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9240"/>
  </bookViews>
  <sheets>
    <sheet name="Hoja1" sheetId="1" r:id="rId1"/>
  </sheets>
  <definedNames>
    <definedName name="_xlnm._FilterDatabase" localSheetId="0" hidden="1">Hoja1!$A$7:$BU$496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496" i="1" l="1"/>
  <c r="BI496" i="1"/>
  <c r="BH496" i="1"/>
  <c r="BK496" i="1" l="1"/>
  <c r="BJ495" i="1"/>
  <c r="BI495" i="1"/>
  <c r="BH495" i="1"/>
  <c r="BK495" i="1" l="1"/>
  <c r="BJ494" i="1"/>
  <c r="BI494" i="1"/>
  <c r="BH494" i="1"/>
  <c r="BK494" i="1" l="1"/>
  <c r="BJ493" i="1"/>
  <c r="BI493" i="1"/>
  <c r="BH493" i="1"/>
  <c r="BK493" i="1" l="1"/>
  <c r="BJ492" i="1"/>
  <c r="BI492" i="1"/>
  <c r="BH492" i="1"/>
  <c r="BK492" i="1" l="1"/>
  <c r="BJ491" i="1"/>
  <c r="BI491" i="1"/>
  <c r="BH491" i="1"/>
  <c r="BK491" i="1" l="1"/>
  <c r="BJ490" i="1"/>
  <c r="BI490" i="1"/>
  <c r="BH490" i="1"/>
  <c r="BK490" i="1" l="1"/>
  <c r="BJ489" i="1"/>
  <c r="BI489" i="1"/>
  <c r="BH489" i="1"/>
  <c r="BK489" i="1" l="1"/>
  <c r="BJ488" i="1"/>
  <c r="BI488" i="1"/>
  <c r="BH488" i="1"/>
  <c r="BK488" i="1" l="1"/>
  <c r="BJ487" i="1"/>
  <c r="BI487" i="1"/>
  <c r="BH487" i="1"/>
  <c r="BK487" i="1" l="1"/>
  <c r="BJ486" i="1"/>
  <c r="BI486" i="1"/>
  <c r="BH486" i="1"/>
  <c r="BK486" i="1" l="1"/>
  <c r="BJ485" i="1"/>
  <c r="BI485" i="1"/>
  <c r="BH485" i="1"/>
  <c r="BK485" i="1" l="1"/>
  <c r="BJ484" i="1"/>
  <c r="BI484" i="1"/>
  <c r="BH484" i="1"/>
  <c r="BK484" i="1" l="1"/>
  <c r="BJ483" i="1"/>
  <c r="BI483" i="1"/>
  <c r="BH483" i="1"/>
  <c r="BK483" i="1" l="1"/>
  <c r="BJ482" i="1"/>
  <c r="BI482" i="1"/>
  <c r="BH482" i="1"/>
  <c r="BK482" i="1" l="1"/>
  <c r="BH453" i="1"/>
  <c r="BI453" i="1"/>
  <c r="BJ453" i="1"/>
  <c r="BH454" i="1"/>
  <c r="BI454" i="1"/>
  <c r="BJ454" i="1"/>
  <c r="BH455" i="1"/>
  <c r="BI455" i="1"/>
  <c r="BJ455" i="1"/>
  <c r="BH456" i="1"/>
  <c r="BI456" i="1"/>
  <c r="BJ456" i="1"/>
  <c r="BH457" i="1"/>
  <c r="BI457" i="1"/>
  <c r="BJ457" i="1"/>
  <c r="BH458" i="1"/>
  <c r="BI458" i="1"/>
  <c r="BJ458" i="1"/>
  <c r="BH459" i="1"/>
  <c r="BI459" i="1"/>
  <c r="BJ459" i="1"/>
  <c r="BH460" i="1"/>
  <c r="BI460" i="1"/>
  <c r="BJ460" i="1"/>
  <c r="BH461" i="1"/>
  <c r="BI461" i="1"/>
  <c r="BJ461" i="1"/>
  <c r="BH462" i="1"/>
  <c r="BI462" i="1"/>
  <c r="BJ462" i="1"/>
  <c r="BH463" i="1"/>
  <c r="BI463" i="1"/>
  <c r="BJ463" i="1"/>
  <c r="BH464" i="1"/>
  <c r="BI464" i="1"/>
  <c r="BJ464" i="1"/>
  <c r="BH465" i="1"/>
  <c r="BI465" i="1"/>
  <c r="BJ465" i="1"/>
  <c r="BH466" i="1"/>
  <c r="BI466" i="1"/>
  <c r="BJ466" i="1"/>
  <c r="BH467" i="1"/>
  <c r="BI467" i="1"/>
  <c r="BJ467" i="1"/>
  <c r="BH468" i="1"/>
  <c r="BI468" i="1"/>
  <c r="BJ468" i="1"/>
  <c r="BH469" i="1"/>
  <c r="BI469" i="1"/>
  <c r="BJ469" i="1"/>
  <c r="BH470" i="1"/>
  <c r="BI470" i="1"/>
  <c r="BJ470" i="1"/>
  <c r="BH471" i="1"/>
  <c r="BI471" i="1"/>
  <c r="BJ471" i="1"/>
  <c r="BH472" i="1"/>
  <c r="BI472" i="1"/>
  <c r="BJ472" i="1"/>
  <c r="BH473" i="1"/>
  <c r="BI473" i="1"/>
  <c r="BJ473" i="1"/>
  <c r="BH474" i="1"/>
  <c r="BI474" i="1"/>
  <c r="BJ474" i="1"/>
  <c r="BH475" i="1"/>
  <c r="BI475" i="1"/>
  <c r="BJ475" i="1"/>
  <c r="BH476" i="1"/>
  <c r="BI476" i="1"/>
  <c r="BJ476" i="1"/>
  <c r="BH477" i="1"/>
  <c r="BI477" i="1"/>
  <c r="BJ477" i="1"/>
  <c r="BH478" i="1"/>
  <c r="BI478" i="1"/>
  <c r="BJ478" i="1"/>
  <c r="BH479" i="1"/>
  <c r="BI479" i="1"/>
  <c r="BJ479" i="1"/>
  <c r="BH480" i="1"/>
  <c r="BI480" i="1"/>
  <c r="BJ480" i="1"/>
  <c r="BH481" i="1"/>
  <c r="BI481" i="1"/>
  <c r="BJ481" i="1"/>
  <c r="BJ452" i="1"/>
  <c r="BI452" i="1"/>
  <c r="BH452" i="1"/>
  <c r="BK452" i="1" l="1"/>
  <c r="BK453" i="1"/>
  <c r="BK481" i="1"/>
  <c r="BK480" i="1"/>
  <c r="BK479" i="1"/>
  <c r="BK478" i="1"/>
  <c r="BK477" i="1"/>
  <c r="BK476" i="1"/>
  <c r="BK475" i="1"/>
  <c r="BK474" i="1"/>
  <c r="BK473" i="1"/>
  <c r="BK472" i="1"/>
  <c r="BK471" i="1"/>
  <c r="BK470" i="1"/>
  <c r="BK469" i="1"/>
  <c r="BK468" i="1"/>
  <c r="BK467" i="1"/>
  <c r="BK466" i="1"/>
  <c r="BK465" i="1"/>
  <c r="BK464" i="1"/>
  <c r="BK463" i="1"/>
  <c r="BK462" i="1"/>
  <c r="BK461" i="1"/>
  <c r="BK460" i="1"/>
  <c r="BK459" i="1"/>
  <c r="BK458" i="1"/>
  <c r="BK457" i="1"/>
  <c r="BK456" i="1"/>
  <c r="BK455" i="1"/>
  <c r="BK454" i="1"/>
  <c r="BJ451" i="1"/>
  <c r="BI451" i="1"/>
  <c r="BH451" i="1"/>
  <c r="BK451" i="1" l="1"/>
  <c r="BJ450" i="1"/>
  <c r="BI450" i="1"/>
  <c r="BH450" i="1"/>
  <c r="BK450" i="1" l="1"/>
  <c r="BJ449" i="1"/>
  <c r="BI449" i="1"/>
  <c r="BH449" i="1"/>
  <c r="BK449" i="1" l="1"/>
  <c r="BJ448" i="1"/>
  <c r="BI448" i="1"/>
  <c r="BH448" i="1"/>
  <c r="BK448" i="1" l="1"/>
  <c r="BJ447" i="1"/>
  <c r="BI447" i="1"/>
  <c r="BH447" i="1"/>
  <c r="BK447" i="1" l="1"/>
  <c r="BJ446" i="1"/>
  <c r="BI446" i="1"/>
  <c r="BH446" i="1"/>
  <c r="BK446" i="1" l="1"/>
  <c r="BJ445" i="1"/>
  <c r="BI445" i="1"/>
  <c r="BH445" i="1"/>
  <c r="BK445" i="1" l="1"/>
  <c r="BJ444" i="1"/>
  <c r="BI444" i="1"/>
  <c r="BH444" i="1"/>
  <c r="BK444" i="1" l="1"/>
  <c r="BJ443" i="1"/>
  <c r="BI443" i="1"/>
  <c r="BH443" i="1"/>
  <c r="BK443" i="1" l="1"/>
  <c r="BJ442" i="1"/>
  <c r="BI442" i="1"/>
  <c r="BH442" i="1"/>
  <c r="BK442" i="1" l="1"/>
  <c r="BJ441" i="1"/>
  <c r="BI441" i="1"/>
  <c r="BH441" i="1"/>
  <c r="BK441" i="1" l="1"/>
  <c r="BJ440" i="1"/>
  <c r="BI440" i="1"/>
  <c r="BH440" i="1"/>
  <c r="BK440" i="1" l="1"/>
  <c r="BJ439" i="1"/>
  <c r="BI439" i="1"/>
  <c r="BH439" i="1"/>
  <c r="BK439" i="1" l="1"/>
  <c r="BJ438" i="1"/>
  <c r="BI438" i="1"/>
  <c r="BH438" i="1"/>
  <c r="BK438" i="1" l="1"/>
  <c r="BJ437" i="1"/>
  <c r="BI437" i="1"/>
  <c r="BH437" i="1"/>
  <c r="BK437" i="1" l="1"/>
  <c r="BJ436" i="1"/>
  <c r="BI436" i="1"/>
  <c r="BH436" i="1"/>
  <c r="BK436" i="1" l="1"/>
  <c r="BJ435" i="1"/>
  <c r="BI435" i="1"/>
  <c r="BH435" i="1"/>
  <c r="BK435" i="1" l="1"/>
  <c r="BJ434" i="1"/>
  <c r="BI434" i="1"/>
  <c r="BH434" i="1"/>
  <c r="BK434" i="1" l="1"/>
  <c r="BJ433" i="1"/>
  <c r="BI433" i="1"/>
  <c r="BH433" i="1"/>
  <c r="BK433" i="1" l="1"/>
  <c r="BJ432" i="1"/>
  <c r="BI432" i="1"/>
  <c r="BH432" i="1"/>
  <c r="BK432" i="1" l="1"/>
  <c r="BJ431" i="1"/>
  <c r="BI431" i="1"/>
  <c r="BH431" i="1"/>
  <c r="BK431" i="1" l="1"/>
  <c r="BJ430" i="1"/>
  <c r="BI430" i="1"/>
  <c r="BH430" i="1"/>
  <c r="BK430" i="1" l="1"/>
  <c r="BJ429" i="1"/>
  <c r="BI429" i="1"/>
  <c r="BH429" i="1"/>
  <c r="BK429" i="1" l="1"/>
  <c r="BJ428" i="1"/>
  <c r="BI428" i="1"/>
  <c r="BH428" i="1"/>
  <c r="BK428" i="1" l="1"/>
  <c r="BH427" i="1"/>
  <c r="BI427" i="1"/>
  <c r="BJ427" i="1"/>
  <c r="BK427" i="1" l="1"/>
  <c r="BJ426" i="1"/>
  <c r="BI426" i="1"/>
  <c r="BH426" i="1"/>
  <c r="BK426" i="1" l="1"/>
  <c r="BJ425" i="1"/>
  <c r="BI425" i="1"/>
  <c r="BH425" i="1"/>
  <c r="BK425" i="1" l="1"/>
  <c r="BJ424" i="1"/>
  <c r="BI424" i="1"/>
  <c r="BH424" i="1"/>
  <c r="BK424" i="1" l="1"/>
  <c r="BJ423" i="1"/>
  <c r="BI423" i="1"/>
  <c r="BH423" i="1"/>
  <c r="BK423" i="1" l="1"/>
  <c r="BJ422" i="1"/>
  <c r="BI422" i="1"/>
  <c r="BH422" i="1"/>
  <c r="BK422" i="1" l="1"/>
  <c r="BJ421" i="1"/>
  <c r="BI421" i="1"/>
  <c r="BH421" i="1"/>
  <c r="BK421" i="1" l="1"/>
  <c r="BJ420" i="1"/>
  <c r="BI420" i="1"/>
  <c r="BH420" i="1"/>
  <c r="BK420" i="1" l="1"/>
  <c r="BJ419" i="1"/>
  <c r="BI419" i="1"/>
  <c r="BH419" i="1"/>
  <c r="BK419" i="1" l="1"/>
  <c r="BJ418" i="1"/>
  <c r="BI418" i="1"/>
  <c r="BH418" i="1"/>
  <c r="BK418" i="1" l="1"/>
  <c r="BJ417" i="1"/>
  <c r="BI417" i="1"/>
  <c r="BH417" i="1"/>
  <c r="BK417" i="1" l="1"/>
  <c r="BJ416" i="1"/>
  <c r="BI416" i="1"/>
  <c r="BH416" i="1"/>
  <c r="BK416" i="1" l="1"/>
  <c r="BH412" i="1"/>
  <c r="BI412" i="1"/>
  <c r="BJ412" i="1"/>
  <c r="BH413" i="1"/>
  <c r="BI413" i="1"/>
  <c r="BJ413" i="1"/>
  <c r="BH414" i="1"/>
  <c r="BI414" i="1"/>
  <c r="BJ414" i="1"/>
  <c r="BH415" i="1"/>
  <c r="BI415" i="1"/>
  <c r="BJ415" i="1"/>
  <c r="BK412" i="1" l="1"/>
  <c r="BK415" i="1"/>
  <c r="BK414" i="1"/>
  <c r="BK413" i="1"/>
  <c r="BH9" i="1"/>
  <c r="BI9" i="1"/>
  <c r="BJ9" i="1"/>
  <c r="BH10" i="1"/>
  <c r="BI10" i="1"/>
  <c r="BJ10" i="1"/>
  <c r="BH11" i="1"/>
  <c r="BI11" i="1"/>
  <c r="BJ11" i="1"/>
  <c r="BH12" i="1"/>
  <c r="BI12" i="1"/>
  <c r="BJ12" i="1"/>
  <c r="BH13" i="1"/>
  <c r="BI13" i="1"/>
  <c r="BJ13" i="1"/>
  <c r="BH14" i="1"/>
  <c r="BI14" i="1"/>
  <c r="BJ14" i="1"/>
  <c r="BH15" i="1"/>
  <c r="BI15" i="1"/>
  <c r="BJ15" i="1"/>
  <c r="BH16" i="1"/>
  <c r="BI16" i="1"/>
  <c r="BJ16" i="1"/>
  <c r="BH17" i="1"/>
  <c r="BI17" i="1"/>
  <c r="BJ17" i="1"/>
  <c r="BH18" i="1"/>
  <c r="BI18" i="1"/>
  <c r="BJ18" i="1"/>
  <c r="BH19" i="1"/>
  <c r="BI19" i="1"/>
  <c r="BJ19" i="1"/>
  <c r="BH20" i="1"/>
  <c r="BI20" i="1"/>
  <c r="BJ20" i="1"/>
  <c r="BH21" i="1"/>
  <c r="BI21" i="1"/>
  <c r="BJ21" i="1"/>
  <c r="BH22" i="1"/>
  <c r="BI22" i="1"/>
  <c r="BJ22" i="1"/>
  <c r="BH23" i="1"/>
  <c r="BI23" i="1"/>
  <c r="BJ23" i="1"/>
  <c r="BH24" i="1"/>
  <c r="BI24" i="1"/>
  <c r="BJ24" i="1"/>
  <c r="BH25" i="1"/>
  <c r="BI25" i="1"/>
  <c r="BJ25" i="1"/>
  <c r="BH26" i="1"/>
  <c r="BI26" i="1"/>
  <c r="BJ26" i="1"/>
  <c r="BH27" i="1"/>
  <c r="BI27" i="1"/>
  <c r="BJ27" i="1"/>
  <c r="BH28" i="1"/>
  <c r="BI28" i="1"/>
  <c r="BJ28" i="1"/>
  <c r="BH29" i="1"/>
  <c r="BI29" i="1"/>
  <c r="BJ29" i="1"/>
  <c r="BH30" i="1"/>
  <c r="BI30" i="1"/>
  <c r="BJ30" i="1"/>
  <c r="BH31" i="1"/>
  <c r="BI31" i="1"/>
  <c r="BJ31" i="1"/>
  <c r="BH32" i="1"/>
  <c r="BI32" i="1"/>
  <c r="BJ32" i="1"/>
  <c r="BH33" i="1"/>
  <c r="BI33" i="1"/>
  <c r="BJ33" i="1"/>
  <c r="BH34" i="1"/>
  <c r="BI34" i="1"/>
  <c r="BJ34" i="1"/>
  <c r="BH35" i="1"/>
  <c r="BI35" i="1"/>
  <c r="BJ35" i="1"/>
  <c r="BH36" i="1"/>
  <c r="BI36" i="1"/>
  <c r="BJ36" i="1"/>
  <c r="BH37" i="1"/>
  <c r="BI37" i="1"/>
  <c r="BJ37" i="1"/>
  <c r="BH38" i="1"/>
  <c r="BI38" i="1"/>
  <c r="BJ38" i="1"/>
  <c r="BH39" i="1"/>
  <c r="BI39" i="1"/>
  <c r="BJ39" i="1"/>
  <c r="BH40" i="1"/>
  <c r="BI40" i="1"/>
  <c r="BJ40" i="1"/>
  <c r="BH41" i="1"/>
  <c r="BI41" i="1"/>
  <c r="BJ41" i="1"/>
  <c r="BH42" i="1"/>
  <c r="BI42" i="1"/>
  <c r="BJ42" i="1"/>
  <c r="BH43" i="1"/>
  <c r="BI43" i="1"/>
  <c r="BJ43" i="1"/>
  <c r="BH44" i="1"/>
  <c r="BI44" i="1"/>
  <c r="BJ44" i="1"/>
  <c r="BH45" i="1"/>
  <c r="BI45" i="1"/>
  <c r="BJ45" i="1"/>
  <c r="BH46" i="1"/>
  <c r="BI46" i="1"/>
  <c r="BJ46" i="1"/>
  <c r="BH47" i="1"/>
  <c r="BI47" i="1"/>
  <c r="BJ47" i="1"/>
  <c r="BH48" i="1"/>
  <c r="BI48" i="1"/>
  <c r="BJ48" i="1"/>
  <c r="BH49" i="1"/>
  <c r="BI49" i="1"/>
  <c r="BJ49" i="1"/>
  <c r="BH50" i="1"/>
  <c r="BI50" i="1"/>
  <c r="BJ50" i="1"/>
  <c r="BH51" i="1"/>
  <c r="BI51" i="1"/>
  <c r="BJ51" i="1"/>
  <c r="BH52" i="1"/>
  <c r="BI52" i="1"/>
  <c r="BJ52" i="1"/>
  <c r="BH53" i="1"/>
  <c r="BI53" i="1"/>
  <c r="BJ53" i="1"/>
  <c r="BH54" i="1"/>
  <c r="BI54" i="1"/>
  <c r="BJ54" i="1"/>
  <c r="BH55" i="1"/>
  <c r="BI55" i="1"/>
  <c r="BJ55" i="1"/>
  <c r="BH56" i="1"/>
  <c r="BI56" i="1"/>
  <c r="BJ56" i="1"/>
  <c r="BH57" i="1"/>
  <c r="BI57" i="1"/>
  <c r="BJ57" i="1"/>
  <c r="BH58" i="1"/>
  <c r="BI58" i="1"/>
  <c r="BJ58" i="1"/>
  <c r="BH59" i="1"/>
  <c r="BI59" i="1"/>
  <c r="BJ59" i="1"/>
  <c r="BH60" i="1"/>
  <c r="BI60" i="1"/>
  <c r="BJ60" i="1"/>
  <c r="BH61" i="1"/>
  <c r="BI61" i="1"/>
  <c r="BJ61" i="1"/>
  <c r="BH62" i="1"/>
  <c r="BI62" i="1"/>
  <c r="BJ62" i="1"/>
  <c r="BH63" i="1"/>
  <c r="BI63" i="1"/>
  <c r="BJ63" i="1"/>
  <c r="BH64" i="1"/>
  <c r="BI64" i="1"/>
  <c r="BJ64" i="1"/>
  <c r="BH65" i="1"/>
  <c r="BI65" i="1"/>
  <c r="BJ65" i="1"/>
  <c r="BH66" i="1"/>
  <c r="BI66" i="1"/>
  <c r="BJ66" i="1"/>
  <c r="BH67" i="1"/>
  <c r="BI67" i="1"/>
  <c r="BJ67" i="1"/>
  <c r="BH68" i="1"/>
  <c r="BI68" i="1"/>
  <c r="BJ68" i="1"/>
  <c r="BH69" i="1"/>
  <c r="BI69" i="1"/>
  <c r="BJ69" i="1"/>
  <c r="BH70" i="1"/>
  <c r="BI70" i="1"/>
  <c r="BJ70" i="1"/>
  <c r="BH71" i="1"/>
  <c r="BI71" i="1"/>
  <c r="BJ71" i="1"/>
  <c r="BH72" i="1"/>
  <c r="BI72" i="1"/>
  <c r="BJ72" i="1"/>
  <c r="BH73" i="1"/>
  <c r="BI73" i="1"/>
  <c r="BJ73" i="1"/>
  <c r="BH74" i="1"/>
  <c r="BI74" i="1"/>
  <c r="BJ74" i="1"/>
  <c r="BH75" i="1"/>
  <c r="BI75" i="1"/>
  <c r="BJ75" i="1"/>
  <c r="BH76" i="1"/>
  <c r="BI76" i="1"/>
  <c r="BJ76" i="1"/>
  <c r="BH77" i="1"/>
  <c r="BI77" i="1"/>
  <c r="BJ77" i="1"/>
  <c r="BH78" i="1"/>
  <c r="BI78" i="1"/>
  <c r="BJ78" i="1"/>
  <c r="BH79" i="1"/>
  <c r="BI79" i="1"/>
  <c r="BJ79" i="1"/>
  <c r="BH80" i="1"/>
  <c r="BI80" i="1"/>
  <c r="BJ80" i="1"/>
  <c r="BH81" i="1"/>
  <c r="BI81" i="1"/>
  <c r="BJ81" i="1"/>
  <c r="BH82" i="1"/>
  <c r="BI82" i="1"/>
  <c r="BJ82" i="1"/>
  <c r="BH83" i="1"/>
  <c r="BI83" i="1"/>
  <c r="BJ83" i="1"/>
  <c r="BH84" i="1"/>
  <c r="BI84" i="1"/>
  <c r="BJ84" i="1"/>
  <c r="BH85" i="1"/>
  <c r="BI85" i="1"/>
  <c r="BJ85" i="1"/>
  <c r="BH86" i="1"/>
  <c r="BI86" i="1"/>
  <c r="BJ86" i="1"/>
  <c r="BH87" i="1"/>
  <c r="BI87" i="1"/>
  <c r="BJ87" i="1"/>
  <c r="BH88" i="1"/>
  <c r="BI88" i="1"/>
  <c r="BJ88" i="1"/>
  <c r="BH89" i="1"/>
  <c r="BI89" i="1"/>
  <c r="BJ89" i="1"/>
  <c r="BH90" i="1"/>
  <c r="BI90" i="1"/>
  <c r="BJ90" i="1"/>
  <c r="BH91" i="1"/>
  <c r="BI91" i="1"/>
  <c r="BJ91" i="1"/>
  <c r="BH92" i="1"/>
  <c r="BI92" i="1"/>
  <c r="BJ92" i="1"/>
  <c r="BH93" i="1"/>
  <c r="BI93" i="1"/>
  <c r="BJ93" i="1"/>
  <c r="BH94" i="1"/>
  <c r="BI94" i="1"/>
  <c r="BJ94" i="1"/>
  <c r="BH95" i="1"/>
  <c r="BI95" i="1"/>
  <c r="BJ95" i="1"/>
  <c r="BH96" i="1"/>
  <c r="BI96" i="1"/>
  <c r="BJ96" i="1"/>
  <c r="BH97" i="1"/>
  <c r="BI97" i="1"/>
  <c r="BJ97" i="1"/>
  <c r="BH98" i="1"/>
  <c r="BI98" i="1"/>
  <c r="BJ98" i="1"/>
  <c r="BH99" i="1"/>
  <c r="BI99" i="1"/>
  <c r="BJ99" i="1"/>
  <c r="BH100" i="1"/>
  <c r="BI100" i="1"/>
  <c r="BJ100" i="1"/>
  <c r="BH101" i="1"/>
  <c r="BI101" i="1"/>
  <c r="BJ101" i="1"/>
  <c r="BH102" i="1"/>
  <c r="BI102" i="1"/>
  <c r="BJ102" i="1"/>
  <c r="BH103" i="1"/>
  <c r="BI103" i="1"/>
  <c r="BJ103" i="1"/>
  <c r="BH104" i="1"/>
  <c r="BI104" i="1"/>
  <c r="BJ104" i="1"/>
  <c r="BH105" i="1"/>
  <c r="BI105" i="1"/>
  <c r="BJ105" i="1"/>
  <c r="BH106" i="1"/>
  <c r="BI106" i="1"/>
  <c r="BJ106" i="1"/>
  <c r="BH107" i="1"/>
  <c r="BI107" i="1"/>
  <c r="BJ107" i="1"/>
  <c r="BH108" i="1"/>
  <c r="BI108" i="1"/>
  <c r="BJ108" i="1"/>
  <c r="BH109" i="1"/>
  <c r="BI109" i="1"/>
  <c r="BJ109" i="1"/>
  <c r="BH110" i="1"/>
  <c r="BI110" i="1"/>
  <c r="BJ110" i="1"/>
  <c r="BH111" i="1"/>
  <c r="BI111" i="1"/>
  <c r="BJ111" i="1"/>
  <c r="BH112" i="1"/>
  <c r="BI112" i="1"/>
  <c r="BJ112" i="1"/>
  <c r="BH113" i="1"/>
  <c r="BI113" i="1"/>
  <c r="BJ113" i="1"/>
  <c r="BH114" i="1"/>
  <c r="BI114" i="1"/>
  <c r="BJ114" i="1"/>
  <c r="BH115" i="1"/>
  <c r="BI115" i="1"/>
  <c r="BJ115" i="1"/>
  <c r="BH116" i="1"/>
  <c r="BI116" i="1"/>
  <c r="BJ116" i="1"/>
  <c r="BH117" i="1"/>
  <c r="BI117" i="1"/>
  <c r="BJ117" i="1"/>
  <c r="BH118" i="1"/>
  <c r="BI118" i="1"/>
  <c r="BJ118" i="1"/>
  <c r="BH119" i="1"/>
  <c r="BI119" i="1"/>
  <c r="BJ119" i="1"/>
  <c r="BH120" i="1"/>
  <c r="BI120" i="1"/>
  <c r="BJ120" i="1"/>
  <c r="BH121" i="1"/>
  <c r="BI121" i="1"/>
  <c r="BJ121" i="1"/>
  <c r="BH122" i="1"/>
  <c r="BI122" i="1"/>
  <c r="BJ122" i="1"/>
  <c r="BH123" i="1"/>
  <c r="BI123" i="1"/>
  <c r="BJ123" i="1"/>
  <c r="BH124" i="1"/>
  <c r="BI124" i="1"/>
  <c r="BJ124" i="1"/>
  <c r="BH125" i="1"/>
  <c r="BI125" i="1"/>
  <c r="BJ125" i="1"/>
  <c r="BH126" i="1"/>
  <c r="BI126" i="1"/>
  <c r="BJ126" i="1"/>
  <c r="BH127" i="1"/>
  <c r="BI127" i="1"/>
  <c r="BJ127" i="1"/>
  <c r="BH128" i="1"/>
  <c r="BI128" i="1"/>
  <c r="BJ128" i="1"/>
  <c r="BH129" i="1"/>
  <c r="BI129" i="1"/>
  <c r="BJ129" i="1"/>
  <c r="BH130" i="1"/>
  <c r="BI130" i="1"/>
  <c r="BJ130" i="1"/>
  <c r="BH131" i="1"/>
  <c r="BI131" i="1"/>
  <c r="BJ131" i="1"/>
  <c r="BH132" i="1"/>
  <c r="BI132" i="1"/>
  <c r="BJ132" i="1"/>
  <c r="BH133" i="1"/>
  <c r="BI133" i="1"/>
  <c r="BJ133" i="1"/>
  <c r="BH134" i="1"/>
  <c r="BI134" i="1"/>
  <c r="BJ134" i="1"/>
  <c r="BH135" i="1"/>
  <c r="BI135" i="1"/>
  <c r="BJ135" i="1"/>
  <c r="BH136" i="1"/>
  <c r="BI136" i="1"/>
  <c r="BJ136" i="1"/>
  <c r="BH137" i="1"/>
  <c r="BI137" i="1"/>
  <c r="BJ137" i="1"/>
  <c r="BH138" i="1"/>
  <c r="BI138" i="1"/>
  <c r="BJ138" i="1"/>
  <c r="BH139" i="1"/>
  <c r="BI139" i="1"/>
  <c r="BJ139" i="1"/>
  <c r="BH140" i="1"/>
  <c r="BI140" i="1"/>
  <c r="BJ140" i="1"/>
  <c r="BH141" i="1"/>
  <c r="BI141" i="1"/>
  <c r="BJ141" i="1"/>
  <c r="BH142" i="1"/>
  <c r="BI142" i="1"/>
  <c r="BJ142" i="1"/>
  <c r="BH143" i="1"/>
  <c r="BI143" i="1"/>
  <c r="BJ143" i="1"/>
  <c r="BH144" i="1"/>
  <c r="BI144" i="1"/>
  <c r="BJ144" i="1"/>
  <c r="BH145" i="1"/>
  <c r="BI145" i="1"/>
  <c r="BJ145" i="1"/>
  <c r="BH146" i="1"/>
  <c r="BI146" i="1"/>
  <c r="BJ146" i="1"/>
  <c r="BH147" i="1"/>
  <c r="BI147" i="1"/>
  <c r="BJ147" i="1"/>
  <c r="BH148" i="1"/>
  <c r="BI148" i="1"/>
  <c r="BJ148" i="1"/>
  <c r="BH149" i="1"/>
  <c r="BI149" i="1"/>
  <c r="BJ149" i="1"/>
  <c r="BH150" i="1"/>
  <c r="BI150" i="1"/>
  <c r="BJ150" i="1"/>
  <c r="BH151" i="1"/>
  <c r="BI151" i="1"/>
  <c r="BJ151" i="1"/>
  <c r="BH152" i="1"/>
  <c r="BI152" i="1"/>
  <c r="BJ152" i="1"/>
  <c r="BH153" i="1"/>
  <c r="BI153" i="1"/>
  <c r="BJ153" i="1"/>
  <c r="BH154" i="1"/>
  <c r="BI154" i="1"/>
  <c r="BJ154" i="1"/>
  <c r="BH155" i="1"/>
  <c r="BI155" i="1"/>
  <c r="BJ155" i="1"/>
  <c r="BH156" i="1"/>
  <c r="BI156" i="1"/>
  <c r="BJ156" i="1"/>
  <c r="BH157" i="1"/>
  <c r="BI157" i="1"/>
  <c r="BJ157" i="1"/>
  <c r="BH158" i="1"/>
  <c r="BI158" i="1"/>
  <c r="BJ158" i="1"/>
  <c r="BH159" i="1"/>
  <c r="BI159" i="1"/>
  <c r="BJ159" i="1"/>
  <c r="BH160" i="1"/>
  <c r="BI160" i="1"/>
  <c r="BJ160" i="1"/>
  <c r="BH161" i="1"/>
  <c r="BI161" i="1"/>
  <c r="BJ161" i="1"/>
  <c r="BH162" i="1"/>
  <c r="BI162" i="1"/>
  <c r="BJ162" i="1"/>
  <c r="BH163" i="1"/>
  <c r="BI163" i="1"/>
  <c r="BJ163" i="1"/>
  <c r="BH164" i="1"/>
  <c r="BI164" i="1"/>
  <c r="BJ164" i="1"/>
  <c r="BH165" i="1"/>
  <c r="BI165" i="1"/>
  <c r="BJ165" i="1"/>
  <c r="BH166" i="1"/>
  <c r="BI166" i="1"/>
  <c r="BJ166" i="1"/>
  <c r="BH167" i="1"/>
  <c r="BI167" i="1"/>
  <c r="BJ167" i="1"/>
  <c r="BH168" i="1"/>
  <c r="BI168" i="1"/>
  <c r="BJ168" i="1"/>
  <c r="BH169" i="1"/>
  <c r="BI169" i="1"/>
  <c r="BJ169" i="1"/>
  <c r="BH170" i="1"/>
  <c r="BI170" i="1"/>
  <c r="BJ170" i="1"/>
  <c r="BH171" i="1"/>
  <c r="BI171" i="1"/>
  <c r="BJ171" i="1"/>
  <c r="BH172" i="1"/>
  <c r="BI172" i="1"/>
  <c r="BJ172" i="1"/>
  <c r="BH173" i="1"/>
  <c r="BI173" i="1"/>
  <c r="BJ173" i="1"/>
  <c r="BH174" i="1"/>
  <c r="BI174" i="1"/>
  <c r="BJ174" i="1"/>
  <c r="BH175" i="1"/>
  <c r="BI175" i="1"/>
  <c r="BJ175" i="1"/>
  <c r="BH176" i="1"/>
  <c r="BI176" i="1"/>
  <c r="BJ176" i="1"/>
  <c r="BH177" i="1"/>
  <c r="BI177" i="1"/>
  <c r="BJ177" i="1"/>
  <c r="BH178" i="1"/>
  <c r="BI178" i="1"/>
  <c r="BJ178" i="1"/>
  <c r="BH179" i="1"/>
  <c r="BI179" i="1"/>
  <c r="BJ179" i="1"/>
  <c r="BH180" i="1"/>
  <c r="BI180" i="1"/>
  <c r="BJ180" i="1"/>
  <c r="BH181" i="1"/>
  <c r="BI181" i="1"/>
  <c r="BJ181" i="1"/>
  <c r="BH182" i="1"/>
  <c r="BI182" i="1"/>
  <c r="BJ182" i="1"/>
  <c r="BH183" i="1"/>
  <c r="BI183" i="1"/>
  <c r="BJ183" i="1"/>
  <c r="BH184" i="1"/>
  <c r="BI184" i="1"/>
  <c r="BJ184" i="1"/>
  <c r="BH185" i="1"/>
  <c r="BI185" i="1"/>
  <c r="BJ185" i="1"/>
  <c r="BH186" i="1"/>
  <c r="BI186" i="1"/>
  <c r="BJ186" i="1"/>
  <c r="BH187" i="1"/>
  <c r="BI187" i="1"/>
  <c r="BJ187" i="1"/>
  <c r="BH188" i="1"/>
  <c r="BI188" i="1"/>
  <c r="BJ188" i="1"/>
  <c r="BH189" i="1"/>
  <c r="BI189" i="1"/>
  <c r="BJ189" i="1"/>
  <c r="BH190" i="1"/>
  <c r="BI190" i="1"/>
  <c r="BJ190" i="1"/>
  <c r="BH191" i="1"/>
  <c r="BI191" i="1"/>
  <c r="BJ191" i="1"/>
  <c r="BH192" i="1"/>
  <c r="BI192" i="1"/>
  <c r="BJ192" i="1"/>
  <c r="BH193" i="1"/>
  <c r="BI193" i="1"/>
  <c r="BJ193" i="1"/>
  <c r="BH194" i="1"/>
  <c r="BI194" i="1"/>
  <c r="BJ194" i="1"/>
  <c r="BH195" i="1"/>
  <c r="BI195" i="1"/>
  <c r="BJ195" i="1"/>
  <c r="BH196" i="1"/>
  <c r="BI196" i="1"/>
  <c r="BJ196" i="1"/>
  <c r="BH197" i="1"/>
  <c r="BI197" i="1"/>
  <c r="BJ197" i="1"/>
  <c r="BH198" i="1"/>
  <c r="BI198" i="1"/>
  <c r="BJ198" i="1"/>
  <c r="BH199" i="1"/>
  <c r="BI199" i="1"/>
  <c r="BJ199" i="1"/>
  <c r="BH200" i="1"/>
  <c r="BI200" i="1"/>
  <c r="BJ200" i="1"/>
  <c r="BH201" i="1"/>
  <c r="BI201" i="1"/>
  <c r="BJ201" i="1"/>
  <c r="BH202" i="1"/>
  <c r="BI202" i="1"/>
  <c r="BJ202" i="1"/>
  <c r="BH203" i="1"/>
  <c r="BI203" i="1"/>
  <c r="BJ203" i="1"/>
  <c r="BH204" i="1"/>
  <c r="BI204" i="1"/>
  <c r="BJ204" i="1"/>
  <c r="BH205" i="1"/>
  <c r="BI205" i="1"/>
  <c r="BJ205" i="1"/>
  <c r="BH206" i="1"/>
  <c r="BI206" i="1"/>
  <c r="BJ206" i="1"/>
  <c r="BH207" i="1"/>
  <c r="BI207" i="1"/>
  <c r="BJ207" i="1"/>
  <c r="BH208" i="1"/>
  <c r="BI208" i="1"/>
  <c r="BJ208" i="1"/>
  <c r="BH209" i="1"/>
  <c r="BI209" i="1"/>
  <c r="BJ209" i="1"/>
  <c r="BH210" i="1"/>
  <c r="BI210" i="1"/>
  <c r="BJ210" i="1"/>
  <c r="BH211" i="1"/>
  <c r="BI211" i="1"/>
  <c r="BJ211" i="1"/>
  <c r="BH212" i="1"/>
  <c r="BI212" i="1"/>
  <c r="BJ212" i="1"/>
  <c r="BH213" i="1"/>
  <c r="BI213" i="1"/>
  <c r="BJ213" i="1"/>
  <c r="BH214" i="1"/>
  <c r="BI214" i="1"/>
  <c r="BJ214" i="1"/>
  <c r="BH215" i="1"/>
  <c r="BI215" i="1"/>
  <c r="BJ215" i="1"/>
  <c r="BH216" i="1"/>
  <c r="BI216" i="1"/>
  <c r="BJ216" i="1"/>
  <c r="BH217" i="1"/>
  <c r="BI217" i="1"/>
  <c r="BJ217" i="1"/>
  <c r="BH218" i="1"/>
  <c r="BI218" i="1"/>
  <c r="BJ218" i="1"/>
  <c r="BH219" i="1"/>
  <c r="BI219" i="1"/>
  <c r="BJ219" i="1"/>
  <c r="BH220" i="1"/>
  <c r="BI220" i="1"/>
  <c r="BJ220" i="1"/>
  <c r="BH221" i="1"/>
  <c r="BI221" i="1"/>
  <c r="BJ221" i="1"/>
  <c r="BH222" i="1"/>
  <c r="BI222" i="1"/>
  <c r="BJ222" i="1"/>
  <c r="BH223" i="1"/>
  <c r="BI223" i="1"/>
  <c r="BJ223" i="1"/>
  <c r="BH224" i="1"/>
  <c r="BI224" i="1"/>
  <c r="BJ224" i="1"/>
  <c r="BH225" i="1"/>
  <c r="BI225" i="1"/>
  <c r="BJ225" i="1"/>
  <c r="BH226" i="1"/>
  <c r="BI226" i="1"/>
  <c r="BJ226" i="1"/>
  <c r="BH227" i="1"/>
  <c r="BI227" i="1"/>
  <c r="BJ227" i="1"/>
  <c r="BH228" i="1"/>
  <c r="BI228" i="1"/>
  <c r="BJ228" i="1"/>
  <c r="BH229" i="1"/>
  <c r="BI229" i="1"/>
  <c r="BJ229" i="1"/>
  <c r="BH230" i="1"/>
  <c r="BI230" i="1"/>
  <c r="BJ230" i="1"/>
  <c r="BH231" i="1"/>
  <c r="BI231" i="1"/>
  <c r="BJ231" i="1"/>
  <c r="BH232" i="1"/>
  <c r="BI232" i="1"/>
  <c r="BJ232" i="1"/>
  <c r="BH233" i="1"/>
  <c r="BI233" i="1"/>
  <c r="BJ233" i="1"/>
  <c r="BH234" i="1"/>
  <c r="BI234" i="1"/>
  <c r="BJ234" i="1"/>
  <c r="BH235" i="1"/>
  <c r="BI235" i="1"/>
  <c r="BJ235" i="1"/>
  <c r="BH236" i="1"/>
  <c r="BI236" i="1"/>
  <c r="BJ236" i="1"/>
  <c r="BH237" i="1"/>
  <c r="BI237" i="1"/>
  <c r="BJ237" i="1"/>
  <c r="BH238" i="1"/>
  <c r="BI238" i="1"/>
  <c r="BJ238" i="1"/>
  <c r="BH239" i="1"/>
  <c r="BI239" i="1"/>
  <c r="BJ239" i="1"/>
  <c r="BH240" i="1"/>
  <c r="BI240" i="1"/>
  <c r="BJ240" i="1"/>
  <c r="BH241" i="1"/>
  <c r="BI241" i="1"/>
  <c r="BJ241" i="1"/>
  <c r="BH242" i="1"/>
  <c r="BI242" i="1"/>
  <c r="BJ242" i="1"/>
  <c r="BH243" i="1"/>
  <c r="BI243" i="1"/>
  <c r="BJ243" i="1"/>
  <c r="BH244" i="1"/>
  <c r="BI244" i="1"/>
  <c r="BJ244" i="1"/>
  <c r="BH245" i="1"/>
  <c r="BI245" i="1"/>
  <c r="BJ245" i="1"/>
  <c r="BH246" i="1"/>
  <c r="BI246" i="1"/>
  <c r="BJ246" i="1"/>
  <c r="BH247" i="1"/>
  <c r="BI247" i="1"/>
  <c r="BJ247" i="1"/>
  <c r="BH248" i="1"/>
  <c r="BI248" i="1"/>
  <c r="BJ248" i="1"/>
  <c r="BH249" i="1"/>
  <c r="BI249" i="1"/>
  <c r="BJ249" i="1"/>
  <c r="BH250" i="1"/>
  <c r="BI250" i="1"/>
  <c r="BJ250" i="1"/>
  <c r="BH251" i="1"/>
  <c r="BI251" i="1"/>
  <c r="BJ251" i="1"/>
  <c r="BH252" i="1"/>
  <c r="BI252" i="1"/>
  <c r="BJ252" i="1"/>
  <c r="BH253" i="1"/>
  <c r="BI253" i="1"/>
  <c r="BJ253" i="1"/>
  <c r="BH254" i="1"/>
  <c r="BI254" i="1"/>
  <c r="BJ254" i="1"/>
  <c r="BH255" i="1"/>
  <c r="BI255" i="1"/>
  <c r="BJ255" i="1"/>
  <c r="BH256" i="1"/>
  <c r="BI256" i="1"/>
  <c r="BJ256" i="1"/>
  <c r="BH257" i="1"/>
  <c r="BI257" i="1"/>
  <c r="BJ257" i="1"/>
  <c r="BH258" i="1"/>
  <c r="BI258" i="1"/>
  <c r="BJ258" i="1"/>
  <c r="BH259" i="1"/>
  <c r="BI259" i="1"/>
  <c r="BJ259" i="1"/>
  <c r="BH260" i="1"/>
  <c r="BI260" i="1"/>
  <c r="BJ260" i="1"/>
  <c r="BH261" i="1"/>
  <c r="BI261" i="1"/>
  <c r="BJ261" i="1"/>
  <c r="BH262" i="1"/>
  <c r="BI262" i="1"/>
  <c r="BJ262" i="1"/>
  <c r="BH263" i="1"/>
  <c r="BI263" i="1"/>
  <c r="BJ263" i="1"/>
  <c r="BH264" i="1"/>
  <c r="BI264" i="1"/>
  <c r="BJ264" i="1"/>
  <c r="BH265" i="1"/>
  <c r="BI265" i="1"/>
  <c r="BJ265" i="1"/>
  <c r="BH266" i="1"/>
  <c r="BI266" i="1"/>
  <c r="BJ266" i="1"/>
  <c r="BH267" i="1"/>
  <c r="BI267" i="1"/>
  <c r="BJ267" i="1"/>
  <c r="BH268" i="1"/>
  <c r="BI268" i="1"/>
  <c r="BJ268" i="1"/>
  <c r="BH269" i="1"/>
  <c r="BI269" i="1"/>
  <c r="BJ269" i="1"/>
  <c r="BH270" i="1"/>
  <c r="BI270" i="1"/>
  <c r="BJ270" i="1"/>
  <c r="BH271" i="1"/>
  <c r="BI271" i="1"/>
  <c r="BJ271" i="1"/>
  <c r="BH272" i="1"/>
  <c r="BI272" i="1"/>
  <c r="BJ272" i="1"/>
  <c r="BH273" i="1"/>
  <c r="BI273" i="1"/>
  <c r="BJ273" i="1"/>
  <c r="BH274" i="1"/>
  <c r="BI274" i="1"/>
  <c r="BJ274" i="1"/>
  <c r="BH275" i="1"/>
  <c r="BI275" i="1"/>
  <c r="BJ275" i="1"/>
  <c r="BH276" i="1"/>
  <c r="BI276" i="1"/>
  <c r="BJ276" i="1"/>
  <c r="BH277" i="1"/>
  <c r="BI277" i="1"/>
  <c r="BJ277" i="1"/>
  <c r="BH278" i="1"/>
  <c r="BI278" i="1"/>
  <c r="BJ278" i="1"/>
  <c r="BH279" i="1"/>
  <c r="BI279" i="1"/>
  <c r="BJ279" i="1"/>
  <c r="BH280" i="1"/>
  <c r="BI280" i="1"/>
  <c r="BJ280" i="1"/>
  <c r="BH281" i="1"/>
  <c r="BI281" i="1"/>
  <c r="BJ281" i="1"/>
  <c r="BH282" i="1"/>
  <c r="BI282" i="1"/>
  <c r="BJ282" i="1"/>
  <c r="BH283" i="1"/>
  <c r="BI283" i="1"/>
  <c r="BJ283" i="1"/>
  <c r="BH284" i="1"/>
  <c r="BI284" i="1"/>
  <c r="BJ284" i="1"/>
  <c r="BH285" i="1"/>
  <c r="BI285" i="1"/>
  <c r="BJ285" i="1"/>
  <c r="BH286" i="1"/>
  <c r="BI286" i="1"/>
  <c r="BJ286" i="1"/>
  <c r="BH287" i="1"/>
  <c r="BI287" i="1"/>
  <c r="BJ287" i="1"/>
  <c r="BH288" i="1"/>
  <c r="BI288" i="1"/>
  <c r="BJ288" i="1"/>
  <c r="BH289" i="1"/>
  <c r="BI289" i="1"/>
  <c r="BJ289" i="1"/>
  <c r="BH290" i="1"/>
  <c r="BI290" i="1"/>
  <c r="BJ290" i="1"/>
  <c r="BH291" i="1"/>
  <c r="BI291" i="1"/>
  <c r="BJ291" i="1"/>
  <c r="BH292" i="1"/>
  <c r="BI292" i="1"/>
  <c r="BJ292" i="1"/>
  <c r="BH293" i="1"/>
  <c r="BI293" i="1"/>
  <c r="BJ293" i="1"/>
  <c r="BH294" i="1"/>
  <c r="BI294" i="1"/>
  <c r="BJ294" i="1"/>
  <c r="BH295" i="1"/>
  <c r="BI295" i="1"/>
  <c r="BJ295" i="1"/>
  <c r="BH296" i="1"/>
  <c r="BI296" i="1"/>
  <c r="BJ296" i="1"/>
  <c r="BH297" i="1"/>
  <c r="BI297" i="1"/>
  <c r="BJ297" i="1"/>
  <c r="BH298" i="1"/>
  <c r="BI298" i="1"/>
  <c r="BJ298" i="1"/>
  <c r="BH299" i="1"/>
  <c r="BI299" i="1"/>
  <c r="BJ299" i="1"/>
  <c r="BH300" i="1"/>
  <c r="BI300" i="1"/>
  <c r="BJ300" i="1"/>
  <c r="BH301" i="1"/>
  <c r="BI301" i="1"/>
  <c r="BJ301" i="1"/>
  <c r="BH302" i="1"/>
  <c r="BI302" i="1"/>
  <c r="BJ302" i="1"/>
  <c r="BH303" i="1"/>
  <c r="BI303" i="1"/>
  <c r="BJ303" i="1"/>
  <c r="BH304" i="1"/>
  <c r="BI304" i="1"/>
  <c r="BJ304" i="1"/>
  <c r="BH305" i="1"/>
  <c r="BI305" i="1"/>
  <c r="BJ305" i="1"/>
  <c r="BH306" i="1"/>
  <c r="BI306" i="1"/>
  <c r="BJ306" i="1"/>
  <c r="BH307" i="1"/>
  <c r="BI307" i="1"/>
  <c r="BJ307" i="1"/>
  <c r="BH308" i="1"/>
  <c r="BI308" i="1"/>
  <c r="BJ308" i="1"/>
  <c r="BH309" i="1"/>
  <c r="BI309" i="1"/>
  <c r="BJ309" i="1"/>
  <c r="BH310" i="1"/>
  <c r="BI310" i="1"/>
  <c r="BJ310" i="1"/>
  <c r="BH311" i="1"/>
  <c r="BI311" i="1"/>
  <c r="BJ311" i="1"/>
  <c r="BH312" i="1"/>
  <c r="BI312" i="1"/>
  <c r="BJ312" i="1"/>
  <c r="BH313" i="1"/>
  <c r="BI313" i="1"/>
  <c r="BJ313" i="1"/>
  <c r="BH314" i="1"/>
  <c r="BI314" i="1"/>
  <c r="BJ314" i="1"/>
  <c r="BH315" i="1"/>
  <c r="BI315" i="1"/>
  <c r="BJ315" i="1"/>
  <c r="BH316" i="1"/>
  <c r="BI316" i="1"/>
  <c r="BJ316" i="1"/>
  <c r="BH317" i="1"/>
  <c r="BI317" i="1"/>
  <c r="BJ317" i="1"/>
  <c r="BH318" i="1"/>
  <c r="BI318" i="1"/>
  <c r="BJ318" i="1"/>
  <c r="BH319" i="1"/>
  <c r="BI319" i="1"/>
  <c r="BJ319" i="1"/>
  <c r="BH320" i="1"/>
  <c r="BI320" i="1"/>
  <c r="BJ320" i="1"/>
  <c r="BH321" i="1"/>
  <c r="BI321" i="1"/>
  <c r="BJ321" i="1"/>
  <c r="BH322" i="1"/>
  <c r="BI322" i="1"/>
  <c r="BJ322" i="1"/>
  <c r="BH323" i="1"/>
  <c r="BI323" i="1"/>
  <c r="BJ323" i="1"/>
  <c r="BH324" i="1"/>
  <c r="BI324" i="1"/>
  <c r="BJ324" i="1"/>
  <c r="BH325" i="1"/>
  <c r="BI325" i="1"/>
  <c r="BJ325" i="1"/>
  <c r="BH326" i="1"/>
  <c r="BI326" i="1"/>
  <c r="BJ326" i="1"/>
  <c r="BH327" i="1"/>
  <c r="BI327" i="1"/>
  <c r="BJ327" i="1"/>
  <c r="BH328" i="1"/>
  <c r="BI328" i="1"/>
  <c r="BJ328" i="1"/>
  <c r="BH329" i="1"/>
  <c r="BI329" i="1"/>
  <c r="BJ329" i="1"/>
  <c r="BH330" i="1"/>
  <c r="BI330" i="1"/>
  <c r="BJ330" i="1"/>
  <c r="BH331" i="1"/>
  <c r="BI331" i="1"/>
  <c r="BJ331" i="1"/>
  <c r="BH332" i="1"/>
  <c r="BI332" i="1"/>
  <c r="BJ332" i="1"/>
  <c r="BH333" i="1"/>
  <c r="BI333" i="1"/>
  <c r="BJ333" i="1"/>
  <c r="BH334" i="1"/>
  <c r="BI334" i="1"/>
  <c r="BJ334" i="1"/>
  <c r="BH335" i="1"/>
  <c r="BI335" i="1"/>
  <c r="BJ335" i="1"/>
  <c r="BH336" i="1"/>
  <c r="BI336" i="1"/>
  <c r="BJ336" i="1"/>
  <c r="BH337" i="1"/>
  <c r="BI337" i="1"/>
  <c r="BJ337" i="1"/>
  <c r="BH338" i="1"/>
  <c r="BI338" i="1"/>
  <c r="BJ338" i="1"/>
  <c r="BH339" i="1"/>
  <c r="BI339" i="1"/>
  <c r="BJ339" i="1"/>
  <c r="BH340" i="1"/>
  <c r="BI340" i="1"/>
  <c r="BJ340" i="1"/>
  <c r="BH341" i="1"/>
  <c r="BI341" i="1"/>
  <c r="BJ341" i="1"/>
  <c r="BH342" i="1"/>
  <c r="BI342" i="1"/>
  <c r="BJ342" i="1"/>
  <c r="BH343" i="1"/>
  <c r="BI343" i="1"/>
  <c r="BJ343" i="1"/>
  <c r="BH344" i="1"/>
  <c r="BI344" i="1"/>
  <c r="BJ344" i="1"/>
  <c r="BH345" i="1"/>
  <c r="BI345" i="1"/>
  <c r="BJ345" i="1"/>
  <c r="BH346" i="1"/>
  <c r="BI346" i="1"/>
  <c r="BJ346" i="1"/>
  <c r="BH347" i="1"/>
  <c r="BI347" i="1"/>
  <c r="BJ347" i="1"/>
  <c r="BH348" i="1"/>
  <c r="BI348" i="1"/>
  <c r="BJ348" i="1"/>
  <c r="BH349" i="1"/>
  <c r="BI349" i="1"/>
  <c r="BJ349" i="1"/>
  <c r="BH350" i="1"/>
  <c r="BI350" i="1"/>
  <c r="BJ350" i="1"/>
  <c r="BH351" i="1"/>
  <c r="BI351" i="1"/>
  <c r="BJ351" i="1"/>
  <c r="BH352" i="1"/>
  <c r="BI352" i="1"/>
  <c r="BJ352" i="1"/>
  <c r="BH353" i="1"/>
  <c r="BI353" i="1"/>
  <c r="BJ353" i="1"/>
  <c r="BH354" i="1"/>
  <c r="BI354" i="1"/>
  <c r="BJ354" i="1"/>
  <c r="BH355" i="1"/>
  <c r="BI355" i="1"/>
  <c r="BJ355" i="1"/>
  <c r="BH356" i="1"/>
  <c r="BI356" i="1"/>
  <c r="BJ356" i="1"/>
  <c r="BH357" i="1"/>
  <c r="BI357" i="1"/>
  <c r="BJ357" i="1"/>
  <c r="BH358" i="1"/>
  <c r="BI358" i="1"/>
  <c r="BJ358" i="1"/>
  <c r="BH359" i="1"/>
  <c r="BI359" i="1"/>
  <c r="BJ359" i="1"/>
  <c r="BH360" i="1"/>
  <c r="BI360" i="1"/>
  <c r="BJ360" i="1"/>
  <c r="BH361" i="1"/>
  <c r="BI361" i="1"/>
  <c r="BJ361" i="1"/>
  <c r="BH362" i="1"/>
  <c r="BI362" i="1"/>
  <c r="BJ362" i="1"/>
  <c r="BH363" i="1"/>
  <c r="BI363" i="1"/>
  <c r="BJ363" i="1"/>
  <c r="BH364" i="1"/>
  <c r="BI364" i="1"/>
  <c r="BJ364" i="1"/>
  <c r="BH365" i="1"/>
  <c r="BI365" i="1"/>
  <c r="BJ365" i="1"/>
  <c r="BH366" i="1"/>
  <c r="BI366" i="1"/>
  <c r="BJ366" i="1"/>
  <c r="BH367" i="1"/>
  <c r="BI367" i="1"/>
  <c r="BJ367" i="1"/>
  <c r="BH368" i="1"/>
  <c r="BI368" i="1"/>
  <c r="BJ368" i="1"/>
  <c r="BH369" i="1"/>
  <c r="BI369" i="1"/>
  <c r="BJ369" i="1"/>
  <c r="BH370" i="1"/>
  <c r="BI370" i="1"/>
  <c r="BJ370" i="1"/>
  <c r="BH371" i="1"/>
  <c r="BI371" i="1"/>
  <c r="BJ371" i="1"/>
  <c r="BH372" i="1"/>
  <c r="BI372" i="1"/>
  <c r="BJ372" i="1"/>
  <c r="BH373" i="1"/>
  <c r="BI373" i="1"/>
  <c r="BJ373" i="1"/>
  <c r="BH374" i="1"/>
  <c r="BI374" i="1"/>
  <c r="BJ374" i="1"/>
  <c r="BH375" i="1"/>
  <c r="BI375" i="1"/>
  <c r="BJ375" i="1"/>
  <c r="BH376" i="1"/>
  <c r="BI376" i="1"/>
  <c r="BJ376" i="1"/>
  <c r="BH377" i="1"/>
  <c r="BI377" i="1"/>
  <c r="BJ377" i="1"/>
  <c r="BH378" i="1"/>
  <c r="BI378" i="1"/>
  <c r="BJ378" i="1"/>
  <c r="BH379" i="1"/>
  <c r="BI379" i="1"/>
  <c r="BJ379" i="1"/>
  <c r="BH380" i="1"/>
  <c r="BI380" i="1"/>
  <c r="BJ380" i="1"/>
  <c r="BH381" i="1"/>
  <c r="BI381" i="1"/>
  <c r="BJ381" i="1"/>
  <c r="BH382" i="1"/>
  <c r="BI382" i="1"/>
  <c r="BJ382" i="1"/>
  <c r="BH383" i="1"/>
  <c r="BI383" i="1"/>
  <c r="BJ383" i="1"/>
  <c r="BH384" i="1"/>
  <c r="BI384" i="1"/>
  <c r="BJ384" i="1"/>
  <c r="BH385" i="1"/>
  <c r="BI385" i="1"/>
  <c r="BJ385" i="1"/>
  <c r="BH386" i="1"/>
  <c r="BI386" i="1"/>
  <c r="BJ386" i="1"/>
  <c r="BH387" i="1"/>
  <c r="BI387" i="1"/>
  <c r="BJ387" i="1"/>
  <c r="BH388" i="1"/>
  <c r="BI388" i="1"/>
  <c r="BJ388" i="1"/>
  <c r="BH389" i="1"/>
  <c r="BI389" i="1"/>
  <c r="BJ389" i="1"/>
  <c r="BH390" i="1"/>
  <c r="BI390" i="1"/>
  <c r="BJ390" i="1"/>
  <c r="BH391" i="1"/>
  <c r="BI391" i="1"/>
  <c r="BJ391" i="1"/>
  <c r="BH392" i="1"/>
  <c r="BI392" i="1"/>
  <c r="BJ392" i="1"/>
  <c r="BH393" i="1"/>
  <c r="BI393" i="1"/>
  <c r="BJ393" i="1"/>
  <c r="BH394" i="1"/>
  <c r="BI394" i="1"/>
  <c r="BJ394" i="1"/>
  <c r="BH395" i="1"/>
  <c r="BI395" i="1"/>
  <c r="BJ395" i="1"/>
  <c r="BH396" i="1"/>
  <c r="BI396" i="1"/>
  <c r="BJ396" i="1"/>
  <c r="BH397" i="1"/>
  <c r="BI397" i="1"/>
  <c r="BJ397" i="1"/>
  <c r="BH398" i="1"/>
  <c r="BI398" i="1"/>
  <c r="BJ398" i="1"/>
  <c r="BH399" i="1"/>
  <c r="BI399" i="1"/>
  <c r="BJ399" i="1"/>
  <c r="BH400" i="1"/>
  <c r="BI400" i="1"/>
  <c r="BJ400" i="1"/>
  <c r="BH401" i="1"/>
  <c r="BI401" i="1"/>
  <c r="BJ401" i="1"/>
  <c r="BH402" i="1"/>
  <c r="BI402" i="1"/>
  <c r="BJ402" i="1"/>
  <c r="BH403" i="1"/>
  <c r="BI403" i="1"/>
  <c r="BJ403" i="1"/>
  <c r="BH404" i="1"/>
  <c r="BI404" i="1"/>
  <c r="BJ404" i="1"/>
  <c r="BH405" i="1"/>
  <c r="BI405" i="1"/>
  <c r="BJ405" i="1"/>
  <c r="BH406" i="1"/>
  <c r="BI406" i="1"/>
  <c r="BJ406" i="1"/>
  <c r="BH407" i="1"/>
  <c r="BI407" i="1"/>
  <c r="BJ407" i="1"/>
  <c r="BH408" i="1"/>
  <c r="BI408" i="1"/>
  <c r="BJ408" i="1"/>
  <c r="BH409" i="1"/>
  <c r="BI409" i="1"/>
  <c r="BJ409" i="1"/>
  <c r="BH410" i="1"/>
  <c r="BI410" i="1"/>
  <c r="BJ410" i="1"/>
  <c r="BH411" i="1"/>
  <c r="BI411" i="1"/>
  <c r="BJ411" i="1"/>
  <c r="BH8" i="1"/>
  <c r="BI8" i="1"/>
  <c r="BJ8" i="1"/>
  <c r="BQ5" i="1"/>
  <c r="BR4" i="1" s="1"/>
  <c r="BK231" i="1" l="1"/>
  <c r="BK8" i="1"/>
  <c r="BK408" i="1"/>
  <c r="BK404" i="1"/>
  <c r="BK396" i="1"/>
  <c r="BK392" i="1"/>
  <c r="BK380" i="1"/>
  <c r="BK376" i="1"/>
  <c r="BK400" i="1"/>
  <c r="BK384" i="1"/>
  <c r="BK90" i="1"/>
  <c r="BK86" i="1"/>
  <c r="BK82" i="1"/>
  <c r="BK78" i="1"/>
  <c r="BK74" i="1"/>
  <c r="BK70" i="1"/>
  <c r="BK66" i="1"/>
  <c r="BK62" i="1"/>
  <c r="BK58" i="1"/>
  <c r="BK54" i="1"/>
  <c r="BK50" i="1"/>
  <c r="BK46" i="1"/>
  <c r="BK42" i="1"/>
  <c r="BK38" i="1"/>
  <c r="BK30" i="1"/>
  <c r="BK26" i="1"/>
  <c r="BK22" i="1"/>
  <c r="BK193" i="1"/>
  <c r="BK49" i="1"/>
  <c r="BK9" i="1"/>
  <c r="BK179" i="1"/>
  <c r="BK175" i="1"/>
  <c r="BK171" i="1"/>
  <c r="BK167" i="1"/>
  <c r="BK163" i="1"/>
  <c r="BK159" i="1"/>
  <c r="BK155" i="1"/>
  <c r="BK151" i="1"/>
  <c r="BK147" i="1"/>
  <c r="BK143" i="1"/>
  <c r="BK139" i="1"/>
  <c r="BK135" i="1"/>
  <c r="BK131" i="1"/>
  <c r="BK127" i="1"/>
  <c r="BK123" i="1"/>
  <c r="BK119" i="1"/>
  <c r="BK115" i="1"/>
  <c r="BK111" i="1"/>
  <c r="BK107" i="1"/>
  <c r="BK103" i="1"/>
  <c r="BK99" i="1"/>
  <c r="BK95" i="1"/>
  <c r="BK92" i="1"/>
  <c r="BK91" i="1"/>
  <c r="BK88" i="1"/>
  <c r="BK87" i="1"/>
  <c r="BK84" i="1"/>
  <c r="BK83" i="1"/>
  <c r="BK80" i="1"/>
  <c r="BK79" i="1"/>
  <c r="BK76" i="1"/>
  <c r="BK75" i="1"/>
  <c r="BK72" i="1"/>
  <c r="BK71" i="1"/>
  <c r="BK68" i="1"/>
  <c r="BK67" i="1"/>
  <c r="BK64" i="1"/>
  <c r="BK63" i="1"/>
  <c r="BK60" i="1"/>
  <c r="BK59" i="1"/>
  <c r="BK56" i="1"/>
  <c r="BK55" i="1"/>
  <c r="BK52" i="1"/>
  <c r="BK51" i="1"/>
  <c r="BK48" i="1"/>
  <c r="BK47" i="1"/>
  <c r="BK44" i="1"/>
  <c r="BK43" i="1"/>
  <c r="BK40" i="1"/>
  <c r="BK39" i="1"/>
  <c r="BK36" i="1"/>
  <c r="BK35" i="1"/>
  <c r="BK32" i="1"/>
  <c r="BK31" i="1"/>
  <c r="BK28" i="1"/>
  <c r="BK27" i="1"/>
  <c r="BK24" i="1"/>
  <c r="BK23" i="1"/>
  <c r="BK20" i="1"/>
  <c r="BK33" i="1"/>
  <c r="BR3" i="1"/>
  <c r="BR2" i="1"/>
  <c r="BK402" i="1"/>
  <c r="BK398" i="1"/>
  <c r="BK395" i="1"/>
  <c r="BK391" i="1"/>
  <c r="BK386" i="1"/>
  <c r="BK382" i="1"/>
  <c r="BK379" i="1"/>
  <c r="BK375" i="1"/>
  <c r="BK367" i="1"/>
  <c r="BK343" i="1"/>
  <c r="BK335" i="1"/>
  <c r="BK327" i="1"/>
  <c r="BK319" i="1"/>
  <c r="BK315" i="1"/>
  <c r="BK307" i="1"/>
  <c r="BK299" i="1"/>
  <c r="BK287" i="1"/>
  <c r="BK283" i="1"/>
  <c r="BK275" i="1"/>
  <c r="BK267" i="1"/>
  <c r="BK259" i="1"/>
  <c r="BK251" i="1"/>
  <c r="BK243" i="1"/>
  <c r="BK235" i="1"/>
  <c r="BK223" i="1"/>
  <c r="BK219" i="1"/>
  <c r="BK215" i="1"/>
  <c r="BK207" i="1"/>
  <c r="BK203" i="1"/>
  <c r="BK199" i="1"/>
  <c r="BK195" i="1"/>
  <c r="BK191" i="1"/>
  <c r="BK183" i="1"/>
  <c r="BK410" i="1"/>
  <c r="BK406" i="1"/>
  <c r="BK403" i="1"/>
  <c r="BK394" i="1"/>
  <c r="BK390" i="1"/>
  <c r="BK387" i="1"/>
  <c r="BK383" i="1"/>
  <c r="BK378" i="1"/>
  <c r="BK374" i="1"/>
  <c r="BK371" i="1"/>
  <c r="BK363" i="1"/>
  <c r="BK359" i="1"/>
  <c r="BK355" i="1"/>
  <c r="BK351" i="1"/>
  <c r="BK347" i="1"/>
  <c r="BK339" i="1"/>
  <c r="BK331" i="1"/>
  <c r="BK323" i="1"/>
  <c r="BK311" i="1"/>
  <c r="BK303" i="1"/>
  <c r="BK295" i="1"/>
  <c r="BK291" i="1"/>
  <c r="BK279" i="1"/>
  <c r="BK271" i="1"/>
  <c r="BK263" i="1"/>
  <c r="BK255" i="1"/>
  <c r="BK247" i="1"/>
  <c r="BK239" i="1"/>
  <c r="BK227" i="1"/>
  <c r="BK211" i="1"/>
  <c r="BK187" i="1"/>
  <c r="BK372" i="1"/>
  <c r="BK370" i="1"/>
  <c r="BK366" i="1"/>
  <c r="BK360" i="1"/>
  <c r="BK358" i="1"/>
  <c r="BK354" i="1"/>
  <c r="BK348" i="1"/>
  <c r="BK346" i="1"/>
  <c r="BK340" i="1"/>
  <c r="BK338" i="1"/>
  <c r="BK332" i="1"/>
  <c r="BK330" i="1"/>
  <c r="BK326" i="1"/>
  <c r="BK320" i="1"/>
  <c r="BK318" i="1"/>
  <c r="BK314" i="1"/>
  <c r="BK308" i="1"/>
  <c r="BK306" i="1"/>
  <c r="BK300" i="1"/>
  <c r="BK298" i="1"/>
  <c r="BK294" i="1"/>
  <c r="BK288" i="1"/>
  <c r="BK286" i="1"/>
  <c r="BK282" i="1"/>
  <c r="BK280" i="1"/>
  <c r="BK278" i="1"/>
  <c r="BK276" i="1"/>
  <c r="BK274" i="1"/>
  <c r="BK272" i="1"/>
  <c r="BK268" i="1"/>
  <c r="BK266" i="1"/>
  <c r="BK264" i="1"/>
  <c r="BK262" i="1"/>
  <c r="BK368" i="1"/>
  <c r="BK362" i="1"/>
  <c r="BK356" i="1"/>
  <c r="BK352" i="1"/>
  <c r="BK350" i="1"/>
  <c r="BK344" i="1"/>
  <c r="BK342" i="1"/>
  <c r="BK336" i="1"/>
  <c r="BK334" i="1"/>
  <c r="BK328" i="1"/>
  <c r="BK324" i="1"/>
  <c r="BK322" i="1"/>
  <c r="BK316" i="1"/>
  <c r="BK312" i="1"/>
  <c r="BK310" i="1"/>
  <c r="BK304" i="1"/>
  <c r="BK302" i="1"/>
  <c r="BK296" i="1"/>
  <c r="BK292" i="1"/>
  <c r="BK290" i="1"/>
  <c r="BK284" i="1"/>
  <c r="BK270" i="1"/>
  <c r="BK260" i="1"/>
  <c r="BK258" i="1"/>
  <c r="BK256" i="1"/>
  <c r="BK254" i="1"/>
  <c r="BK252" i="1"/>
  <c r="BK250" i="1"/>
  <c r="BK248" i="1"/>
  <c r="BK246" i="1"/>
  <c r="BK244" i="1"/>
  <c r="BK242" i="1"/>
  <c r="BK240" i="1"/>
  <c r="BK238" i="1"/>
  <c r="BK236" i="1"/>
  <c r="BK234" i="1"/>
  <c r="BK232" i="1"/>
  <c r="BK230" i="1"/>
  <c r="BK228" i="1"/>
  <c r="BK226" i="1"/>
  <c r="BK224" i="1"/>
  <c r="BK222" i="1"/>
  <c r="BK220" i="1"/>
  <c r="BK218" i="1"/>
  <c r="BK216" i="1"/>
  <c r="BK214" i="1"/>
  <c r="BK212" i="1"/>
  <c r="BK210" i="1"/>
  <c r="BK208" i="1"/>
  <c r="BK206" i="1"/>
  <c r="BK204" i="1"/>
  <c r="BK202" i="1"/>
  <c r="BK200" i="1"/>
  <c r="BK198" i="1"/>
  <c r="BK196" i="1"/>
  <c r="BK194" i="1"/>
  <c r="BK192" i="1"/>
  <c r="BK190" i="1"/>
  <c r="BK188" i="1"/>
  <c r="BK186" i="1"/>
  <c r="BK184" i="1"/>
  <c r="BK182" i="1"/>
  <c r="BK180" i="1"/>
  <c r="BK178" i="1"/>
  <c r="BK176" i="1"/>
  <c r="BK174" i="1"/>
  <c r="BK172" i="1"/>
  <c r="BK170" i="1"/>
  <c r="BK168" i="1"/>
  <c r="BK166" i="1"/>
  <c r="BK164" i="1"/>
  <c r="BK162" i="1"/>
  <c r="BK160" i="1"/>
  <c r="BK158" i="1"/>
  <c r="BK156" i="1"/>
  <c r="BK154" i="1"/>
  <c r="BK152" i="1"/>
  <c r="BK150" i="1"/>
  <c r="BK148" i="1"/>
  <c r="BK146" i="1"/>
  <c r="BK144" i="1"/>
  <c r="BK140" i="1"/>
  <c r="BK138" i="1"/>
  <c r="BK136" i="1"/>
  <c r="BK134" i="1"/>
  <c r="BK132" i="1"/>
  <c r="BK130" i="1"/>
  <c r="BK128" i="1"/>
  <c r="BK126" i="1"/>
  <c r="BK124" i="1"/>
  <c r="BK122" i="1"/>
  <c r="BK120" i="1"/>
  <c r="BK118" i="1"/>
  <c r="BK116" i="1"/>
  <c r="BK114" i="1"/>
  <c r="BK112" i="1"/>
  <c r="BK110" i="1"/>
  <c r="BK108" i="1"/>
  <c r="BK106" i="1"/>
  <c r="BK104" i="1"/>
  <c r="BK102" i="1"/>
  <c r="BK100" i="1"/>
  <c r="BK98" i="1"/>
  <c r="BK96" i="1"/>
  <c r="BK94" i="1"/>
  <c r="BK19" i="1"/>
  <c r="BK15" i="1"/>
  <c r="BK142" i="1"/>
  <c r="BK261" i="1"/>
  <c r="BK93" i="1"/>
  <c r="BK73" i="1"/>
  <c r="BK29" i="1"/>
  <c r="BK13" i="1"/>
  <c r="BK18" i="1"/>
  <c r="BK16" i="1"/>
  <c r="BK14" i="1"/>
  <c r="BK12" i="1"/>
  <c r="BK11" i="1"/>
  <c r="BK213" i="1"/>
  <c r="BK173" i="1"/>
  <c r="BK161" i="1"/>
  <c r="BK113" i="1"/>
  <c r="BK137" i="1"/>
  <c r="BK293" i="1"/>
  <c r="BK281" i="1"/>
  <c r="BK217" i="1"/>
  <c r="BK197" i="1"/>
  <c r="BK177" i="1"/>
  <c r="BK165" i="1"/>
  <c r="BK121" i="1"/>
  <c r="BK393" i="1"/>
  <c r="BK333" i="1"/>
  <c r="BK141" i="1"/>
  <c r="BK97" i="1"/>
  <c r="BK77" i="1"/>
  <c r="BK57" i="1"/>
  <c r="BK34" i="1"/>
  <c r="BK389" i="1"/>
  <c r="BK321" i="1"/>
  <c r="BK249" i="1"/>
  <c r="BK229" i="1"/>
  <c r="BK225" i="1"/>
  <c r="BK209" i="1"/>
  <c r="BK201" i="1"/>
  <c r="BK185" i="1"/>
  <c r="BK181" i="1"/>
  <c r="BK169" i="1"/>
  <c r="BK153" i="1"/>
  <c r="BK145" i="1"/>
  <c r="BK129" i="1"/>
  <c r="BK125" i="1"/>
  <c r="BK109" i="1"/>
  <c r="BK105" i="1"/>
  <c r="BK89" i="1"/>
  <c r="BK81" i="1"/>
  <c r="BK65" i="1"/>
  <c r="BK61" i="1"/>
  <c r="BK45" i="1"/>
  <c r="BK41" i="1"/>
  <c r="BK25" i="1"/>
  <c r="BK17" i="1"/>
  <c r="BK385" i="1"/>
  <c r="BK381" i="1"/>
  <c r="BK369" i="1"/>
  <c r="BK365" i="1"/>
  <c r="BK361" i="1"/>
  <c r="BK353" i="1"/>
  <c r="BK349" i="1"/>
  <c r="BK345" i="1"/>
  <c r="BK337" i="1"/>
  <c r="BK329" i="1"/>
  <c r="BK317" i="1"/>
  <c r="BK309" i="1"/>
  <c r="BK305" i="1"/>
  <c r="BK301" i="1"/>
  <c r="BK297" i="1"/>
  <c r="BK289" i="1"/>
  <c r="BK285" i="1"/>
  <c r="BK277" i="1"/>
  <c r="BK273" i="1"/>
  <c r="BK269" i="1"/>
  <c r="BK265" i="1"/>
  <c r="BK257" i="1"/>
  <c r="BK253" i="1"/>
  <c r="BK245" i="1"/>
  <c r="BK241" i="1"/>
  <c r="BK237" i="1"/>
  <c r="BK233" i="1"/>
  <c r="BK221" i="1"/>
  <c r="BK205" i="1"/>
  <c r="BK189" i="1"/>
  <c r="BK157" i="1"/>
  <c r="BK149" i="1"/>
  <c r="BK133" i="1"/>
  <c r="BK117" i="1"/>
  <c r="BK101" i="1"/>
  <c r="BK85" i="1"/>
  <c r="BK69" i="1"/>
  <c r="BK53" i="1"/>
  <c r="BK37" i="1"/>
  <c r="BK21" i="1"/>
  <c r="BK405" i="1"/>
  <c r="BK397" i="1"/>
  <c r="BK373" i="1"/>
  <c r="BK357" i="1"/>
  <c r="BK341" i="1"/>
  <c r="BK325" i="1"/>
  <c r="BK313" i="1"/>
  <c r="BK409" i="1"/>
  <c r="BK401" i="1"/>
  <c r="BK377" i="1"/>
  <c r="BK10" i="1"/>
  <c r="BK388" i="1"/>
  <c r="BK364" i="1"/>
  <c r="BK411" i="1"/>
  <c r="BK407" i="1"/>
  <c r="BK399" i="1"/>
</calcChain>
</file>

<file path=xl/comments1.xml><?xml version="1.0" encoding="utf-8"?>
<comments xmlns="http://schemas.openxmlformats.org/spreadsheetml/2006/main">
  <authors>
    <author>Alexander Macias Gonzalez</author>
    <author>Jahir Castano Herrera</author>
    <author>Jorge Ivan Agudelo Castaneda</author>
    <author>Gloria Elena Munoz Figueroa</author>
    <author>Juan Carlos Rios Bedoya</author>
    <author>Margarita Maria Martinez Betancur</author>
  </authors>
  <commentList>
    <comment ref="H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adjunto certificados de experiencia laboral.
Se bajo de 20 a 0.
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5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presentaron ningun soporte, se disminuye de 10 a 0.</t>
        </r>
      </text>
    </comment>
    <comment ref="AZ15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presentaron ninguna certificacion, se baja de 2 a 0.
</t>
        </r>
      </text>
    </comment>
    <comment ref="BD15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presentaron ningun listado se baja de 4,5 a 0.</t>
        </r>
      </text>
    </comment>
    <comment ref="H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0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 certificacion de contratos con el estado</t>
        </r>
      </text>
    </comment>
    <comment ref="BD20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 certificado</t>
        </r>
      </text>
    </comment>
    <comment ref="V2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ADJUNTA COPIA DE PERSONERIA JURIDICA ACTUALIZADA.</t>
        </r>
      </text>
    </comment>
    <comment ref="H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adjunta copia de contrato alguno.</t>
        </r>
      </text>
    </comment>
    <comment ref="AL2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anexa certificado de participacion de deportista del club en la selección antioquia.</t>
        </r>
      </text>
    </comment>
    <comment ref="T2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 AFILIACION</t>
        </r>
      </text>
    </comment>
    <comment ref="AP2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R2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2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26</t>
        </r>
      </text>
    </comment>
    <comment ref="H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3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R3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Z3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3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H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L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R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Z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B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3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T3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acredita
</t>
        </r>
      </text>
    </comment>
    <comment ref="AP3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acredita</t>
        </r>
      </text>
    </comment>
    <comment ref="H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Certificado valido?</t>
        </r>
      </text>
    </comment>
    <comment ref="BD3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hay listado deportistas becados</t>
        </r>
      </text>
    </comment>
    <comment ref="AP3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solo profesional</t>
        </r>
      </text>
    </comment>
    <comment ref="J39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N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H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4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profesional y tecnologo</t>
        </r>
      </text>
    </comment>
    <comment ref="H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53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presenta certificado de otra persona juridica</t>
        </r>
      </text>
    </comment>
    <comment ref="AP53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solo certifica profesionales</t>
        </r>
      </text>
    </comment>
    <comment ref="AP5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 por entidad competente</t>
        </r>
      </text>
    </comment>
    <comment ref="H5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convenio INDER.
no certificó otros</t>
        </r>
      </text>
    </comment>
    <comment ref="AL5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CERTIFICÓ</t>
        </r>
      </text>
    </comment>
    <comment ref="AP5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SOLO CERTIFICA NIVEL TECNICO</t>
        </r>
      </text>
    </comment>
    <comment ref="AZ5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CERTIFICÓ</t>
        </r>
      </text>
    </comment>
    <comment ref="AL56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 selección municipal</t>
        </r>
      </text>
    </comment>
    <comment ref="AP56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R56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listado de los deportistas.</t>
        </r>
      </text>
    </comment>
    <comment ref="H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balance financiero</t>
        </r>
      </text>
    </comment>
    <comment ref="T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certificado de afiliacion</t>
        </r>
      </text>
    </comment>
    <comment ref="AL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certificado de convocatoria</t>
        </r>
      </text>
    </comment>
    <comment ref="AP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certificados de estudio.</t>
        </r>
      </text>
    </comment>
    <comment ref="BD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listado de deportistas.</t>
        </r>
      </text>
    </comment>
    <comment ref="J6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5452196</t>
        </r>
      </text>
    </comment>
    <comment ref="V6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R6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H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7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un solo profesional</t>
        </r>
      </text>
    </comment>
    <comment ref="AT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Z7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7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N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H7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 desarrollo de proyectos privados</t>
        </r>
      </text>
    </comment>
    <comment ref="J7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7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Z7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74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T7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partinicación, no afiliación</t>
        </r>
      </text>
    </comment>
    <comment ref="AL75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H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7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79" authorId="2">
      <text>
        <r>
          <rPr>
            <b/>
            <sz val="9"/>
            <color indexed="81"/>
            <rFont val="Tahoma"/>
            <family val="2"/>
          </rPr>
          <t>Jorge Ivan Agudelo Castaneda:</t>
        </r>
        <r>
          <rPr>
            <sz val="9"/>
            <color indexed="81"/>
            <rFont val="Tahoma"/>
            <family val="2"/>
          </rPr>
          <t xml:space="preserve">
certifica un especialista</t>
        </r>
      </text>
    </comment>
    <comment ref="BD8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L8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81" authorId="2">
      <text>
        <r>
          <rPr>
            <b/>
            <sz val="9"/>
            <color indexed="81"/>
            <rFont val="Tahoma"/>
            <charset val="1"/>
          </rPr>
          <t>Jorge Ivan Agudelo Castaneda:solo certifica un profesional</t>
        </r>
      </text>
    </comment>
    <comment ref="AR8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8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T83" authorId="2">
      <text>
        <r>
          <rPr>
            <b/>
            <sz val="9"/>
            <color indexed="81"/>
            <rFont val="Tahoma"/>
            <family val="2"/>
          </rPr>
          <t>Jorge Ivan Agudelo Castaneda:</t>
        </r>
        <r>
          <rPr>
            <sz val="9"/>
            <color indexed="81"/>
            <rFont val="Tahoma"/>
            <family val="2"/>
          </rPr>
          <t xml:space="preserve">
no certifica</t>
        </r>
      </text>
    </comment>
    <comment ref="H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8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presentar certificado de la empresa donante. ni desarrollo de proyectos</t>
        </r>
      </text>
    </comment>
    <comment ref="V88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cerfificado mayor a 3 meses</t>
        </r>
      </text>
    </comment>
    <comment ref="AR9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B9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9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94" authorId="2">
      <text>
        <r>
          <rPr>
            <b/>
            <sz val="9"/>
            <color indexed="81"/>
            <rFont val="Tahoma"/>
            <family val="2"/>
          </rPr>
          <t>Jorge Ivan Agudelo Castaneda:</t>
        </r>
        <r>
          <rPr>
            <sz val="9"/>
            <color indexed="81"/>
            <rFont val="Tahoma"/>
            <family val="2"/>
          </rPr>
          <t xml:space="preserve">
solo certifica un profesional</t>
        </r>
      </text>
    </comment>
    <comment ref="AP95" authorId="2">
      <text>
        <r>
          <rPr>
            <b/>
            <sz val="9"/>
            <color indexed="81"/>
            <rFont val="Tahoma"/>
            <family val="2"/>
          </rPr>
          <t>Jorge Ivan Agudelo Castaneda:</t>
        </r>
        <r>
          <rPr>
            <sz val="9"/>
            <color indexed="81"/>
            <rFont val="Tahoma"/>
            <family val="2"/>
          </rPr>
          <t xml:space="preserve">
no certifica</t>
        </r>
      </text>
    </comment>
    <comment ref="H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9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Z9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noc erifica</t>
        </r>
      </text>
    </comment>
    <comment ref="BB97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H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CERTIFICA 9.300.000</t>
        </r>
      </text>
    </comment>
    <comment ref="AP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SOLO CERTIFICA 1 PROFESIONAL EN DEPORTE</t>
        </r>
      </text>
    </comment>
    <comment ref="AR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Z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B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BD100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L10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AP101" authorId="2">
      <text>
        <r>
          <rPr>
            <b/>
            <sz val="9"/>
            <color indexed="81"/>
            <rFont val="Tahoma"/>
            <charset val="1"/>
          </rPr>
          <t>Jorge Ivan Agudelo Castaneda:</t>
        </r>
        <r>
          <rPr>
            <sz val="9"/>
            <color indexed="81"/>
            <rFont val="Tahoma"/>
            <charset val="1"/>
          </rPr>
          <t xml:space="preserve">
NO CERTIFICA</t>
        </r>
      </text>
    </comment>
    <comment ref="J102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0, ya que no presenta sportes financieros.</t>
        </r>
      </text>
    </comment>
    <comment ref="AP102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6, ya que presenta certificados de Tecnologos.</t>
        </r>
      </text>
    </comment>
    <comment ref="AZ102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0, ya que no presenta soportes de alianzas estrategicas.</t>
        </r>
      </text>
    </comment>
    <comment ref="H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0, ya que no presenta soportes.</t>
        </r>
      </text>
    </comment>
    <comment ref="T106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0, ya que no presenta soportes.</t>
        </r>
      </text>
    </comment>
    <comment ref="AP106" authorId="0">
      <text>
        <r>
          <rPr>
            <b/>
            <sz val="9"/>
            <color indexed="81"/>
            <rFont val="Tahoma"/>
            <charset val="1"/>
          </rPr>
          <t xml:space="preserve">Alexander Macias Gonzalez:
</t>
        </r>
        <r>
          <rPr>
            <sz val="9"/>
            <color indexed="81"/>
            <rFont val="Tahoma"/>
            <family val="2"/>
          </rPr>
          <t>Se baja a 9, ya que solo presenta certificado academico de Profesional.</t>
        </r>
      </text>
    </comment>
    <comment ref="AR1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soportes de experiencia entre 3 y 5 años.</t>
        </r>
      </text>
    </comment>
    <comment ref="H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1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5, ya que solo presenta certificado de nivel nacional.</t>
        </r>
      </text>
    </comment>
    <comment ref="AP111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9, ya que solo presenta certificado de nivel Profesional.</t>
        </r>
      </text>
    </comment>
    <comment ref="AL112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3, ya que presenta soportes de nivel departamental.</t>
        </r>
      </text>
    </comment>
    <comment ref="H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 ya que solo presenta soporte de patrocinio</t>
        </r>
      </text>
    </comment>
    <comment ref="J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informes financieros</t>
        </r>
      </text>
    </comment>
    <comment ref="AL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ningun soporte.</t>
        </r>
      </text>
    </comment>
    <comment ref="AP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academicos.</t>
        </r>
      </text>
    </comment>
    <comment ref="AR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laborales.</t>
        </r>
      </text>
    </comment>
    <comment ref="AZ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ningun soporte.</t>
        </r>
      </text>
    </comment>
    <comment ref="BB1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certificacion.</t>
        </r>
      </text>
    </comment>
    <comment ref="H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16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de 3,6 a 2,4 ya que no anexa certificado de patrocinios o donaciones de la empresa privada.</t>
        </r>
      </text>
    </comment>
    <comment ref="AP116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de 30 a 18, ya que no se encuentran soportes de post grado.</t>
        </r>
      </text>
    </comment>
    <comment ref="J11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presenta presupuesto superior a $20.000.000.
por lo tanto se sube de 3 a 10 puntos.</t>
        </r>
      </text>
    </comment>
    <comment ref="AP11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solo presenta acta de grado de maestria, se baja de 24 a 12.
</t>
        </r>
      </text>
    </comment>
    <comment ref="H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</t>
        </r>
      </text>
    </comment>
    <comment ref="J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sube a 27 ya que presenta certificados de formacion de entrenadores de Postgrado, Profesional y Tecnologo.</t>
        </r>
      </text>
    </comment>
    <comment ref="AR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experiencia.</t>
        </r>
      </text>
    </comment>
    <comment ref="AZ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de alianzas estrategicas.</t>
        </r>
      </text>
    </comment>
    <comment ref="BB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1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listados de deportistas becados</t>
        </r>
      </text>
    </comment>
    <comment ref="J123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0, porque no adjunta ningun soporte financiero.</t>
        </r>
      </text>
    </comment>
    <comment ref="H124" authorId="1">
      <text>
        <r>
          <rPr>
            <b/>
            <sz val="9"/>
            <color indexed="81"/>
            <rFont val="Tahoma"/>
            <charset val="1"/>
          </rPr>
          <t>Jahir Castano Herrera:no adjunta ningun soporte de fuente de financiacion.</t>
        </r>
      </text>
    </comment>
    <comment ref="J124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el estado de resultados presentado muestra un presupuesto de 8 millones.</t>
        </r>
      </text>
    </comment>
    <comment ref="BB124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presenta ningun soporte.</t>
        </r>
      </text>
    </comment>
    <comment ref="J126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no adjunta soporte financiero.</t>
        </r>
      </text>
    </comment>
    <comment ref="AZ126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no presenta soporte de alianza estrategica.
</t>
        </r>
      </text>
    </comment>
    <comment ref="AL127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porque no adjunta el soporte.</t>
        </r>
      </text>
    </comment>
    <comment ref="J129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presneta soportes financieros.</t>
        </r>
      </text>
    </comment>
    <comment ref="H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1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0, porque no adjunta el diploma o acta de grados.</t>
        </r>
      </text>
    </comment>
    <comment ref="AP132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Solo presentan el titulo de un (1) entrenador "Tecnologo"</t>
        </r>
      </text>
    </comment>
    <comment ref="H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40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o, ya que no adjunta ningun soporte.
</t>
        </r>
      </text>
    </comment>
    <comment ref="AZ140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2, debido a que no adjunta soporte de alianza con privados.</t>
        </r>
      </text>
    </comment>
    <comment ref="BD140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0, ya que no adjuntaron el listado con nombres y numeros telefonicos de los deportistas becados.</t>
        </r>
      </text>
    </comment>
    <comment ref="H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4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10a 0</t>
        </r>
      </text>
    </comment>
    <comment ref="AP14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3 a 0</t>
        </r>
      </text>
    </comment>
    <comment ref="AR14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soporte,se baja de 6 a 0</t>
        </r>
      </text>
    </comment>
    <comment ref="BB14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soportes, se baja de 1.5 a o </t>
        </r>
      </text>
    </comment>
    <comment ref="J143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informe no firmado por el revisor fiscal, se baja de 10 a 0</t>
        </r>
      </text>
    </comment>
    <comment ref="AL143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hay listado de deportistas selección nacional, se baja de 10 a 5</t>
        </r>
      </text>
    </comment>
    <comment ref="AZ143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 se baja de 2 a 0</t>
        </r>
      </text>
    </comment>
    <comment ref="BB143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presentan un listado de 11 personas, se sube de 3 a 5</t>
        </r>
      </text>
    </comment>
    <comment ref="BD143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entregan un listado de 6 becados, se baja de 9 a 4.50</t>
        </r>
      </text>
    </comment>
    <comment ref="BD144" authorId="1">
      <text>
        <r>
          <rPr>
            <b/>
            <sz val="9"/>
            <color indexed="81"/>
            <rFont val="Tahoma"/>
            <family val="2"/>
          </rPr>
          <t>se le resta 4,5 porqué no presento el soporte.</t>
        </r>
      </text>
    </comment>
    <comment ref="AR14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entregaron un certificado con el tiempo de menos de 2 años,s e baja de 10 a 4</t>
        </r>
      </text>
    </comment>
    <comment ref="BD14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soporte,se baja a 0</t>
        </r>
      </text>
    </comment>
    <comment ref="AL14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tienen soporte de deportistas sel deptal,se baja de 8 a 3</t>
        </r>
      </text>
    </comment>
    <comment ref="AP14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tiene diploma de profesional y tecnólogo, se sube de 9 a 15</t>
        </r>
      </text>
    </comment>
    <comment ref="J14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los reportes de mensualidades, no firmados  por revisor fiscal, se baja de 6 a0</t>
        </r>
      </text>
    </comment>
    <comment ref="AL14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 de sel nacional , solo departamental, baja de 5 a 3</t>
        </r>
      </text>
    </comment>
    <comment ref="AP14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soporte, se baja de 12 a 0</t>
        </r>
      </text>
    </comment>
    <comment ref="AR14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soportes, se baj a de 6a 0</t>
        </r>
      </text>
    </comment>
    <comment ref="BB14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sube de 1.5 a 3, ya que el club cuenta con 5 entrenadores</t>
        </r>
      </text>
    </comment>
    <comment ref="AL14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presenta soporte de sele departamneta, se baja de  5 a  3</t>
        </r>
      </text>
    </comment>
    <comment ref="AP14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18 a 15, no presenta soporte de técnico.</t>
        </r>
      </text>
    </comment>
    <comment ref="AR14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los certificados laborales no dicen el tiempo que han estado con el club, solo uno con  menos de 2 años, se baja de 16 a 4</t>
        </r>
      </text>
    </comment>
    <comment ref="H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estados financieros no estan firmados por el revisor fiscal, se baja de 10 a 0
</t>
        </r>
      </text>
    </comment>
    <comment ref="AP15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soporte de profesional y tecnólogo, se baja de 27 a 15</t>
        </r>
      </text>
    </comment>
    <comment ref="AR15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soportes, se baja de 14 a 0</t>
        </r>
      </text>
    </comment>
    <comment ref="H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5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SI TIENE AFILIACION A LA LIGA</t>
        </r>
      </text>
    </comment>
    <comment ref="AP15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diploma de tecnologo, se baja de 15 a 6 </t>
        </r>
      </text>
    </comment>
    <comment ref="AR15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10 a 0</t>
        </r>
      </text>
    </comment>
    <comment ref="BD15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</t>
        </r>
      </text>
    </comment>
    <comment ref="AP15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 de tecnico, solo son cursos,s e baja de 3 a 0</t>
        </r>
      </text>
    </comment>
    <comment ref="AR15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soporte,d e 10 a 0 se baja</t>
        </r>
      </text>
    </comment>
    <comment ref="AP155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presentan soportes, se baja de 6 a 0</t>
        </r>
      </text>
    </comment>
    <comment ref="AR155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presentas soporte, se baja de 10 a 0</t>
        </r>
      </text>
    </comment>
    <comment ref="BB155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presentan soporte, se baja de 1.5 a 0</t>
        </r>
      </text>
    </comment>
    <comment ref="BD155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entregan listado de 21 becado, se baja de 15 a 9</t>
        </r>
      </text>
    </comment>
    <comment ref="H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5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 personeria pero no se sabe si es actualizada</t>
        </r>
      </text>
    </comment>
    <comment ref="AL15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</t>
        </r>
      </text>
    </comment>
    <comment ref="H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tiene 46 millones de ingresos, se sube de 3 a 10</t>
        </r>
      </text>
    </comment>
    <comment ref="T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</t>
        </r>
      </text>
    </comment>
    <comment ref="AL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</t>
        </r>
      </text>
    </comment>
    <comment ref="AP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soportes</t>
        </r>
      </text>
    </comment>
    <comment ref="AZ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soporte, se baja de 2 a o</t>
        </r>
      </text>
    </comment>
    <comment ref="BB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soporte, se baja de 1.5 a 0</t>
        </r>
      </text>
    </comment>
    <comment ref="BD15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soporte, se baja de 4.5 a 0</t>
        </r>
      </text>
    </comment>
    <comment ref="H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 de posgrado ni tecnólogo, se baja de 27 a 12</t>
        </r>
      </text>
    </comment>
    <comment ref="AZ16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presenta un certificado de  corbeta, pero se toma como patrocinio no como alianza, se baja  de 3 a 0</t>
        </r>
      </text>
    </comment>
    <comment ref="BD16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aumenta de 4.5 a 9 ya que tiene 12 deportistas becados</t>
        </r>
      </text>
    </comment>
    <comment ref="H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elpresupuesto presentado no esta firmado por el revisor fiscal o contador.</t>
        </r>
      </text>
    </comment>
    <comment ref="AL16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hay constancia de selección nacional no departamental, se baja de 10 a 5</t>
        </r>
      </text>
    </comment>
    <comment ref="AR16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certificado laboral desde el 2012</t>
        </r>
      </text>
    </comment>
    <comment ref="BD16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</t>
        </r>
      </text>
    </comment>
    <comment ref="H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hay un entrenador profesional y una tecnóloga, se sube de 12 a 15</t>
        </r>
      </text>
    </comment>
    <comment ref="AR16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10 a 0</t>
        </r>
      </text>
    </comment>
    <comment ref="AZ16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hay alianza con el CES, se bja de 5 a 3</t>
        </r>
      </text>
    </comment>
    <comment ref="H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6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el presupuesto no es firmado por el revisor fiscal</t>
        </r>
      </text>
    </comment>
    <comment ref="N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1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J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presentan declaracion de renta con ingresos de 63 mill, se sube de 6 a10</t>
        </r>
      </text>
    </comment>
    <comment ref="AP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presentan un entrenador con titulo de tecnólogo, se baja de 30 a 6</t>
        </r>
      </text>
    </comment>
    <comment ref="AR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sollo presentan un entrenador de mas de 6 años, se baja de 20 a 10</t>
        </r>
      </text>
    </comment>
    <comment ref="AZ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presentan soportes, se baja de 5 a0</t>
        </r>
      </text>
    </comment>
    <comment ref="BB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listado de los empleos que gener el club, se baja de 5 a0</t>
        </r>
      </text>
    </comment>
    <comment ref="BD17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listado de becados., se baja de 4.5 a 0</t>
        </r>
      </text>
    </comment>
    <comment ref="BB17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 se baja de 1.5 a 0</t>
        </r>
      </text>
    </comment>
    <comment ref="BD17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deportistas becados</t>
        </r>
      </text>
    </comment>
    <comment ref="H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7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7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diploma de profesional, se baja de 12 a 9</t>
        </r>
      </text>
    </comment>
    <comment ref="BB17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3 a 1.5 solo presentan certificado de 3 empleos directos.</t>
        </r>
      </text>
    </comment>
    <comment ref="H17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 soporte de dllo proyectos privados y patrocinios, se baja de 12 a 3.60</t>
        </r>
      </text>
    </comment>
    <comment ref="J17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esta firmado por el revisor fiscal, se baja de 6 a0</t>
        </r>
      </text>
    </comment>
    <comment ref="AP17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diploma del entrenador, solo hoja de vida, se  baja de 9 a0</t>
        </r>
      </text>
    </comment>
    <comment ref="AR17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certificado solo hoja de vida, se baja de 6 a0</t>
        </r>
      </text>
    </comment>
    <comment ref="AZ17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soportes, se baja de 5 a0</t>
        </r>
      </text>
    </comment>
    <comment ref="H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7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8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tienen un presupuesto de mas de 20 millones, se sube de 3 a 10</t>
        </r>
      </text>
    </comment>
    <comment ref="N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R18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hay certificados laborales, pero  con menos de un año, se bja de 6a 4</t>
        </r>
      </text>
    </comment>
    <comment ref="AT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1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J18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los ingresos son de mas de 40 mill, se sube de 6 a 10</t>
        </r>
      </text>
    </comment>
    <comment ref="AL18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presentan soporte de selección dptal, se baja de 10 a 3</t>
        </r>
      </text>
    </comment>
    <comment ref="AR18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presentaron soporte. Se baja de 20a  0</t>
        </r>
      </text>
    </comment>
    <comment ref="AZ18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presntan soportes</t>
        </r>
      </text>
    </comment>
    <comment ref="AL18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entregaron listado de deportistas de sel nacional</t>
        </r>
      </text>
    </comment>
    <comment ref="BD18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4.5 a 0  popr no entregar soporte</t>
        </r>
      </text>
    </comment>
    <comment ref="H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8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8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certifificado de certificado de estar cursando maestria, se baja de 24 a 9</t>
        </r>
      </text>
    </comment>
    <comment ref="AR18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</t>
        </r>
      </text>
    </comment>
    <comment ref="AP18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ninguno de los entrenadores ha terminado su estudio, se baja de 18 a 0</t>
        </r>
      </text>
    </comment>
    <comment ref="AP18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entregan diplomas de cursos, se baja de 3 a 0</t>
        </r>
      </text>
    </comment>
    <comment ref="AR18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entrega certificado laboral</t>
        </r>
      </text>
    </comment>
    <comment ref="H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8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el presupuesto es de mas de 100 millones, se cambia de 6 a 10</t>
        </r>
      </text>
    </comment>
    <comment ref="L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cambia de 5 a0</t>
        </r>
      </text>
    </comment>
    <comment ref="AL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hay sporte de selección antioquia, se cambia de 10 a 3</t>
        </r>
      </text>
    </comment>
    <comment ref="AP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hay diploma de profesional y de tecnologo, se cambia de 27 a 15</t>
        </r>
      </text>
    </comment>
    <comment ref="AR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certificados sin cantidad de tiempo laborado y hay un certificado del inder desde el 2011, se cambia de 20 a 6</t>
        </r>
      </text>
    </comment>
    <comment ref="AZ18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presentan patrocinios, ningun convenio. Se cambia de 5 a 0</t>
        </r>
      </text>
    </comment>
    <comment ref="L19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presentan contratos, se baja de 5 a 0</t>
        </r>
      </text>
    </comment>
    <comment ref="AR19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presentan  certificado laboral de mas de 6 años, se sube de 6 a10</t>
        </r>
      </text>
    </comment>
    <comment ref="J19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estados financieron no estan firmados por revisor fiscal,s e baja de 6a 0</t>
        </r>
      </text>
    </comment>
    <comment ref="AP19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El entrenador Felipe Lujan aun no se ha graduado, se baja de 9a 0</t>
        </r>
      </text>
    </comment>
    <comment ref="H19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sube de 2.4 a 3.6 porque tienen contrato con el inder</t>
        </r>
      </text>
    </comment>
    <comment ref="AP19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los diplomas, solo hay un listado, se baja de 18 a 0</t>
        </r>
      </text>
    </comment>
    <comment ref="J19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 un  ingreso de 18.990, se baja de 10 a 6</t>
        </r>
      </text>
    </comment>
    <comment ref="AP19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presentan un diploma de profesional, el otro es profesional en otra área y no entregan soporte de tecnico ni tecnólogo, se baja de 15 a 9</t>
        </r>
      </text>
    </comment>
    <comment ref="AZ19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entrego soporte para alianzas, solo contratos</t>
        </r>
      </text>
    </comment>
    <comment ref="BD19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entrego soporte, se baja de 9 a 0</t>
        </r>
      </text>
    </comment>
    <comment ref="AL194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hay soporte de sel antioquia, se bja de 8 a 3</t>
        </r>
      </text>
    </comment>
    <comment ref="AR194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</t>
        </r>
      </text>
    </comment>
    <comment ref="AZ19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2 A 0 porque no presento  soporte</t>
        </r>
      </text>
    </comment>
    <comment ref="BB19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1.5 a 0 porque no presenta soporte</t>
        </r>
      </text>
    </comment>
    <comment ref="AP19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30 a 10 puntos, ya que no presenta diplomas de profesional, tecnólogo ni técnico.</t>
        </r>
      </text>
    </comment>
    <comment ref="AZ19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ningun soporte, se baja de 5 a 0</t>
        </r>
      </text>
    </comment>
    <comment ref="H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soporte, se baja de 6 a0</t>
        </r>
      </text>
    </comment>
    <comment ref="AL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entregan constancia de sel nacional, se baja de 10a  5</t>
        </r>
      </text>
    </comment>
    <comment ref="AP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entregan diplomas de cursos realizados por los entrenadores, se baja de 15 a0</t>
        </r>
      </text>
    </comment>
    <comment ref="AR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certificados laborales de los entrenadores, se baja de 10a  0</t>
        </r>
      </text>
    </comment>
    <comment ref="AZ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entregan convenio de asociacion del inder, se baja de 5 a 2</t>
        </r>
      </text>
    </comment>
    <comment ref="BB19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entregan certificado de  no tenera su cargo  empleados., se baja de 1.5 a 0</t>
        </r>
      </text>
    </comment>
    <comment ref="H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19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R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aun no esta  el organo de administracion inscrito en el Inder, se baja de 9a 0</t>
        </r>
      </text>
    </comment>
    <comment ref="T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</t>
        </r>
      </text>
    </comment>
    <comment ref="AL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8 a0</t>
        </r>
      </text>
    </comment>
    <comment ref="AP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9 a0</t>
        </r>
      </text>
    </comment>
    <comment ref="AR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10a  0</t>
        </r>
      </text>
    </comment>
    <comment ref="BB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1.5 a 0</t>
        </r>
      </text>
    </comment>
    <comment ref="BD20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</t>
        </r>
      </text>
    </comment>
    <comment ref="H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0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certificados  laborarles, solo hojas de vida, se bja de 20 a 0</t>
        </r>
      </text>
    </comment>
    <comment ref="H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el entrenador tiene posgrado pero no en el área deportiva, se baja de 15 a 0</t>
        </r>
      </text>
    </comment>
    <comment ref="AR20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</t>
        </r>
      </text>
    </comment>
    <comment ref="AZ20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3 a o</t>
        </r>
      </text>
    </comment>
    <comment ref="H20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 de patrocinios, se baja de 7.2 a 3.60</t>
        </r>
      </text>
    </comment>
    <comment ref="AL20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ingresan soporte de sel antioquia, se baja de 8 a 5</t>
        </r>
      </text>
    </comment>
    <comment ref="AP20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diploma de profesionales y un tecnólogo, se sube de 3 a 15</t>
        </r>
      </text>
    </comment>
    <comment ref="AR20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certificados, solo hojas de vida, se baja de 20 a 0</t>
        </r>
      </text>
    </comment>
    <comment ref="BD20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soporte,s e baja de 4.5 a 0</t>
        </r>
      </text>
    </comment>
    <comment ref="H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0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hay un soporte de un curso en EU, se baja de 15 a 0</t>
        </r>
      </text>
    </comment>
    <comment ref="BD20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 se baja de 4.5 a 0</t>
        </r>
      </text>
    </comment>
    <comment ref="V210" authorId="3">
      <text>
        <r>
          <rPr>
            <b/>
            <sz val="9"/>
            <color indexed="81"/>
            <rFont val="Tahoma"/>
            <family val="2"/>
          </rPr>
          <t>Gloria Elena Munoz Figueroa
entregaron la personeria pero no se sabe si esta actualizada, se baja de 9 a 0</t>
        </r>
      </text>
    </comment>
    <comment ref="AR21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soportes, se baja de 10 a 0</t>
        </r>
      </text>
    </comment>
    <comment ref="H21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LE  agrega  2.40 por aportes de los afiliados</t>
        </r>
      </text>
    </comment>
    <comment ref="AL21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</t>
        </r>
      </text>
    </comment>
    <comment ref="AP21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presentan soporte, se baja de 3 a 0</t>
        </r>
      </text>
    </comment>
    <comment ref="AR21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10 a 0</t>
        </r>
      </text>
    </comment>
    <comment ref="AZ21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soporte, se baja de 5 a 0</t>
        </r>
      </text>
    </comment>
    <comment ref="H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esta firmado por revisor fiscal, se baja de 3 a 0</t>
        </r>
      </text>
    </comment>
    <comment ref="L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entrega un contrato firmado por el presidente  y lo hace para él mismo, eso no es correcto</t>
        </r>
      </text>
    </comment>
    <comment ref="T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</t>
        </r>
      </text>
    </comment>
    <comment ref="V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9 a 0</t>
        </r>
      </text>
    </comment>
    <comment ref="AL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10 a 0</t>
        </r>
      </text>
    </comment>
    <comment ref="AP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 diploma de profesional, se baja de 24 a 9</t>
        </r>
      </text>
    </comment>
    <comment ref="AR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20 a 0</t>
        </r>
      </text>
    </comment>
    <comment ref="AZ21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soportes, se baja de 3 a o</t>
        </r>
      </text>
    </comment>
    <comment ref="AR21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porque no presentaron certificado de mas de 6 años de experiencia</t>
        </r>
      </text>
    </comment>
    <comment ref="AZ214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el  a 3 porque no presentan documentacion de alianzas con organ privadas</t>
        </r>
      </text>
    </comment>
    <comment ref="J21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3 a0</t>
        </r>
      </text>
    </comment>
    <comment ref="AL21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verificar la informacion</t>
        </r>
      </text>
    </comment>
    <comment ref="J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entregaron soporte,s e baja de 3 a 0</t>
        </r>
      </text>
    </comment>
    <comment ref="L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5 a 0</t>
        </r>
      </text>
    </comment>
    <comment ref="N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V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9a 0</t>
        </r>
      </text>
    </comment>
    <comment ref="X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soporte,s e baja de 18a n 0</t>
        </r>
      </text>
    </comment>
    <comment ref="AR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soporte, se baja de 10 a 0</t>
        </r>
      </text>
    </comment>
    <comment ref="AT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2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BB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soportes,s e baja de 1.5 a 0</t>
        </r>
      </text>
    </comment>
    <comment ref="BD216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listad de becados por 12, se baja de 15 a 9</t>
        </r>
      </text>
    </comment>
    <comment ref="C21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hay diploma del entrenador  hay que revisar si hay mas documetacion.</t>
        </r>
      </text>
    </comment>
    <comment ref="AP21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hay 2 profesionales, el otro solo tiene cursos y no termino la carrera. Se baja de 15 a 9</t>
        </r>
      </text>
    </comment>
    <comment ref="AZ21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soportes, se baja de 5 a a0</t>
        </r>
      </text>
    </comment>
    <comment ref="BD217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soporte, se baja de 4.5 a 0</t>
        </r>
      </text>
    </comment>
    <comment ref="H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1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presupuesto de 2017 sin firma de contador o revisor fiscal, se baja de 10a  0</t>
        </r>
      </text>
    </comment>
    <comment ref="AL21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resolucion de convocatoria a deportistas del año 2015 y ellos se constituyeron en el 2016, se bbja de 8  a 0</t>
        </r>
      </text>
    </comment>
    <comment ref="AR219" authorId="3">
      <text>
        <r>
          <rPr>
            <b/>
            <sz val="9"/>
            <color indexed="81"/>
            <rFont val="Tahoma"/>
            <family val="2"/>
          </rPr>
          <t>Gloria Elena Munoz Figueroa  
la experiencia del entrenador es de mas de 6 años, se sube de 6 a 10</t>
        </r>
      </text>
    </comment>
    <comment ref="J22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cambia de 3 a 6  ya que sus ingresos son superiores a 10 millon</t>
        </r>
      </text>
    </comment>
    <comment ref="AR22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 soportes, se baja de 10 a 0</t>
        </r>
      </text>
    </comment>
    <comment ref="BB22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 soporte, se baja de 1.5 a 0</t>
        </r>
      </text>
    </comment>
    <comment ref="BD22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soporte,se  baja de 4.5 a 0</t>
        </r>
      </text>
    </comment>
    <comment ref="AP22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baja de 3 a 0 porque solo presenta  certificado de cursos y diplomados</t>
        </r>
      </text>
    </comment>
    <comment ref="AZ221" authorId="3">
      <text>
        <r>
          <rPr>
            <b/>
            <sz val="9"/>
            <color indexed="81"/>
            <rFont val="Tahoma"/>
            <family val="2"/>
          </rPr>
          <t>Gloria Elena Munoz Figuerlos certificados que presentan no son convenios con el club</t>
        </r>
      </text>
    </comment>
    <comment ref="J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entregaron soporte, se baja de 3 a 0</t>
        </r>
      </text>
    </comment>
    <comment ref="L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contratos, solo hojas de vida</t>
        </r>
      </text>
    </comment>
    <comment ref="AL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debe confirmar la participacion en selección municipal</t>
        </r>
      </text>
    </comment>
    <comment ref="AP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entregan 2 diplomas de tecnólogo, se baja de 15 a 6</t>
        </r>
      </text>
    </comment>
    <comment ref="AR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hay constancia de 0-2 años y de 3-5 años, se baja de 20 a 10</t>
        </r>
      </text>
    </comment>
    <comment ref="AZ222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presentan 2 convenvios de practica para el club</t>
        </r>
      </text>
    </comment>
    <comment ref="AL22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10 a 5, no entrego soporte de selección nacional. Los deportistas selección medellin es por verificar porque  el certificado lo hace el mismo club.</t>
        </r>
      </text>
    </comment>
    <comment ref="AP22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loentregado son solo cursos no hay diploma de tecnico, se baja de 3 a 0</t>
        </r>
      </text>
    </comment>
    <comment ref="AZ22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</t>
        </r>
      </text>
    </comment>
    <comment ref="BD22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solo reportan 10 becados, se baja de 9 a 4.50</t>
        </r>
      </text>
    </comment>
    <comment ref="AP225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18 a 0, solo hay certificado de cursos y de profesional de ingeniero.</t>
        </r>
      </text>
    </comment>
    <comment ref="H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28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soporte, se baja de 10 a 0</t>
        </r>
      </text>
    </comment>
    <comment ref="J22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ningun soporte, se baja de 3 a 0</t>
        </r>
      </text>
    </comment>
    <comment ref="AP22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 de tecnico, se baja de 3 a 0</t>
        </r>
      </text>
    </comment>
    <comment ref="J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baja de 6 o 0 ya que los estados financieros fueron firmados por el presidente y no por el representante</t>
        </r>
      </text>
    </comment>
    <comment ref="T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entregaron soporte,se  baja de 6 a0</t>
        </r>
      </text>
    </comment>
    <comment ref="V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entregaron el certificado, se bajo de 9 a 0</t>
        </r>
      </text>
    </comment>
    <comment ref="AP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baja de 15 a 6, solo presentan el diploma de tecnólogo de entrenamiento de jonathan</t>
        </r>
      </text>
    </comment>
    <comment ref="AR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aumenta de 16 a 20 porque hay un entrenador con 2 años de experiencia</t>
        </r>
      </text>
    </comment>
    <comment ref="AZ230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baja de 3 a 0, lo que presentan es solo un certificado de donacion</t>
        </r>
      </text>
    </comment>
    <comment ref="AL23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 soportes, se baja de 10 a0</t>
        </r>
      </text>
    </comment>
    <comment ref="AP23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diplomas, se baja de 27 a 0</t>
        </r>
      </text>
    </comment>
    <comment ref="AR231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hay certificados laborales, se baja de 20 a 0</t>
        </r>
      </text>
    </comment>
    <comment ref="H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3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sube de 6 a 10 ya que su presupuesto anual es de mas de 20 millones</t>
        </r>
      </text>
    </comment>
    <comment ref="AL233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 soporte para sel nacional, se baja de 8 a 3</t>
        </r>
      </text>
    </comment>
    <comment ref="H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 que acrediten los demas items.</t>
        </r>
      </text>
    </comment>
    <comment ref="T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 de afiliacion a la liga.</t>
        </r>
      </text>
    </comment>
    <comment ref="AL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academicos de los entrenadores.</t>
        </r>
      </text>
    </comment>
    <comment ref="AR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laborales.</t>
        </r>
      </text>
    </comment>
    <comment ref="AZ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no presenta soportes.</t>
        </r>
      </text>
    </comment>
    <comment ref="BB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no presenta soportes.</t>
        </r>
      </text>
    </comment>
    <comment ref="BD2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no presenta soportes.</t>
        </r>
      </text>
    </comment>
    <comment ref="H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soporte. Se baja de 3 a o</t>
        </r>
      </text>
    </comment>
    <comment ref="N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L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8 a 3 porque no presentan relacion de deportistas sel nacional</t>
        </r>
      </text>
    </comment>
    <comment ref="AN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21 a 0 ya que no presenta diplomas</t>
        </r>
      </text>
    </comment>
    <comment ref="AR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a o ya que no se presentan los certificados laborales del entrenador</t>
        </r>
      </text>
    </comment>
    <comment ref="AT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2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Z237" authorId="3">
      <text>
        <r>
          <rPr>
            <b/>
            <sz val="9"/>
            <color indexed="81"/>
            <rFont val="Tahoma"/>
            <family val="2"/>
          </rPr>
          <t>Gloria Elena Munoz Figueroa:se baja de 2 a 0 porque no presenaron reporte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presentan ningun soporte, se baja de 1.50 a 0</t>
        </r>
      </text>
    </comment>
    <comment ref="BD237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4.5 a 0 porque no presenta soporte</t>
        </r>
      </text>
    </comment>
    <comment ref="AL238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entrega soporte, se baja de 2 a 0</t>
        </r>
      </text>
    </comment>
    <comment ref="AR238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 se baja de 10 a0</t>
        </r>
      </text>
    </comment>
    <comment ref="BB238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soporte, se baja de 1.5 a 0</t>
        </r>
      </text>
    </comment>
    <comment ref="BD238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no hay listado, se bja de 4.5  a 0</t>
        </r>
      </text>
    </comment>
    <comment ref="J23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 soporte, se baja de 3 a 0</t>
        </r>
      </text>
    </comment>
    <comment ref="N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L23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para verificar por el inder</t>
        </r>
      </text>
    </comment>
    <comment ref="AN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23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18 a 9, no hay soporte de posgrado, tecnologo ni técnico</t>
        </r>
      </text>
    </comment>
    <comment ref="AR239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16 a 10 ya que no presenta ninguno con mas de 6 años de experiencia</t>
        </r>
      </text>
    </comment>
    <comment ref="AT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2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24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Se baja de 15 a 6, no entrego soporte de profesional.</t>
        </r>
      </text>
    </comment>
    <comment ref="BD240" authorId="3">
      <text>
        <r>
          <rPr>
            <b/>
            <sz val="9"/>
            <color indexed="81"/>
            <rFont val="Tahoma"/>
            <family val="2"/>
          </rPr>
          <t>Gloria Elena Munoz Figueroa:</t>
        </r>
        <r>
          <rPr>
            <sz val="9"/>
            <color indexed="81"/>
            <rFont val="Tahoma"/>
            <family val="2"/>
          </rPr>
          <t xml:space="preserve">
no entregan soporte</t>
        </r>
      </text>
    </comment>
    <comment ref="AR241" authorId="3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se baja de 10 a 4, solo entregan un certificado de  menos de un año</t>
        </r>
      </text>
    </comment>
    <comment ref="H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 para evidenciar los demas items.</t>
        </r>
      </text>
    </comment>
    <comment ref="N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T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 de afiliacion.</t>
        </r>
      </text>
    </comment>
    <comment ref="V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certifido de personeria juridica o de existencia y representacion legal.</t>
        </r>
      </text>
    </comment>
    <comment ref="X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formacion de entrenadores.</t>
        </r>
      </text>
    </comment>
    <comment ref="AR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experiencia.</t>
        </r>
      </text>
    </comment>
    <comment ref="AT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2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L2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3, ya que solo aporta certificado de la Liga de Natcion (Seleccionado Departamental).</t>
        </r>
      </text>
    </comment>
    <comment ref="AP2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sube a 15, ya que presenta certificados de Nivel Profesional y Tecnologos.</t>
        </r>
      </text>
    </comment>
    <comment ref="BD2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de deportistas becados.</t>
        </r>
      </text>
    </comment>
    <comment ref="J2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financieros.</t>
        </r>
      </text>
    </comment>
    <comment ref="AL2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3, ya que solo presenta certificado de Seleccionado Departamental.</t>
        </r>
      </text>
    </comment>
    <comment ref="BD2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adjunta el listado de 23 deportistas (Rango que esta de 11 a 30)</t>
        </r>
      </text>
    </comment>
    <comment ref="J2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balances financieros que soporten este item.</t>
        </r>
      </text>
    </comment>
    <comment ref="T2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de afiliacion.</t>
        </r>
      </text>
    </comment>
    <comment ref="AL2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2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3, ya que presenta soportes de nivel de formacion Tecnicos.</t>
        </r>
      </text>
    </comment>
    <comment ref="BD2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4,5, ya que presenta soporte de deportistas becados inferior a 10.</t>
        </r>
      </text>
    </comment>
    <comment ref="H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H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6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2, ya que no adjunta certificado de alinza estrategica con la empresa privada.</t>
        </r>
      </text>
    </comment>
    <comment ref="N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R257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presentaron certificados de experiencia laboral. Se bajan de 10 a 0.</t>
        </r>
      </text>
    </comment>
    <comment ref="AT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2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BD257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anexan ningun soporte de los deportistas becados.
Se baja de 15 a 0.
</t>
        </r>
      </text>
    </comment>
    <comment ref="L258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anexaron contratos laborales. Se baja de 5 a 0.
</t>
        </r>
      </text>
    </comment>
    <comment ref="AP258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presentaron actas de grado. Se baja de 18 a 0.</t>
        </r>
      </text>
    </comment>
    <comment ref="AZ258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presenta ningun soporte de algun convenio o alianza. Se baja de 2 a 0.</t>
        </r>
      </text>
    </comment>
    <comment ref="BD258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presenta ningun soporte. Se baja de 9 a 0.
</t>
        </r>
      </text>
    </comment>
    <comment ref="H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5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61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se encuentra soporte de patrocinios de empresa privada ni de desarrollo de proyectos.</t>
        </r>
      </text>
    </comment>
    <comment ref="H262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3,6 debido a que no adjunta soportes de fuentes de financiacion.</t>
        </r>
      </text>
    </comment>
    <comment ref="AP264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pasa de 30 puntos a 15, ya que solo se encontraron los soportes de tencologia y de licenciatura.</t>
        </r>
      </text>
    </comment>
    <comment ref="H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6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adjunta ningun soporte.</t>
        </r>
      </text>
    </comment>
    <comment ref="AR266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adjunta ningun soporte.</t>
        </r>
      </text>
    </comment>
    <comment ref="BB266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adjunta ningun soporte.</t>
        </r>
      </text>
    </comment>
    <comment ref="BD266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no adjunta ningun soporte.</t>
        </r>
      </text>
    </comment>
    <comment ref="H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6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6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7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declaración de renta o estados financieros</t>
        </r>
      </text>
    </comment>
    <comment ref="AR27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 certificados de experiencia de 0 a 2 años</t>
        </r>
      </text>
    </comment>
    <comment ref="AL271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adjunta certificado que verifique esta informacion.</t>
        </r>
      </text>
    </comment>
    <comment ref="AP271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se encuentra  soporte de especializacion.</t>
        </r>
      </text>
    </comment>
    <comment ref="BD271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adjunta soporte de los deportistas becados.</t>
        </r>
      </text>
    </comment>
    <comment ref="H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7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 de existencia y representación legal, solo presenta copia de solicitud de personeria juridica ante INDEPORTES Antioquia.</t>
        </r>
      </text>
    </comment>
    <comment ref="AR27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certifica experiencia de sus entrenadores</t>
        </r>
      </text>
    </comment>
    <comment ref="AZ27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certifica alianzas con la secretaria de  deporte y recreación de bello (pública)</t>
        </r>
      </text>
    </comment>
    <comment ref="H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7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certificados de patrocinios o danaciones.
Solo presenta constancia de  convenio de apoyo con  INDER Medellín</t>
        </r>
      </text>
    </comment>
    <comment ref="AL27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 certificado de deportista representativo aq nivel de selección antioquia</t>
        </r>
      </text>
    </comment>
    <comment ref="AP27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presentan certificado de un solo entrenador con mestria</t>
        </r>
      </text>
    </comment>
    <comment ref="AZ27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certifricados de las articulaciones y alianzas realizadas con otras organizaciones</t>
        </r>
      </text>
    </comment>
    <comment ref="H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copia de cotratos,  certificados de donación o patrocinios</t>
        </r>
      </text>
    </comment>
    <comment ref="V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presentan certificado de existencia desactualizado</t>
        </r>
      </text>
    </comment>
    <comment ref="AL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soporte de participación de los depórtistas en selecciones</t>
        </r>
      </text>
    </comment>
    <comment ref="AP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acredita mediante carta emitida por el club que sus formadores son profesionales y tecnologos</t>
        </r>
      </text>
    </comment>
    <comment ref="AR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acredita mediante carta emitida por el club que sus formadores tienen mas de 6 años de experiencia</t>
        </r>
      </text>
    </comment>
    <comment ref="AZ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los certificados de las articulaciones y alianzas</t>
        </r>
      </text>
    </comment>
    <comment ref="BD278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 con listado de deportistas becados</t>
        </r>
      </text>
    </comment>
    <comment ref="H279" authorId="4">
      <text>
        <r>
          <rPr>
            <b/>
            <sz val="9"/>
            <color indexed="81"/>
            <rFont val="Tahoma"/>
            <family val="2"/>
          </rPr>
          <t>Juan Carlos Rios Bedoya:</t>
        </r>
        <r>
          <rPr>
            <sz val="9"/>
            <color indexed="81"/>
            <rFont val="Tahoma"/>
            <family val="2"/>
          </rPr>
          <t xml:space="preserve">
presentaron certificados de donaciones , les falto relacionar los convenios de apoyo con el INDER Medellin, por lo cual se sube la calificacón. </t>
        </r>
      </text>
    </comment>
    <comment ref="AP279" authorId="4">
      <text>
        <r>
          <rPr>
            <b/>
            <sz val="9"/>
            <color indexed="81"/>
            <rFont val="Tahoma"/>
            <family val="2"/>
          </rPr>
          <t>Juan Carlos Rios Bedoya:</t>
        </r>
        <r>
          <rPr>
            <sz val="9"/>
            <color indexed="81"/>
            <rFont val="Tahoma"/>
            <family val="2"/>
          </rPr>
          <t xml:space="preserve">
solo presentan un certificado de estudio que certifica tecnología en entrenamiento deportivo</t>
        </r>
      </text>
    </comment>
    <comment ref="AZ279" authorId="4">
      <text>
        <r>
          <rPr>
            <b/>
            <sz val="9"/>
            <color indexed="81"/>
            <rFont val="Tahoma"/>
            <family val="2"/>
          </rPr>
          <t>Juan Carlos Rios Bedoya:</t>
        </r>
        <r>
          <rPr>
            <sz val="9"/>
            <color indexed="81"/>
            <rFont val="Tahoma"/>
            <family val="2"/>
          </rPr>
          <t xml:space="preserve">
no presenta documentos que certifiquen alianzas con otras organizaciones.</t>
        </r>
      </text>
    </comment>
    <comment ref="AL28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soporte de participación de los depórtistas en selecciones</t>
        </r>
      </text>
    </comment>
    <comment ref="AP28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credita formación de 2 entrenadores solo como profesionales.</t>
        </r>
      </text>
    </comment>
    <comment ref="AR28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de experiencia de los entrenadores</t>
        </r>
      </text>
    </comment>
    <comment ref="BB28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generación de empleos </t>
        </r>
      </text>
    </comment>
    <comment ref="H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contratos o certificados de patrocinio o donación </t>
        </r>
      </text>
    </comment>
    <comment ref="L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contratos de los entrenadores</t>
        </r>
      </text>
    </comment>
    <comment ref="T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de afiliación a alguna Liga</t>
        </r>
      </text>
    </comment>
    <comment ref="AP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certificados de formación de los entrenadoes</t>
        </r>
      </text>
    </comment>
    <comment ref="AR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presentan certificado de experiencia del entrenador entre 3 y 5 años</t>
        </r>
      </text>
    </comment>
    <comment ref="BD28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con listado de deportistas becados. </t>
        </r>
      </text>
    </comment>
    <comment ref="H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84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certificados de patrocinios o danaciones.
Ha firado  convenios de apoyo con  INDER Medellín</t>
        </r>
      </text>
    </comment>
    <comment ref="H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8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8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8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acredita experiencia de sus formadores de 0 a 2 años</t>
        </r>
      </text>
    </comment>
    <comment ref="BD287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entrega listado soporte de becados</t>
        </r>
      </text>
    </comment>
    <comment ref="J28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copias declaración de renta o estados financieros</t>
        </r>
      </text>
    </comment>
    <comment ref="AR28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 certificación de experiencia de sus formadores de 0 a 2 años</t>
        </r>
      </text>
    </comment>
    <comment ref="H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1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copia de contratos o certificados de donación o patrocinios. </t>
        </r>
      </text>
    </comment>
    <comment ref="T291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de afiliación a una liga deportiva</t>
        </r>
      </text>
    </comment>
    <comment ref="AR291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de experiencia de los entrenadores</t>
        </r>
      </text>
    </comment>
    <comment ref="BD291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 con listado de deportistas becados</t>
        </r>
      </text>
    </comment>
    <comment ref="H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copia de contratos o certificados de donación o patrocinios. </t>
        </r>
      </text>
    </comment>
    <comment ref="J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presentan declaración de renta certificando ingresoso por mas de 20.000.000 por lo cual se modifica el resultado</t>
        </r>
      </text>
    </comment>
    <comment ref="AP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certificados de formación de los entrenadoes</t>
        </r>
      </text>
    </comment>
    <comment ref="AR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presentan certificadoo de experiencia de un entrenador a partir del año 2013.</t>
        </r>
      </text>
    </comment>
    <comment ref="AZ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alianzas con otras organizaciones</t>
        </r>
      </text>
    </comment>
    <comment ref="BD29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con listado de deportistas becados. </t>
        </r>
      </text>
    </comment>
    <comment ref="H294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contratos o certificados de patrocinio o donación</t>
        </r>
      </text>
    </comment>
    <comment ref="V294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de existencia y representación legal</t>
        </r>
      </text>
    </comment>
    <comment ref="AZ294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alianzas con otras organizaciones</t>
        </r>
      </text>
    </comment>
    <comment ref="BB294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generación de empleos </t>
        </r>
      </text>
    </comment>
    <comment ref="H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29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J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L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AP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AR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AZ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BB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BD29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SOPORTES</t>
        </r>
      </text>
    </comment>
    <comment ref="H300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3,6 ya que solo presenta soportes de actividades internas y contrato con el estado.</t>
        </r>
      </text>
    </comment>
    <comment ref="AP300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9, ya que solo presenta soporte de Profesional.</t>
        </r>
      </text>
    </comment>
    <comment ref="AR300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0, ya que no presenta soportes.</t>
        </r>
      </text>
    </comment>
    <comment ref="BD300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9, ya que solo presenta un listado de 20 deportistas becados.</t>
        </r>
      </text>
    </comment>
    <comment ref="H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documentos que certifiquen alianzas con otras organizaciones </t>
        </r>
      </text>
    </comment>
    <comment ref="BD30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certificado con lista de deportistas becados</t>
        </r>
      </text>
    </comment>
    <comment ref="L30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contratos de los entrenadores o certificado que demuestre su participación como entrenadoes del club </t>
        </r>
      </text>
    </comment>
    <comment ref="AR30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experiencia de entrenadores</t>
        </r>
      </text>
    </comment>
    <comment ref="BB303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 que indique numero de empleos generados</t>
        </r>
      </text>
    </comment>
    <comment ref="H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informes financieros.</t>
        </r>
      </text>
    </comment>
    <comment ref="AP3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formacion de entrenadores.</t>
        </r>
      </text>
    </comment>
    <comment ref="AR3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experiencia.</t>
        </r>
      </text>
    </comment>
    <comment ref="AZ3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de alianzas estrategicas.</t>
        </r>
      </text>
    </comment>
    <comment ref="BD30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 de deportistas becados.</t>
        </r>
      </text>
    </comment>
    <comment ref="H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0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acredita formaciónde entrenadores  como profesionales, técnologos y técnicos.</t>
        </r>
      </text>
    </comment>
    <comment ref="AR30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certificados de experiencia de entrenadores</t>
        </r>
      </text>
    </comment>
    <comment ref="BB30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 que indique numero de empleos generados</t>
        </r>
      </text>
    </comment>
    <comment ref="BD309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 certificado con listado de deportistas becados</t>
        </r>
      </text>
    </comment>
    <comment ref="H310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presentan copia de certificados de patrocinios o danaciones.
Ha firmado  convenios de apoyo con  INDER Medellín</t>
        </r>
      </text>
    </comment>
    <comment ref="H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 carta certificando experiencia de un entrenados desde el año 2013</t>
        </r>
      </text>
    </comment>
    <comment ref="AZ312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solo presentan certificados de alianzas estrategicas con la empresa privada</t>
        </r>
      </text>
    </comment>
    <comment ref="H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5" authorId="4">
      <text>
        <r>
          <rPr>
            <b/>
            <sz val="9"/>
            <color indexed="81"/>
            <rFont val="Tahoma"/>
            <charset val="1"/>
          </rPr>
          <t>Juan Carlos Rios Bedoya:</t>
        </r>
        <r>
          <rPr>
            <sz val="9"/>
            <color indexed="81"/>
            <rFont val="Tahoma"/>
            <charset val="1"/>
          </rPr>
          <t xml:space="preserve">
no acredita experiencia de los formadores</t>
        </r>
      </text>
    </comment>
    <comment ref="H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7,2 ya que no presenta soportes que demuestren lo demas.</t>
        </r>
      </text>
    </comment>
    <comment ref="N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T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cetificado de afiliacion.</t>
        </r>
      </text>
    </comment>
    <comment ref="X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R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certificados de experiencia por 4 años.</t>
        </r>
      </text>
    </comment>
    <comment ref="AT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Z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porque no presenta certificados que demuestren las alianzas.</t>
        </r>
      </text>
    </comment>
    <comment ref="BD3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listado de deportistas.</t>
        </r>
      </text>
    </comment>
    <comment ref="H31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convenios de patrocinios, ni donaciones</t>
        </r>
      </text>
    </comment>
    <comment ref="H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2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2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contratos con el esatdo, pero tuvo convenios anteriormente.</t>
        </r>
      </text>
    </comment>
    <comment ref="AP32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anexa certificados de tecnologos.</t>
        </r>
      </text>
    </comment>
    <comment ref="H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2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convenios con otras empresas.</t>
        </r>
      </text>
    </comment>
    <comment ref="N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32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Z32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ninguna alianza</t>
        </r>
      </text>
    </comment>
    <comment ref="BB327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 de generacion de empleo</t>
        </r>
      </text>
    </comment>
    <comment ref="BD327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deportistas becados, solo un listado de deportistas.</t>
        </r>
      </text>
    </comment>
    <comment ref="H328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convenios de apoyo</t>
        </r>
      </text>
    </comment>
    <comment ref="J328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presupuesto anual</t>
        </r>
      </text>
    </comment>
    <comment ref="AL328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deportistas</t>
        </r>
      </text>
    </comment>
    <comment ref="BB328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</t>
        </r>
      </text>
    </comment>
    <comment ref="H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3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anexa el convenio con el Inder Medellin</t>
        </r>
      </text>
    </comment>
    <comment ref="AR33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expriencia</t>
        </r>
      </text>
    </comment>
    <comment ref="H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ningun convenio de apoyo</t>
        </r>
      </text>
    </comment>
    <comment ref="L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</t>
        </r>
      </text>
    </comment>
    <comment ref="AP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ningun certificado de entrenadores</t>
        </r>
      </text>
    </comment>
    <comment ref="AR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ningun certificado</t>
        </r>
      </text>
    </comment>
    <comment ref="AZ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alianzas</t>
        </r>
      </text>
    </comment>
    <comment ref="BB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certificados</t>
        </r>
      </text>
    </comment>
    <comment ref="BD33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deportistas becados.</t>
        </r>
      </text>
    </comment>
    <comment ref="H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8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presenta informes financieros.</t>
        </r>
      </text>
    </comment>
    <comment ref="AP338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porque no presenta Diplomas o actas de grado de los entrenadores.</t>
        </r>
      </text>
    </comment>
    <comment ref="AR338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4, ya que presenta certificados laborales con experiencias menor a dos años.</t>
        </r>
      </text>
    </comment>
    <comment ref="BD338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de 15 a 9, ya que presenta el listado de  becados con 16 deportistas.</t>
        </r>
      </text>
    </comment>
    <comment ref="H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experiencia</t>
        </r>
      </text>
    </comment>
    <comment ref="BD34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deportistas becados.</t>
        </r>
      </text>
    </comment>
    <comment ref="H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4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convenio con empresas.</t>
        </r>
      </text>
    </comment>
    <comment ref="J34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presupuesto anual</t>
        </r>
      </text>
    </comment>
    <comment ref="AP34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titulos de los entrenadores</t>
        </r>
      </text>
    </comment>
    <comment ref="BB34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 de generacion de empleo.</t>
        </r>
      </text>
    </comment>
    <comment ref="BD34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 de deportistas becados.</t>
        </r>
      </text>
    </comment>
    <comment ref="H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4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presupuesto anual</t>
        </r>
      </text>
    </comment>
    <comment ref="AP34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anexa un certificado y es de especialista</t>
        </r>
      </text>
    </comment>
    <comment ref="H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convenios.</t>
        </r>
      </text>
    </comment>
    <comment ref="J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presupuesto</t>
        </r>
      </text>
    </comment>
    <comment ref="V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la personeria esta en tramite</t>
        </r>
      </text>
    </comment>
    <comment ref="AR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certificados</t>
        </r>
      </text>
    </comment>
    <comment ref="BB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certificados</t>
        </r>
      </text>
    </comment>
    <comment ref="BD352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deportistas becados</t>
        </r>
      </text>
    </comment>
    <comment ref="AL354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presentan documentos que certifiquen jugadoras en seleccionados</t>
        </r>
      </text>
    </comment>
    <comment ref="BD354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presentan listado de deportistas con 19 becadas, lo cual sube la calificacion</t>
        </r>
      </text>
    </comment>
    <comment ref="H35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documento, pero ha realizado convenios de apoyo anteriormete con el Inder.</t>
        </r>
      </text>
    </comment>
    <comment ref="V35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la actualizacion de la personeria.</t>
        </r>
      </text>
    </comment>
    <comment ref="AR35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certificados  de los entrenadores</t>
        </r>
      </text>
    </comment>
    <comment ref="AZ355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alianzas estrategicas.</t>
        </r>
      </text>
    </comment>
    <comment ref="H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5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5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</t>
        </r>
      </text>
    </comment>
    <comment ref="AL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</t>
        </r>
      </text>
    </comment>
    <comment ref="AP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anexa cursos de un entrenador solamente, que  no tiene nada que ver.</t>
        </r>
      </text>
    </comment>
    <comment ref="AR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expriencia</t>
        </r>
      </text>
    </comment>
    <comment ref="AZ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alianzas</t>
        </r>
      </text>
    </comment>
    <comment ref="BB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</t>
        </r>
      </text>
    </comment>
    <comment ref="BD35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deportistas becados</t>
        </r>
      </text>
    </comment>
    <comment ref="J36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presupuesto anual</t>
        </r>
      </text>
    </comment>
    <comment ref="V36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la personeria actualizada.</t>
        </r>
      </text>
    </comment>
    <comment ref="AL36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los deportistas representativos.</t>
        </r>
      </text>
    </comment>
    <comment ref="BD36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deportistas becados.</t>
        </r>
      </text>
    </comment>
    <comment ref="J36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aportan los balances financieros</t>
        </r>
      </text>
    </comment>
    <comment ref="AR36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aporta certificado de que los entrenadores trabajen en e l club</t>
        </r>
      </text>
    </comment>
    <comment ref="H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63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anexa solo contrato con el estado.</t>
        </r>
      </text>
    </comment>
    <comment ref="H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6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6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presentan certificado de existencia y representacion legal actualizada</t>
        </r>
      </text>
    </comment>
    <comment ref="AR36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aportan experiencia los entrenadores</t>
        </r>
      </text>
    </comment>
    <comment ref="H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 que acrediten los demas items.</t>
        </r>
      </text>
    </comment>
    <comment ref="AL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 ya que solo presenta certificado de nivel municipal.</t>
        </r>
      </text>
    </comment>
    <comment ref="AP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15, ya que presenta certificados academicos de nivel Prfesional y Tecnologo.</t>
        </r>
      </text>
    </comment>
    <comment ref="AR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certificados hasta 4 años de experiencia.</t>
        </r>
      </text>
    </comment>
    <comment ref="AZ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37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presenta listado de 30 deportitas becados.</t>
        </r>
      </text>
    </comment>
    <comment ref="H37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contratos privados ni del estado.</t>
        </r>
      </text>
    </comment>
    <comment ref="V37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 anexa el certificado de existencia y representacion legal del año 2015, esta desactualizada.</t>
        </r>
      </text>
    </comment>
    <comment ref="AL371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donde representen a Antioquia y Colombia.</t>
        </r>
      </text>
    </comment>
    <comment ref="H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7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7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presenta certificado de deportistas representativos por parte de la liga.</t>
        </r>
      </text>
    </comment>
    <comment ref="AP37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presenta certificados de estudios de los entrenadores.</t>
        </r>
      </text>
    </comment>
    <comment ref="AR37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presenta certificados laborales.</t>
        </r>
      </text>
    </comment>
    <comment ref="AZ37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a 0, ya que no presenta Certificacion de alianzas.</t>
        </r>
      </text>
    </comment>
    <comment ref="BB37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 certifacion de generacion de empleos.</t>
        </r>
      </text>
    </comment>
    <comment ref="H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7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7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7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balance financiero firmado por el revisor fiscal, solo el balance sin firmas.</t>
        </r>
      </text>
    </comment>
    <comment ref="AP37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anexa titulo de nivel profesional.</t>
        </r>
      </text>
    </comment>
    <comment ref="AR37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experiencia firmado por el presidente.</t>
        </r>
      </text>
    </comment>
    <comment ref="AZ37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anexa alianza con otro club privado</t>
        </r>
      </text>
    </comment>
    <comment ref="BB376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certificado de experiencias de entrenadores</t>
        </r>
      </text>
    </comment>
    <comment ref="AL377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P377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presenta 3 profesionales y eso suma 1 solo</t>
        </r>
      </text>
    </comment>
    <comment ref="AP37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solo acredita el certificado de un profesor</t>
        </r>
      </text>
    </comment>
    <comment ref="AR37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expriencia de los entrenadores</t>
        </r>
      </text>
    </comment>
    <comment ref="AZ37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alianzas</t>
        </r>
      </text>
    </comment>
    <comment ref="BB379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anexa certificado de generacion de empleo.</t>
        </r>
      </text>
    </comment>
    <comment ref="J38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PRESENTA UNA FUENTE DE INGRESOS DONDE NO ES FIRMADA POR EL RISOR FISCAL, NI DICE CUANTO ES EL PRESUPUESTO.</t>
        </r>
      </text>
    </comment>
    <comment ref="AP380" authorId="5">
      <text>
        <r>
          <rPr>
            <b/>
            <sz val="9"/>
            <color indexed="81"/>
            <rFont val="Tahoma"/>
            <charset val="1"/>
          </rPr>
          <t>Margarita Maria Martinez Betancur:</t>
        </r>
        <r>
          <rPr>
            <sz val="9"/>
            <color indexed="81"/>
            <rFont val="Tahoma"/>
            <charset val="1"/>
          </rPr>
          <t xml:space="preserve">
No presenta titulo de profesores, sino cursos.</t>
        </r>
      </text>
    </comment>
    <comment ref="H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8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83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Se baja de 30 a 15 porque presenta certificados de estudios de Profesionales y Tecnologos solamente.</t>
        </r>
      </text>
    </comment>
    <comment ref="J3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387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9, ya que solo presenta certificado de nivel Profesional.</t>
        </r>
      </text>
    </comment>
    <comment ref="AZ38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387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9, ya que presentan listado de deportistas becados inferior a 30</t>
        </r>
      </text>
    </comment>
    <comment ref="L389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0, ya que no presenta soportes de contratos laborales</t>
        </r>
      </text>
    </comment>
    <comment ref="AL389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0, ya que no presenta soportes.</t>
        </r>
      </text>
    </comment>
    <comment ref="H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91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0, ya que no presenta soportes</t>
        </r>
      </text>
    </comment>
    <comment ref="BB391" authorId="0">
      <text>
        <r>
          <rPr>
            <b/>
            <sz val="9"/>
            <color indexed="81"/>
            <rFont val="Tahoma"/>
          </rPr>
          <t>Alexander Macias Gonzalez:</t>
        </r>
        <r>
          <rPr>
            <sz val="9"/>
            <color indexed="81"/>
            <rFont val="Tahoma"/>
          </rPr>
          <t xml:space="preserve">
Se baja a 0, ya que no presenta certificado donde certifique la cantidad de empleos generados.</t>
        </r>
      </text>
    </comment>
    <comment ref="AL3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3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del nivel de formacion de los entrenadores.</t>
        </r>
      </text>
    </comment>
    <comment ref="H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9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soportes.</t>
        </r>
      </text>
    </comment>
    <comment ref="AP39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15, ya que presenta soportes academicos de Profesional y Tecnologo.</t>
        </r>
      </text>
    </comment>
    <comment ref="AZ39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39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presenta listado de 10 deportistas becados.</t>
        </r>
      </text>
    </comment>
    <comment ref="H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39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01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 Certificado de existencia y representacion legal.</t>
        </r>
      </text>
    </comment>
    <comment ref="H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0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0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04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presenta certifiacos laborales.</t>
        </r>
      </text>
    </comment>
    <comment ref="AZ404" authorId="1">
      <text>
        <r>
          <rPr>
            <b/>
            <sz val="9"/>
            <color indexed="81"/>
            <rFont val="Tahoma"/>
            <family val="2"/>
          </rPr>
          <t>Jahir Castano Herrera:</t>
        </r>
        <r>
          <rPr>
            <sz val="9"/>
            <color indexed="81"/>
            <rFont val="Tahoma"/>
            <family val="2"/>
          </rPr>
          <t xml:space="preserve">
se baja a 0, porque no presenta certificado de alianza estrategica con organizaciones privadas.</t>
        </r>
      </text>
    </comment>
    <comment ref="H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0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06" authorId="1">
      <text>
        <r>
          <rPr>
            <b/>
            <sz val="9"/>
            <color indexed="81"/>
            <rFont val="Tahoma"/>
            <charset val="1"/>
          </rPr>
          <t>Jahir Castano Herrera:</t>
        </r>
        <r>
          <rPr>
            <sz val="9"/>
            <color indexed="81"/>
            <rFont val="Tahoma"/>
            <charset val="1"/>
          </rPr>
          <t xml:space="preserve">
no adjuntó certificados de patrocinios.</t>
        </r>
      </text>
    </comment>
    <comment ref="H407" authorId="0">
      <text>
        <r>
          <rPr>
            <b/>
            <sz val="9"/>
            <color indexed="81"/>
            <rFont val="Tahoma"/>
            <family val="2"/>
          </rPr>
          <t>Alexander Macias Gonzalez:</t>
        </r>
        <r>
          <rPr>
            <sz val="9"/>
            <color indexed="81"/>
            <rFont val="Tahoma"/>
            <family val="2"/>
          </rPr>
          <t xml:space="preserve">
Se baja a 2,4, ya que no presenta soportes.</t>
        </r>
      </text>
    </comment>
    <comment ref="AZ407" authorId="0">
      <text>
        <r>
          <rPr>
            <b/>
            <sz val="9"/>
            <color indexed="81"/>
            <rFont val="Tahoma"/>
            <family val="2"/>
          </rPr>
          <t xml:space="preserve">Alexander Macias Gonzalez:
</t>
        </r>
        <r>
          <rPr>
            <sz val="9"/>
            <color indexed="81"/>
            <rFont val="Tahoma"/>
            <family val="2"/>
          </rPr>
          <t>Se baja a 0, ya que no presenta soportes de alianzas estrategicas.</t>
        </r>
      </text>
    </comment>
    <comment ref="H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0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T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40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H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soportes.</t>
        </r>
      </text>
    </comment>
    <comment ref="J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3, ya que presenta soportes que evidencian un presupuesto entre uno y diez millones.</t>
        </r>
      </text>
    </comment>
    <comment ref="L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contratos laborales de los entrenadores.</t>
        </r>
      </text>
    </comment>
    <comment ref="N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L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 que evidencie los deportistas representativos.</t>
        </r>
      </text>
    </comment>
    <comment ref="AN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R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4, ya que presenta certificado de experiencia inferior a seis años.</t>
        </r>
      </text>
    </comment>
    <comment ref="AT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Z41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de alianzas estrategicas.</t>
        </r>
      </text>
    </comment>
    <comment ref="H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1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2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18 ya que presenta certificados de nivel profesional, tecnologo y tecnico.</t>
        </r>
      </text>
    </comment>
    <comment ref="BD42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presenta listado de 29 deportistas becados. </t>
        </r>
      </text>
    </comment>
    <comment ref="H4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2,4 ya que no presenta soportes.</t>
        </r>
      </text>
    </comment>
    <comment ref="AP4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presenta certificado de nivel profesional.</t>
        </r>
      </text>
    </comment>
    <comment ref="AR42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4, ya que presenta certificados de experiencia de entrenadores de cer a dos años.</t>
        </r>
      </text>
    </comment>
    <comment ref="H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actividades internas.</t>
        </r>
      </text>
    </comment>
    <comment ref="N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L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N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P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R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T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BD42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T4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 de afiliacion a la respectiva liga.</t>
        </r>
      </text>
    </comment>
    <comment ref="AL4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certificados academicos.</t>
        </r>
      </text>
    </comment>
    <comment ref="BD42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listado de deportistas becados.</t>
        </r>
      </text>
    </comment>
    <comment ref="H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2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soportes academicos de Profesional y Tecnologo.</t>
        </r>
      </text>
    </comment>
    <comment ref="AZ4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42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listado de deportistas becados.</t>
        </r>
      </text>
    </comment>
    <comment ref="H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2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2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2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R42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soportes de entre 3 y 5 años de experiencia.</t>
        </r>
      </text>
    </comment>
    <comment ref="AV42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J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N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P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X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Z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B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D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F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H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J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N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R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T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V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AX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atendio al llamado de la visita</t>
        </r>
      </text>
    </comment>
    <comment ref="BB43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31" authorId="0">
      <text>
        <r>
          <rPr>
            <b/>
            <sz val="9"/>
            <color indexed="81"/>
            <rFont val="Tahoma"/>
            <charset val="1"/>
          </rPr>
          <t xml:space="preserve">Alexander Macias G
</t>
        </r>
        <r>
          <rPr>
            <sz val="9"/>
            <color indexed="81"/>
            <rFont val="Tahoma"/>
            <family val="2"/>
          </rPr>
          <t>Presenta certificado academico de profesional.</t>
        </r>
      </text>
    </comment>
    <comment ref="AR4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Z43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soporte academico de Tecnologo.</t>
        </r>
      </text>
    </comment>
    <comment ref="AR4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BD43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H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certificado academico de Tecnologo.</t>
        </r>
      </text>
    </comment>
    <comment ref="AR43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H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L4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soportes.</t>
        </r>
      </text>
    </comment>
    <comment ref="AP4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0, ya que no presenta soportes academicos.</t>
        </r>
      </text>
    </comment>
    <comment ref="AR43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soportes de experiencia entre 3 y 5 años.</t>
        </r>
      </text>
    </comment>
    <comment ref="H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3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6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solo presenta soportes de Tecnologo.</t>
        </r>
      </text>
    </comment>
    <comment ref="AR44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6, ya que presenta certificados de experiencia entre 3 y 5 años.</t>
        </r>
      </text>
    </comment>
    <comment ref="H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4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H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J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L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N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P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T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V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X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Z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B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D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F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H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J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N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P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R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T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V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X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Z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B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BD45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presentaron documentacion</t>
        </r>
      </text>
    </comment>
    <comment ref="AL4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3, ya que presenta soportes a nivel departamental.</t>
        </r>
      </text>
    </comment>
    <comment ref="BD45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Se baja a 9, ya que presenta listado de deportistas becados con 22 usuarios.</t>
        </r>
      </text>
    </comment>
    <comment ref="H45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H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P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R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Z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BB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BD458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H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J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AP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AR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AZ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BB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BD46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presento soportes</t>
        </r>
      </text>
    </comment>
    <comment ref="J4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V4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L4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R464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L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V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L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soportes a nivel Departamental y Municipal</t>
        </r>
      </text>
    </comment>
    <comment ref="AP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R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Z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BB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BD471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J4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V4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R4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sopoprtes de 0 a 2 años</t>
        </r>
      </text>
    </comment>
    <comment ref="AZ477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J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V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P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R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BB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BD48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L4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soportes solo a nivel Departamental</t>
        </r>
      </text>
    </comment>
    <comment ref="AP48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T48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P48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Presenta sporte de nivel profesional</t>
        </r>
      </text>
    </comment>
    <comment ref="AR48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BB48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BD489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R4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certificados de experiencia</t>
        </r>
      </text>
    </comment>
    <comment ref="BD490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 de deportistas becados</t>
        </r>
      </text>
    </comment>
    <comment ref="AL492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soportes</t>
        </r>
      </text>
    </comment>
    <comment ref="AR493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Solo presenta soportes que avalan de 0 a 2 años</t>
        </r>
      </text>
    </comment>
    <comment ref="H4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J4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P4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AR4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  <comment ref="BB495" authorId="0">
      <text>
        <r>
          <rPr>
            <b/>
            <sz val="9"/>
            <color indexed="81"/>
            <rFont val="Tahoma"/>
            <charset val="1"/>
          </rPr>
          <t>Alexander Macias Gonzalez:</t>
        </r>
        <r>
          <rPr>
            <sz val="9"/>
            <color indexed="81"/>
            <rFont val="Tahoma"/>
            <charset val="1"/>
          </rPr>
          <t xml:space="preserve">
No presenta soporte</t>
        </r>
      </text>
    </comment>
  </commentList>
</comments>
</file>

<file path=xl/sharedStrings.xml><?xml version="1.0" encoding="utf-8"?>
<sst xmlns="http://schemas.openxmlformats.org/spreadsheetml/2006/main" count="1602" uniqueCount="1213">
  <si>
    <t>AJEDREZ</t>
  </si>
  <si>
    <t>CLUB DEPORTIVO CABRAS RUGBY CLUB</t>
  </si>
  <si>
    <t xml:space="preserve">VICTOR HUGO SEPULVEDA QUINTERO </t>
  </si>
  <si>
    <t>RUGBY</t>
  </si>
  <si>
    <t>CLUB DEPORTIVO DE ARTES MARCIALES MIXTAS LOS LEONES MMA SAMBO</t>
  </si>
  <si>
    <t>CLUB DEPORTIVO DE FUTBOL INTERNACIONAL DE MEDELLIN</t>
  </si>
  <si>
    <t>CLUB DEPORTIVO DE LA CORPORACIÓN PARA LA PROMOCIÓN Y DESARROLLO DEL DEPORTE, LA CULTURA Y LA RECREACIÓN CUMPLIENDO TUS SUEÑOS</t>
  </si>
  <si>
    <t>DAVID ESTIVEN TAMAYO CARDONA</t>
  </si>
  <si>
    <t>CLUB DEPORTIVO DE TAEKWONDO TAESUK</t>
  </si>
  <si>
    <t>NICOLAS ALBERTO YEPES MIRA</t>
  </si>
  <si>
    <t>TAEKWONDO</t>
  </si>
  <si>
    <t>CLUB DEPORTIVO FUNDACION ALIANZA ANTIOQUEÑA FUNDALANT</t>
  </si>
  <si>
    <t>CLUB DEPORTIVO FUNDACION UNIDOS FUTBOL CLUB</t>
  </si>
  <si>
    <t>PABLO ALONSO OSPINA SANCHEZ</t>
  </si>
  <si>
    <t>FUTBOL</t>
  </si>
  <si>
    <t>CLUB DEPORTIVO HWARANGDO E,T,A.</t>
  </si>
  <si>
    <t>CLUB DEPORTIVO INDEPENDIENTE FUTBOL CLUB</t>
  </si>
  <si>
    <t>CLUB DEPORTIVO INICIACION Y FORMACION SANTA LUCIA EL PAISITA</t>
  </si>
  <si>
    <t>EDGAR ALBERTO GUTIERREZ MESA</t>
  </si>
  <si>
    <t>CLUB DEPORTIVO INSTITUCIÓN EDUCATIVA CONCEJO DE MEDELLÍN</t>
  </si>
  <si>
    <t>OSCAR MAURICIO LOPEZ OROZCO</t>
  </si>
  <si>
    <t>CLUB DEPORTIVO LION SOCCER</t>
  </si>
  <si>
    <t>CESAR ANDRES PLAZA URIBE</t>
  </si>
  <si>
    <t>CLUB DEPORTIVO PALMAZUL</t>
  </si>
  <si>
    <t xml:space="preserve">CLUB DEPORTIVO PETIRROJOS RUGBY CLUB </t>
  </si>
  <si>
    <t>TOBIAS ZAPATA CAMPUZANO</t>
  </si>
  <si>
    <t>CLUB DEPORTIVO PROMESAS DE ANTIOQUIA</t>
  </si>
  <si>
    <t>JULIANA YEPES CASTRILLÓN</t>
  </si>
  <si>
    <t>BALONCESTO</t>
  </si>
  <si>
    <t>CLUB DEPORTIVO RAVE SOCCER</t>
  </si>
  <si>
    <t>JOHN FREDY GUTIERREZ RAVE</t>
  </si>
  <si>
    <t>CLUB DEPORTIVO SURICATOS ULTIMATE CLUB</t>
  </si>
  <si>
    <t>CLUB DEPORTIVO TALENTO PAISA</t>
  </si>
  <si>
    <t>ANDRES FELIPE ANGEL CANO</t>
  </si>
  <si>
    <t>CORPORACION DEPORTIVA FUTURO ANTIOQUIA</t>
  </si>
  <si>
    <t>HERNAN DARIO MARULANDA MORENO</t>
  </si>
  <si>
    <t>CLUB DE CICLISMO BIELAS Y PIÑONES</t>
  </si>
  <si>
    <t>CLUB DEPORTIVO AFIBOL</t>
  </si>
  <si>
    <t>BOLO</t>
  </si>
  <si>
    <t>CLUB DEPORTIVO AGUILAS BMX</t>
  </si>
  <si>
    <t>JORGE IVAN NARANJO VELEZ</t>
  </si>
  <si>
    <t>BICICROS</t>
  </si>
  <si>
    <t>CLUB DEPORTIVO AIRE</t>
  </si>
  <si>
    <t>CLUB DEPORTIVO ANDECOL</t>
  </si>
  <si>
    <t>SANDRA YANETH ALZATE ACEVEDO</t>
  </si>
  <si>
    <t>CLUB DEPORTIVO ANTIOQUIA BEACH SOCCER</t>
  </si>
  <si>
    <t>CLUB DEPORTIVO ASOCIACION DE PADRES DE FAMILIA DEL COLEGIO DE LA INMACULADA DE MEDELLIN ASOPAFACOL</t>
  </si>
  <si>
    <t>MARTA IRENE ARBOLEDA IBARRA</t>
  </si>
  <si>
    <t>BALONCESTO, PORRISMO, GIMNASIA, VOLEIBOL PATINAJE</t>
  </si>
  <si>
    <t>CLUB DEPORTIVO ATLETICO BOCA JUNIOR'S ANTIOQUIA</t>
  </si>
  <si>
    <t>CLUB DEPORTIVO BELEN LA NUBIA ARCO ZARAGOZA</t>
  </si>
  <si>
    <t>SANTIAGO GIRALDO GIRALDO</t>
  </si>
  <si>
    <t>CLUB DEPORTIVO BELEN RINCON</t>
  </si>
  <si>
    <t>CLUB DEPORTIVO BELEN SOCCER</t>
  </si>
  <si>
    <t>CLUB DEPORTIVO BMX POWER CROSS</t>
  </si>
  <si>
    <t>CLUB DEPORTIVO BMX RIDERS</t>
  </si>
  <si>
    <t>CLUB DEPORTIVO BOLY RODRIGUEZ</t>
  </si>
  <si>
    <t>JOSE BOLIVAR SUAREZ POVEDA</t>
  </si>
  <si>
    <t>CLUB DEPORTIVO CARLOS GAVIRIA</t>
  </si>
  <si>
    <t>CARLOS GAVIRIA</t>
  </si>
  <si>
    <t>CLUB DEPORTIVO CASTA JIU JITSU</t>
  </si>
  <si>
    <t xml:space="preserve">RUBEN VILLA </t>
  </si>
  <si>
    <t>CLUB DEPORTIVO CIAM</t>
  </si>
  <si>
    <t>CLUB DEPORTIVO COLO COLO</t>
  </si>
  <si>
    <t>IVAN DARIO RENDON CORREA</t>
  </si>
  <si>
    <t>CLUB DEPORTIVO CORPORACION DEPORTIVA GALLEGOL</t>
  </si>
  <si>
    <t xml:space="preserve">EVELIN NATALIA ECHEVERRY </t>
  </si>
  <si>
    <t>CLUB DEPORTIVO CORPORACION DEPORTIVA Y CULTURAL FORMANTIOQUIA</t>
  </si>
  <si>
    <t>GABRIEL JAIME LLANO DUQUE</t>
  </si>
  <si>
    <t>CLUB DEPORTIVO CORPORACION ENERGY GROUP</t>
  </si>
  <si>
    <t>CLUB DEPORTIVO CORPORACION MARYMOUNT</t>
  </si>
  <si>
    <t>BARNABY SEPULVEDA VALENCIA</t>
  </si>
  <si>
    <t>ATLETISMO, BALONCESTO, PORRISMO, FUTBOL, GIMNASIA, PATINAJE VELOCIDAD, PATINAJE ARTISTICO, SOFTBOL, ULTIMATE, VOLEIBOL</t>
  </si>
  <si>
    <t>CLUB DEPORTIVO DE BMX SCORPION´S BIKES</t>
  </si>
  <si>
    <t>CLUB DEPORTIVO DE LA ESCUELA DE FORMACION DEPORTIVA ARISTIGOL</t>
  </si>
  <si>
    <t>CLAUDIA MILENA ACEVEDO RAMIRREZ</t>
  </si>
  <si>
    <t>CLUB DEPORTIVO DUENDES RUGBY CLUB</t>
  </si>
  <si>
    <t>SEBASTIAN MEJIA GIL</t>
  </si>
  <si>
    <t>CLUB DEPORTIVO EL POBLADO</t>
  </si>
  <si>
    <t>CARLOS ALBERTO ALZATE GOMEZ</t>
  </si>
  <si>
    <t>CLUB DEPORTIVO ESTUDIANTIL</t>
  </si>
  <si>
    <t>CLUB DEPORTIVO FATIMA NUTIBARA</t>
  </si>
  <si>
    <t>GERARDO  YEPES YEPES</t>
  </si>
  <si>
    <t>CLUB DEPORTIVO FENIX FC</t>
  </si>
  <si>
    <t>EDWIN NORBERTO RAMIREZ SANTANA</t>
  </si>
  <si>
    <t>CLUB DEPORTIVO FENIX RUGBY CLUB</t>
  </si>
  <si>
    <t>SANTIAGO VILLADA GOMEZ</t>
  </si>
  <si>
    <t>CLUB DEPORTIVO FERROVALVULAS</t>
  </si>
  <si>
    <t>LUISA FERNANDA GOMEZ DUQUE</t>
  </si>
  <si>
    <t>CLUB DEPORTIVO FUNDACION DE EXTENSION LA SALLE FEXLA</t>
  </si>
  <si>
    <t>JHON FREDY QUICENO SANTA</t>
  </si>
  <si>
    <t xml:space="preserve">FUTBOL </t>
  </si>
  <si>
    <t>CLUB DEPORTIVO FUNDACION GRUPO INTERNACIONAL DE PAZ Y DESARROLLO</t>
  </si>
  <si>
    <t>CLUB DEPORTIVO FUNDACION SOCIAL COOGRANADA</t>
  </si>
  <si>
    <t>CLUB DEPORTIVO FUNDACION TODOS</t>
  </si>
  <si>
    <t>LINA MARIA MORENO RIOS</t>
  </si>
  <si>
    <t>NATACION</t>
  </si>
  <si>
    <t>CLUB DEPORTIVO FÚTBOL CON VALORES JUVENTUD DE LOS BERNAL</t>
  </si>
  <si>
    <t>CLUB DEPORTIVO GUERREROS ESPECIALES</t>
  </si>
  <si>
    <t>MARTHA ELENA TORO GUTIEREZ</t>
  </si>
  <si>
    <t>si</t>
  </si>
  <si>
    <t>CLUB DEPORTIVO HUNTERS MEDELLIN</t>
  </si>
  <si>
    <t>HUBER ALEXIS NOREÑA ALVAREZ</t>
  </si>
  <si>
    <t>CLUB DEPORTIVO INEM JOSE FELIX DE RESTREPO</t>
  </si>
  <si>
    <t>CLUB DEPORTIVO JAC ROSALES</t>
  </si>
  <si>
    <t>DIEGO EDUARDO OROZCO LOPEZ</t>
  </si>
  <si>
    <t>CLUB DEPORTIVO JUVEANTIOQUIA</t>
  </si>
  <si>
    <t>SERGIO ALBEIRO OSORIO QUINTERO</t>
  </si>
  <si>
    <t>CLUB DEPORTIVO LA ACADEMIA</t>
  </si>
  <si>
    <t>CLUB DEPORTIVO LAS PLAYAS F C GIMNASIO PEOPLE</t>
  </si>
  <si>
    <t>CLUB DEPORTIVO LOS PAISITAS BMX</t>
  </si>
  <si>
    <t>ORLANDO MEDINA TORRES</t>
  </si>
  <si>
    <t>CLUB DEPORTIVO LOS PAISITAS FC</t>
  </si>
  <si>
    <t>FREDY LEON PORRAS URIBE</t>
  </si>
  <si>
    <t>CLUB DEPORTIVO LYRA</t>
  </si>
  <si>
    <t>DANIELA RESTREPO</t>
  </si>
  <si>
    <t>ULTIMATE</t>
  </si>
  <si>
    <t>CLUB DEPORTIVO MANCHESTER UNITED</t>
  </si>
  <si>
    <t>ANDRES FELIPE LOPEZ GIRALDO</t>
  </si>
  <si>
    <t>CLUB DEPORTIVO MASTER CROSS</t>
  </si>
  <si>
    <t>ALEJANDRO RINCON OROZCO</t>
  </si>
  <si>
    <t>SI</t>
  </si>
  <si>
    <t>NO</t>
  </si>
  <si>
    <t>CLUB DEPORTIVO NUEVO MILENIO BMX MEDELLIN</t>
  </si>
  <si>
    <t>JUAN GULLIERMO CORREA</t>
  </si>
  <si>
    <t>CLUB DEPORTIVO NUEVO TNT</t>
  </si>
  <si>
    <t>MAURICIO MONTOYA CUERVO</t>
  </si>
  <si>
    <t>CLUB DEPORTIVO OSCAR EL GALEA GALEANO</t>
  </si>
  <si>
    <t>HECTOR ALEXANDER VEGA SEPULVEDA</t>
  </si>
  <si>
    <t>CLUB DEPORTIVO OUTSIDERS RUGBY CLUB</t>
  </si>
  <si>
    <t>CLUB DEPORTIVO PACHO MATURANA</t>
  </si>
  <si>
    <t>CESAR MATURANA GARCIA</t>
  </si>
  <si>
    <t>CLUB DEPORTIVO POLO ACUATICO BELEN</t>
  </si>
  <si>
    <t>CARLOS MARIO GRAJALES OSPINA</t>
  </si>
  <si>
    <t>POLO ACUATICO</t>
  </si>
  <si>
    <t>CLUB DEPORTIVO REVOLUTION</t>
  </si>
  <si>
    <t>JUAN MARCEL URIBE SOTO</t>
  </si>
  <si>
    <t>CLUB DEPORTIVO SIMPLEMENTE FUTBOL</t>
  </si>
  <si>
    <t>JUAN PABLO VALLEJO CANO</t>
  </si>
  <si>
    <t>CLUB DEPORTIVO SOL NACIENTE JUDO</t>
  </si>
  <si>
    <t>JUAN CARLOS ARBOLEDA TORO</t>
  </si>
  <si>
    <t>JUDO</t>
  </si>
  <si>
    <t>SHIRLYS NUÑEZ MEJIA</t>
  </si>
  <si>
    <t>CLUB DEPORTIVO TALENTOS COLOMBIANOS</t>
  </si>
  <si>
    <t>NESTOR GARDEY MORA AGUDELO</t>
  </si>
  <si>
    <t>CLUB DEPORTIVO TALENTOS DE ANTIOQUIA</t>
  </si>
  <si>
    <t>CLUB DEPORTIVO TALENTOS DEL FUTURO</t>
  </si>
  <si>
    <t>CARLOS MESA</t>
  </si>
  <si>
    <t>CLUB DEPORTIVO TALENTOS JUNIOR</t>
  </si>
  <si>
    <t>MARLEN PATRICIA VALENCIA SERNA</t>
  </si>
  <si>
    <t xml:space="preserve">CLUB DEPORTIVO TISSUE BANK </t>
  </si>
  <si>
    <t xml:space="preserve">ISABEL CRISTINA JIMENEZ MESA </t>
  </si>
  <si>
    <t xml:space="preserve">BOLO </t>
  </si>
  <si>
    <t>CLUB DEPORTIVO TOTAL SOCCER S.A.S</t>
  </si>
  <si>
    <t>CLUB DEPORTIVO VILLAREAL</t>
  </si>
  <si>
    <t>JUAN DAVID ARANGO ESCOBAR</t>
  </si>
  <si>
    <t>CLUB DEPORTIVO WILLIAM JARAMILLO WILLY´S GOL</t>
  </si>
  <si>
    <t>CLUB INDUSTRIAL Y COMERCIAL DE BOLOS "CICOBOL"</t>
  </si>
  <si>
    <t>CORPORACION DEPORTIVA LA PALMA</t>
  </si>
  <si>
    <t>NCOLAS ALBEIRO LONDOÑO ARANGO</t>
  </si>
  <si>
    <t>POLITECNICO COLOMBIANO JAIME ISAZA CADAVID</t>
  </si>
  <si>
    <t>JOHAN EIDER ZAPATA MONTOYA</t>
  </si>
  <si>
    <t>STRIKE CLUB</t>
  </si>
  <si>
    <t>CLUB DEPORTIVO LOS EMBAJADORES</t>
  </si>
  <si>
    <t>CLUB DEPORTIVO BELEN</t>
  </si>
  <si>
    <t>CLUB DEPORTIVO LA MAZZIA</t>
  </si>
  <si>
    <t>GABRIEL ANGEL OSORIO ATEHORTUA</t>
  </si>
  <si>
    <t>CLUB DEPORTIVO LOS BACALAOS</t>
  </si>
  <si>
    <t>GLADIS ROLDAN PEREZ</t>
  </si>
  <si>
    <t>LUIS ALBERTO BLANCO MIRANDA</t>
  </si>
  <si>
    <t>CLUB DEPORTIVO FUNDACION DEPORTIVA Y CULTURAL FUNDECU</t>
  </si>
  <si>
    <t>PAOLA ANDREA MEJIA RODRIGUEZ</t>
  </si>
  <si>
    <t>CLUB DEPORTIVO EMBAJADORES</t>
  </si>
  <si>
    <t>JHON JAIRO CORREA</t>
  </si>
  <si>
    <t>JORGE HUMBERTO URIBE LOPEZ</t>
  </si>
  <si>
    <t>FUTBOL, FUTBOL DE SALON, BALONCESTO, ATLETISMO, VOLEIBOL</t>
  </si>
  <si>
    <t>AJEDREZ LOS TITANES</t>
  </si>
  <si>
    <t>FAIBER LOTERO CORREA</t>
  </si>
  <si>
    <t>CLUB DEPORTIVO FEMENINO GACELAS</t>
  </si>
  <si>
    <t>JOSE NELSON BERMUDEZ M</t>
  </si>
  <si>
    <t>C.D JOVENES CICLISTAS PARA EL MUNDO</t>
  </si>
  <si>
    <t>C.D JUAN 23 FC</t>
  </si>
  <si>
    <t>Código del Club:</t>
  </si>
  <si>
    <t>Nombre del Club:</t>
  </si>
  <si>
    <t>Nombre de quien diligencia la herramienta</t>
  </si>
  <si>
    <t>Deporte (s)</t>
  </si>
  <si>
    <t>Tiempo de permanencia dentro del sistema nacional del deporte</t>
  </si>
  <si>
    <t xml:space="preserve">Sostenibilidad financiera </t>
  </si>
  <si>
    <t xml:space="preserve">Presupuesto anual </t>
  </si>
  <si>
    <t>Vinculación de entrenadores</t>
  </si>
  <si>
    <t>Cuenta con plan estratégico  o plan de desarrollo</t>
  </si>
  <si>
    <t>La comision disciplinaria actua conforme a la ley 49/1993</t>
  </si>
  <si>
    <t>Órgano de administración, control y disciplina</t>
  </si>
  <si>
    <t>Tiene afiliación a la liga correspondiente</t>
  </si>
  <si>
    <t>Personería Jurídica y/o certificado de existencia y representación legal</t>
  </si>
  <si>
    <t xml:space="preserve">Sede administrativa </t>
  </si>
  <si>
    <t>Sede deportiva (principal)</t>
  </si>
  <si>
    <t xml:space="preserve">Información Digital </t>
  </si>
  <si>
    <t>Hojas de vida de los deportistas</t>
  </si>
  <si>
    <t>El club cuenta con pagina Web como canal de información e interacción con sus afiliados</t>
  </si>
  <si>
    <t>Participación en eventos federados y/o eventos organizados por el INDER Medellín.</t>
  </si>
  <si>
    <t>Resultados deportivos</t>
  </si>
  <si>
    <t>Deportistas representativos</t>
  </si>
  <si>
    <t>Plan de entrenamiento deportivo</t>
  </si>
  <si>
    <t>Nivel de formación de los entrenadores</t>
  </si>
  <si>
    <t>Experiencia de los entrenadores</t>
  </si>
  <si>
    <t>Cobertura</t>
  </si>
  <si>
    <t>Actividades o proyectos comunitarios en el territorio</t>
  </si>
  <si>
    <t>Programas de capacitación y actualizacion del talento humano</t>
  </si>
  <si>
    <t>Alianzas estrategicas con otras organizaciones para el desarrollo del club</t>
  </si>
  <si>
    <t>Generación de empleos directos</t>
  </si>
  <si>
    <t>Deportistas becados por el club y/o subsidiados</t>
  </si>
  <si>
    <t>Corresponsabilidad con el escenario</t>
  </si>
  <si>
    <t>Administrativos</t>
  </si>
  <si>
    <t>Deportivos</t>
  </si>
  <si>
    <t>Sociales</t>
  </si>
  <si>
    <t>Indicador de Seguimiento Global</t>
  </si>
  <si>
    <t>ATHLETICO 12 DE OCTUBRE AF Y SPORT INNOVAR FC</t>
  </si>
  <si>
    <t>ELKIN ANTONIO SERNA ARIAS</t>
  </si>
  <si>
    <t>CLUB DEPORTIVO ACADEMIA COSAC</t>
  </si>
  <si>
    <t>JESUS EVERARDO QUINTERO AGUDELO</t>
  </si>
  <si>
    <t>CLUB DEPORTIVO ACADEMIA DE FUTBOL ALEJO</t>
  </si>
  <si>
    <t>ALEJANDRO POSADA ARISMENDY</t>
  </si>
  <si>
    <t>CLUB DEPORTIVO ALFA &amp; OMEGA FC</t>
  </si>
  <si>
    <t>JULIAN ANDRES DIAZ AGUIRRE</t>
  </si>
  <si>
    <t xml:space="preserve">CLUB DEPORTIVO ALIANZA REAL F C </t>
  </si>
  <si>
    <t>BREISTONG JOSE MOLINA LOAIZA</t>
  </si>
  <si>
    <t>CLUB DEPORTIVO ALTAVISTA-AFC</t>
  </si>
  <si>
    <t>CLUB DEPORTIVO CERRO</t>
  </si>
  <si>
    <t>CLUB DEPORTIVO CINFODEC</t>
  </si>
  <si>
    <t>YULIANA QUIROZ AGUDELO</t>
  </si>
  <si>
    <t>CLUB DEPORTIVO CIUDADELA NUEVO OCCIDENTE FUTBOL CLUB</t>
  </si>
  <si>
    <t>CLUB DEPORTIVO CORPORACION DEPORTIVA CLUB RED CORPODEA</t>
  </si>
  <si>
    <t>ALBERTO DE JESUS LONDOÑO VELEZ</t>
  </si>
  <si>
    <t>CLUB DEPORTIVO DE FUTBOL SANTA ELENA</t>
  </si>
  <si>
    <t>JESUS ORLANDO GRAJALES ATEHORTUA</t>
  </si>
  <si>
    <t>CLUB DEPORTIVO DINASTIA FC</t>
  </si>
  <si>
    <t>JUAN DAVID ACEVEDO CASTRILLÓN</t>
  </si>
  <si>
    <t>CLUB DEPORTIVO EFE GOMEZ</t>
  </si>
  <si>
    <t>CLUB DEPORTIVO EPIC FUTBOL CLUB</t>
  </si>
  <si>
    <t>CLUB DEPORTIVO FAIR PLAY FC</t>
  </si>
  <si>
    <t>FERNA LEON GOMEZ PUERTA</t>
  </si>
  <si>
    <t>CLUB DEPORTIVO JAC VEREDA EL PLAN</t>
  </si>
  <si>
    <t>CLUB DEPORTIVO LA TINAJITA</t>
  </si>
  <si>
    <t>JORGE ALBERTO MEJIA</t>
  </si>
  <si>
    <t>CLUB DEPORTIVO LERMO FC</t>
  </si>
  <si>
    <t>LEDY MARCELA RESTREPO MORALES</t>
  </si>
  <si>
    <t>CLUB DEPORTIVO LUCHA OLIMPICA SAN CRISTOBAL</t>
  </si>
  <si>
    <t>GELMIS YULIANA ALZATE PEREZ</t>
  </si>
  <si>
    <t>LUCHA</t>
  </si>
  <si>
    <t>CLUB DEPORTIVO PRADO FUTBOL CLUB</t>
  </si>
  <si>
    <t>CLUB DEPORTIVO DEPORVIDA</t>
  </si>
  <si>
    <t>HERNAN AUGUSTO MADRIGAL MUÑOZ</t>
  </si>
  <si>
    <t>CLUB DEPORTIVO SENDEROS DE PAZ</t>
  </si>
  <si>
    <t>CLUB DEPORTIVO SOCCER SMART</t>
  </si>
  <si>
    <t>JORGE ARMANDO HERRERA ALVAREZ</t>
  </si>
  <si>
    <t>CLUB DEPORTIVO TAEKWONDO ALL BLACK</t>
  </si>
  <si>
    <t>CLUB DEPORTIVO TUMACO EN MEDELLIN</t>
  </si>
  <si>
    <t>CLUB DEPORTIVO VERGEL SUR</t>
  </si>
  <si>
    <t>GTOPIK SAS</t>
  </si>
  <si>
    <t>PARAPENTE</t>
  </si>
  <si>
    <t>CLUB BALONMANO SEVEN</t>
  </si>
  <si>
    <t>CARLOS ALONSO VELEZ DIOSA</t>
  </si>
  <si>
    <t>BALONMANO</t>
  </si>
  <si>
    <t>CLUB DE ACTIVIDADES ACUÁTICAS GALÁPAGOS</t>
  </si>
  <si>
    <t>CARLOS FELIPE HOYOS PINZÓN</t>
  </si>
  <si>
    <t>HOCKEY SUBACUÁTICO</t>
  </si>
  <si>
    <t>CLUB DE ACTIVIDADES SUBACUATICAS  CARDUMEN</t>
  </si>
  <si>
    <t>CLUB DE ACTIVIDADES SUBACUATICAS ESTURIONES ANTIOQUIA</t>
  </si>
  <si>
    <t>HERNÁN DARÍO RODAS ARBOLEDA</t>
  </si>
  <si>
    <t>CLUB DE CLAVADOS DE ANTIOQUIA ALCATRAZ</t>
  </si>
  <si>
    <t>LUZ ADRIANA GARCIA</t>
  </si>
  <si>
    <t>CLUB DE GIMNASIA ARTÍSTICA ANTARES GYM</t>
  </si>
  <si>
    <t>NATALIA CATALINA BERRIO ZAPATA</t>
  </si>
  <si>
    <t>GIMNASIA ARTÍSTICA</t>
  </si>
  <si>
    <t>CLUB DE HOCKEY ORION</t>
  </si>
  <si>
    <t>ELSY AMPARO GOMEZ</t>
  </si>
  <si>
    <t>HOCKEY SOBRE PATINES</t>
  </si>
  <si>
    <t>CLUB DE NATACION ESTRELLAS</t>
  </si>
  <si>
    <t>ANDRES FELIPE MORENO NARANJO</t>
  </si>
  <si>
    <t>CLUB DEPORTIVO ACADEMIA DE KARATE GUILLERMO RAMIREZ</t>
  </si>
  <si>
    <t>CLUB DEPORTIVO ACADEMIA DELFINES DE NATACION</t>
  </si>
  <si>
    <t>CESAR AUGUSTO LÓPEZ VILLADA</t>
  </si>
  <si>
    <t>CLUB DEPORTIVO ACRODANCE ALL STARS</t>
  </si>
  <si>
    <t>MAURICIO ANDRES LOPERA VIANA</t>
  </si>
  <si>
    <t>PORRISMO</t>
  </si>
  <si>
    <t>CLUB DEPORTIVO ACROGYM</t>
  </si>
  <si>
    <t>CLUB DEPORTIVO  DE ACTIVIDADES SUBACUATICOS MANTARRAYAS</t>
  </si>
  <si>
    <t>SANDRA MARIA MAYA ARANGO</t>
  </si>
  <si>
    <t>CLUB DEPORTIVO AEROBOX MEDELLIN</t>
  </si>
  <si>
    <t>GLADYS LUCIA RUEDA MONTOYA</t>
  </si>
  <si>
    <t>BOXEO</t>
  </si>
  <si>
    <t>CLUB DEPORTIVO AMIGOS DEL CICLISMO</t>
  </si>
  <si>
    <t>DORA CASTRILLON RUIZ</t>
  </si>
  <si>
    <t>CLUB DEPORTIVO ANTIOQUEÑO DE TIRO</t>
  </si>
  <si>
    <t>ADRIANA LUCIA RENDON MARTINEZ</t>
  </si>
  <si>
    <t>TIRO DEPORTIVO</t>
  </si>
  <si>
    <t>CLUB DEPORTIVO AQAMASTER</t>
  </si>
  <si>
    <t>SILVIA EUGENIA ARANGO URIBE</t>
  </si>
  <si>
    <t>CLUB DEPORTIVO AQUASWIM</t>
  </si>
  <si>
    <t>BLANCA ELSY DIAZ DE HERNANDEZ</t>
  </si>
  <si>
    <t xml:space="preserve">NADO SINCRONIZADO </t>
  </si>
  <si>
    <t>CLUB DEPORTIVO ASOBDIM</t>
  </si>
  <si>
    <t xml:space="preserve">ALIRIO GARCIA GARCIA </t>
  </si>
  <si>
    <t>CLUB DEPORTIVO ASTROS</t>
  </si>
  <si>
    <t>CLUB DEPORTIVO CISNES DE PATINAJE</t>
  </si>
  <si>
    <t>MARTIN ALONSO CARVAJAL QUIÑONES</t>
  </si>
  <si>
    <t>PATINAJE ARTISTICO</t>
  </si>
  <si>
    <t>CLUB DEPORTIVO CNMC TRIATHLON</t>
  </si>
  <si>
    <t>JULIAN ANDRES VALCARCEL VARGAS</t>
  </si>
  <si>
    <t>CLUB DEPORTIVO COLEGIO SAN IGNACIO DE LOYOLA</t>
  </si>
  <si>
    <t>CLUB DEPORTIVO COLONIA SAHAGUN</t>
  </si>
  <si>
    <t>RODRIGO JOSE ARCIA SAEZ</t>
  </si>
  <si>
    <t>CLUB DEPORTIVO DE AIKIDO KOKIO DOJO</t>
  </si>
  <si>
    <t>CLEMENCIA AGUIRRE ARIAS</t>
  </si>
  <si>
    <t>AIKIDO</t>
  </si>
  <si>
    <t>CLUB DEPORTIVO DE BAILE RITMOS</t>
  </si>
  <si>
    <t>ELIZABETH LAVERDE OSPINA</t>
  </si>
  <si>
    <t>BAILE DEPORTIVO</t>
  </si>
  <si>
    <t>CLUB DEPORTIVO DE CICLISMO SENIOR MASTER</t>
  </si>
  <si>
    <t>CLUB DEPORTIVO DE DEPORTISTAS CON DISCAPACIDAD VISUAL DE ANTIOQUIA DELVA</t>
  </si>
  <si>
    <t>BLANCA ELENA CORTEZ GALEANO</t>
  </si>
  <si>
    <t>DISCAPACIDAD</t>
  </si>
  <si>
    <t>CLUB DEPORTIVO DE FUTBOL AMIGOS PENSIONADOS Y FAMILIARES "PETROFUTBOL"</t>
  </si>
  <si>
    <t>JORGE ENRIQUE GOMEZ MORENO</t>
  </si>
  <si>
    <t>CLUB DEPORTIVO DE LUCHA OLIMPICA LOS TIGRES</t>
  </si>
  <si>
    <t>OSCAR MUÑOZ</t>
  </si>
  <si>
    <t>CLUB DEPORTIVO DE TAEKWONDO JANSU</t>
  </si>
  <si>
    <t>CLUB DEPORTIVO DELIMANT DEPORTISTAS CON LIMITACIONES MENTALES DE ANTIOQUIA</t>
  </si>
  <si>
    <t>ANDRES FELIPE MUÑOZ PRIETO</t>
  </si>
  <si>
    <t>CLUB DEPORTIVO ECOMARES</t>
  </si>
  <si>
    <t>CLUB DEPORTIVO EL CLUB</t>
  </si>
  <si>
    <t>CLUB DEPORTIVO EL MURO</t>
  </si>
  <si>
    <t>JERSON AREIZA MORENO</t>
  </si>
  <si>
    <t>ESCALADA DEPORTIVA</t>
  </si>
  <si>
    <t>CLUB DEPORTIVO ENTRENARTE</t>
  </si>
  <si>
    <t>LINA MARCELA GOMEZ ALZATE</t>
  </si>
  <si>
    <t>KARATE</t>
  </si>
  <si>
    <t>CLUB DEPORTIVO EQUILIBRIUM</t>
  </si>
  <si>
    <t xml:space="preserve">JUAN PABLO RAMIREZ CARMONA </t>
  </si>
  <si>
    <t xml:space="preserve">GIMNASIA </t>
  </si>
  <si>
    <t>CLUB DEPORTIVO ESCUELA DE CAMPEONES</t>
  </si>
  <si>
    <t>CLUB DEPORTIVO ESPARTA</t>
  </si>
  <si>
    <t>CLUB DEPORTIVO ESTRELLAS PATINAJE</t>
  </si>
  <si>
    <t>CLUB DEPORTIVO FENIX BADMINTON CLUB</t>
  </si>
  <si>
    <t>CLUB DEPORTIVO FENIX JUDO</t>
  </si>
  <si>
    <t>CLUB DEPORTIVO FLIK-FLAK</t>
  </si>
  <si>
    <t>CLUB DEPORTIVO FORMATE</t>
  </si>
  <si>
    <t>CLUB DEPORTIVO FOX BOLO CLUB</t>
  </si>
  <si>
    <t>JUAN ALBERTO ROSAS ISAZA</t>
  </si>
  <si>
    <t>CLUB DEPORTIVO FUNDACIÓN"APOYA AL DEPORTISTA ANTIOQUEÑO" ADA</t>
  </si>
  <si>
    <t>CLUB DEPORTIVO GACELAS MÁGICAS</t>
  </si>
  <si>
    <t>CONSTANZA RESTREPO GONZALEZ</t>
  </si>
  <si>
    <t>CLUB DEPORTIVO HALCONES DE HOCKEY</t>
  </si>
  <si>
    <t>no</t>
  </si>
  <si>
    <t xml:space="preserve">CLUB DEPORTIVO HURACANES </t>
  </si>
  <si>
    <t>DIANA MARIA GIRALDO GIRALDO</t>
  </si>
  <si>
    <t>CLUB DEPORTIVO INDIOS 82</t>
  </si>
  <si>
    <t>CLUB DEPORTIVO JOPECO</t>
  </si>
  <si>
    <t>CLUB DEPORTIVO JUDO FUNDADORES</t>
  </si>
  <si>
    <t>CLUB DEPORTIVO JUDO YUKIKAN</t>
  </si>
  <si>
    <t>CLUB DEPORTIVO KINETIC</t>
  </si>
  <si>
    <t>JUAN PABLO RAMIREZ CARMONA</t>
  </si>
  <si>
    <t>CLUB DEPORTIVO KRAV MAGA GLOBAL</t>
  </si>
  <si>
    <t>HECTOR GONZALO ULLOA PIRAQUIVE</t>
  </si>
  <si>
    <t>CLUB DEPORTIVO L´CLUB</t>
  </si>
  <si>
    <t>ADRIANA CRISTINA VALENCIA CÁRDENAS</t>
  </si>
  <si>
    <t>VOLEIBOL</t>
  </si>
  <si>
    <t>CLUB DEPORTIVO LING DAO</t>
  </si>
  <si>
    <t>CLUB DEPORTIVO LOS CONQUISTADORES</t>
  </si>
  <si>
    <t>MAURICIO RESTREPO ZULETA</t>
  </si>
  <si>
    <t>CLUB DEPORTIVO LOS PAISITAS DE BALONCESTO CLUB</t>
  </si>
  <si>
    <t>PEDRO LUIS VASQUEZ VALENCIA</t>
  </si>
  <si>
    <t>CLUB DEPORTIVO MEDELLIN RUNNERS CLUB</t>
  </si>
  <si>
    <t>LUIS ALFONSO JAIMES FLOREZ</t>
  </si>
  <si>
    <t>ATLETISMO</t>
  </si>
  <si>
    <t>CLUB DEPORTIVO MOTOBU UDUNDI KARATE KOBUDO</t>
  </si>
  <si>
    <t>CLUB DEPORTIVO NADO SINCRONIZADO DE ANTIOQUIA SINCROANTIOQUIA</t>
  </si>
  <si>
    <t>GLORIA HELENA LONDOÑO GOMEZ</t>
  </si>
  <si>
    <t>NADO SINCRONIZADO</t>
  </si>
  <si>
    <t>CLUB DEPORTIVO OGGUN WATER POLO MASTER DE ANTIOQUIA</t>
  </si>
  <si>
    <t>CLUB DEPORTIVO PAISA PATIN</t>
  </si>
  <si>
    <t>MARIA ELIDA GIRALDO ZULUAGA</t>
  </si>
  <si>
    <t>CLUB DEPORTIVO PETROLEROS ACTIVOS Y FAMILIARES</t>
  </si>
  <si>
    <t>CLUB DEPORTIVO PLUS 60</t>
  </si>
  <si>
    <t>CLUB DEPORTIVO POLO ANTIOQUIA</t>
  </si>
  <si>
    <t>CLUB DEPORTIVO POONA</t>
  </si>
  <si>
    <t xml:space="preserve">CLUB DEPORTIVO RAPTORS    </t>
  </si>
  <si>
    <t>CLUB DEPORTIVO RENASER FUTBOL CLUB</t>
  </si>
  <si>
    <t>PEDRO JOSE ALCARAZ LOPEZ</t>
  </si>
  <si>
    <t>CLUB DEPORTIVO SCUBA UWR</t>
  </si>
  <si>
    <t>JAIME ANDRES MUÑOZ CARDONA</t>
  </si>
  <si>
    <t>RUGBY SUBACUATICO</t>
  </si>
  <si>
    <t>CLUB DEPORTIVO SHIN KI DO</t>
  </si>
  <si>
    <t>CLUB DEPORTIVO SHIRO TORA</t>
  </si>
  <si>
    <t>CLUB DEPORTIVO SHOTOKAN MEDELLIN</t>
  </si>
  <si>
    <t xml:space="preserve">NORA LIA CHAVARRIAGA MONTOYA </t>
  </si>
  <si>
    <t>CLUB DEPORTIVO SPORTIFS FC</t>
  </si>
  <si>
    <t>CLUB DEPORTIVO SUPER PATIN ANTIOQUIA</t>
  </si>
  <si>
    <t>JESUS MARIA CASTAÑO ALZATE</t>
  </si>
  <si>
    <t>CLUB DEPORTIVO SUPER TEAM</t>
  </si>
  <si>
    <t>JUAN FERNANDO AVILA HERNANDEZ</t>
  </si>
  <si>
    <t>CLUB DEPORTIVO TRIFORTE</t>
  </si>
  <si>
    <t>CLUB DEPORTIVO TROTADORES</t>
  </si>
  <si>
    <t>CLUB DEPORTIVO TUEI LONG HUNG</t>
  </si>
  <si>
    <t>DANIELA QUINTERO GONZALEZ</t>
  </si>
  <si>
    <t>CLUB DEPORTIVO TUKSURY</t>
  </si>
  <si>
    <t>YONATHAN URIBE PEREZ</t>
  </si>
  <si>
    <t>HAPKIDO</t>
  </si>
  <si>
    <t>CLUB DEPORTIVO VENTUS DE VOLEY PLAYA</t>
  </si>
  <si>
    <t>KAREN SALAZAR</t>
  </si>
  <si>
    <t>CLUB DEPORTIVO VETERANOS DEL TENIS DE MESA</t>
  </si>
  <si>
    <t>ALEJANDRO ALZATE</t>
  </si>
  <si>
    <t>TENIS DE MESA</t>
  </si>
  <si>
    <t>CLUB DEPORTIVO Y SOCIAL CALAMARES</t>
  </si>
  <si>
    <t>YURY MARCELA BRAND ARANGO</t>
  </si>
  <si>
    <t>CLUB DEPORTIVO YOUNG SEOK KIM</t>
  </si>
  <si>
    <t>CORPORACION CLUB DEPORTIVO DREAM TEAM</t>
  </si>
  <si>
    <t>PEDRO AUGUSTO VELOZA TORRES</t>
  </si>
  <si>
    <t xml:space="preserve">ESGRIMA FENCING CLUB </t>
  </si>
  <si>
    <t xml:space="preserve">JAIRO PIEDRAHITA LOPERA </t>
  </si>
  <si>
    <t xml:space="preserve">ESGRIMA </t>
  </si>
  <si>
    <t>PAISAS CLUB DE VOLEIBOL</t>
  </si>
  <si>
    <t>JUAN CAMILO HERNANDEZ ATEHORTUA</t>
  </si>
  <si>
    <t>CLUB DEPORTIVO IX-U ULTIMATE</t>
  </si>
  <si>
    <t>CLUB DEPORTIVO DIEKIN</t>
  </si>
  <si>
    <t>SOFIA ORTIZ CASTAÑO</t>
  </si>
  <si>
    <t xml:space="preserve">CLUB DEPORTIVO NADO SINCRONIZADO ESTRELLAS  DE ANTIOQUIA </t>
  </si>
  <si>
    <t>JORGE IVAN RODRIGUEZ HENAO</t>
  </si>
  <si>
    <t>CLUB SHEN DAO</t>
  </si>
  <si>
    <t xml:space="preserve">YONIER URIBE PEREZ </t>
  </si>
  <si>
    <t>HAP KI DO</t>
  </si>
  <si>
    <t>CLUB DEPORTIVO SHUI DAO</t>
  </si>
  <si>
    <t>GERSON URIBE PEREZ</t>
  </si>
  <si>
    <t>CLUB DEPORTIVO ATLETICO CINDENOR</t>
  </si>
  <si>
    <t>JAIRO DE JESUS RIOS</t>
  </si>
  <si>
    <t>FUNDACION SOCIODEPORTIVA Y CULTURAL K-SPORT</t>
  </si>
  <si>
    <t>JAIME ANDRÈS ÀLVAREZ BEDOYA</t>
  </si>
  <si>
    <t>TAEKWONDO Y PORRISMO</t>
  </si>
  <si>
    <t>CLUB DEPORTIVO GRUPO WHOLE SPORT</t>
  </si>
  <si>
    <t>CLUB DEPORTIVO ACADEMICO VOLEY PLAYA</t>
  </si>
  <si>
    <t>ANDRES PEDROZA GARCIA</t>
  </si>
  <si>
    <t>VOLEYPLAYA</t>
  </si>
  <si>
    <t>CLUB DEPORTIVO THUNDERS</t>
  </si>
  <si>
    <t>JESSICA ANDREA SANCHEZ MARIN</t>
  </si>
  <si>
    <t>CLUB DEPORTIVO ANTIOQUIA DE TENIS DE MESA</t>
  </si>
  <si>
    <t>FRANCY MARGARITA MARIN</t>
  </si>
  <si>
    <t xml:space="preserve">TENIS DE MESA </t>
  </si>
  <si>
    <t>JETS ALL STARS</t>
  </si>
  <si>
    <t>TATIANA PALACIO</t>
  </si>
  <si>
    <t>CLUB DEPORTIVO ALEXIS GARCIA</t>
  </si>
  <si>
    <t>FELIPE GARCIA</t>
  </si>
  <si>
    <t>C.D HURACANES FUTBOL CLUB</t>
  </si>
  <si>
    <t>LEONARDO ARAGON MOLINA</t>
  </si>
  <si>
    <t>CLUB DE TEJO FRANZEA</t>
  </si>
  <si>
    <t>DARWIN URREGO CARDONA</t>
  </si>
  <si>
    <t>TEJO</t>
  </si>
  <si>
    <t>CLUB DEPORTIVO ACADEMIA DE TENIS EL BOSQUE SMP</t>
  </si>
  <si>
    <t>ANGELA MARIA VARGAS LOPEZ</t>
  </si>
  <si>
    <t>TENIS DE CAMPO</t>
  </si>
  <si>
    <t>JAIME ALBERTO LOPERA QUINTERO</t>
  </si>
  <si>
    <t>CLUB DEPORTIVO CORPORACION DEPORTIVA SOCIAL Y CULTURAL DE CASTILLA R.A.C.</t>
  </si>
  <si>
    <t>CLUB DEPORTIVO DE NATACIÓN MARLIN´S</t>
  </si>
  <si>
    <t>PAOLA NATALIA LONDOÑO HERRERA</t>
  </si>
  <si>
    <t>CLUB DEPORTIVO FUNDACION SEMILLERO DE FUTBOL CHAVERRA</t>
  </si>
  <si>
    <t>CLUB DEPORTIVO GATOS RUGBY CLUB</t>
  </si>
  <si>
    <t>CLUB DEPORTIVO GOLDEN FUTBOL CLUB</t>
  </si>
  <si>
    <t>JHANNIER ANDRES GARZON ZAPATA</t>
  </si>
  <si>
    <t>CLUB DEPORTIVO LEONEL ALVAREZ</t>
  </si>
  <si>
    <t xml:space="preserve"> </t>
  </si>
  <si>
    <t>CLUB DEPORTIVO MANATYS NATACIÓN</t>
  </si>
  <si>
    <t>CLUB DEPORTIVO OSFA SPORT CLUB</t>
  </si>
  <si>
    <t>FABIAN RAMIRO ORTIZ BAENA</t>
  </si>
  <si>
    <t>CLUB DEPORTIVO TALENTOS TOSCANA</t>
  </si>
  <si>
    <t>CLUB JESUS MARIA EL ROSAL</t>
  </si>
  <si>
    <t>JUAN GUILLERMO RAMIREZ VELEZ</t>
  </si>
  <si>
    <t xml:space="preserve">CLUB CATEGUILLE </t>
  </si>
  <si>
    <t>CLUB DE ARQUERIA DE LA MONTAÑA</t>
  </si>
  <si>
    <t>CLUB DEPORTES ANTIOQUIA</t>
  </si>
  <si>
    <t>CLUB DEPORTIVO ACADEMIA LIBRE</t>
  </si>
  <si>
    <t>LAURA SANCHEZ CAMPOS</t>
  </si>
  <si>
    <t>CLUB DEPORTIVO AMIGO LAZARO SUEÑOS DE FUTBOL</t>
  </si>
  <si>
    <t>JUAN CARLOS VALDERRAMA SALAZAR</t>
  </si>
  <si>
    <t>CLUB DEPORTIVO ANDALUCIA</t>
  </si>
  <si>
    <t>CLUB DEPORTIVO BARRIO BRASILIA</t>
  </si>
  <si>
    <t>JOHAN HERNANDO MOLINA GIL</t>
  </si>
  <si>
    <t>CLUB DEPORTIVO BELLO ORIENTE</t>
  </si>
  <si>
    <t xml:space="preserve">DIANA MARTZA GUERRA ESPINOSA </t>
  </si>
  <si>
    <t>CLUB DEPORTIVO CARPAS KOI</t>
  </si>
  <si>
    <t>CLUB  DE FORMACION DEPORTIVA LA NORORIENTAL</t>
  </si>
  <si>
    <t>CLUB DEPORTIVO COMITE DE INTEGRACION ZONA NORORIENTAL DEPORCIZNE</t>
  </si>
  <si>
    <t>CLUB DEPORTIVO CORPORACION CLUB XENEIXE DE FUTBOL</t>
  </si>
  <si>
    <t>JOHAN ESTEBAN OSSA RAMIREZ</t>
  </si>
  <si>
    <t xml:space="preserve">CLUB DEPORTIVO CORPORACION GIMNASIO NUEVO MILENIO </t>
  </si>
  <si>
    <t>CLUB DEPORTIVO CORPORACION SAN LUIS</t>
  </si>
  <si>
    <t>CLUB DEPORTIVO CORPORACION SOCIAL Y CULTURAL FALCON COMUNA DOS</t>
  </si>
  <si>
    <t>CLUB DEPORTIVO CORPORACION SOCIAL Y DEPORTIVA DE COLOMBIA "COSDECOL"</t>
  </si>
  <si>
    <t>CLUB DEPORTIVO CRECIENDO JUNTOS</t>
  </si>
  <si>
    <t>JUAN  CARLOS SEPULVEDA LOPEZ</t>
  </si>
  <si>
    <t>CLUB DEPORTIVO CRUSAIDERS RUGBY CLUB</t>
  </si>
  <si>
    <t>CLUB DEPORTIVO D´TSPORT</t>
  </si>
  <si>
    <t>CLUB DEPORTIVO DESARROLLANDO TALENTOS</t>
  </si>
  <si>
    <t>LISINIO DE JESUS TABORDA ACEVEDO</t>
  </si>
  <si>
    <t>CLUB DEPORTIVO ESKALAS</t>
  </si>
  <si>
    <t>DUVIER ALEXIS MENESES VIDAL</t>
  </si>
  <si>
    <t>CLUB DEPORTIVO ESTIVEN OSORIO</t>
  </si>
  <si>
    <t>UBEIMAR ESTIVEN OSORIO PARRA</t>
  </si>
  <si>
    <t>FUTBOL DE SALON</t>
  </si>
  <si>
    <t>CLUB DEPORTIVO FUNDACION DEPORTIVA INTER DE MANRIQUE</t>
  </si>
  <si>
    <t>FABIO ARNULFO VELEZ HINCAPIE</t>
  </si>
  <si>
    <t>CLUB DEPORTIVO FUNDACION FUTBOL PARA EL FUTURO</t>
  </si>
  <si>
    <t>DANIEL ALVAREZ ORTIZ</t>
  </si>
  <si>
    <t>CLUB DEPORTIVO FUNDACION HUELLAS</t>
  </si>
  <si>
    <t>LENIS YELIN ARAQUE</t>
  </si>
  <si>
    <t>CLUB DEPORTIVO FUTURO DE COLOMBIA</t>
  </si>
  <si>
    <t>CLUB DEPORTIVO I.E. VILLA DEL SOCORRO</t>
  </si>
  <si>
    <t>CARLOS ANDRÉS RAIGOSA SOSA</t>
  </si>
  <si>
    <t>CLUB DEPORTIVO IE FE Y ALEGRIA LA CIMA</t>
  </si>
  <si>
    <t>CLUB DEPORTIVO IE FRANCISCO LUIS HERNANDEZ BETANCUR</t>
  </si>
  <si>
    <t>CLUB DEPORTIVO KOSMOS</t>
  </si>
  <si>
    <t>CLUB DEPORTIVO LA FORTALEZA DE PALERMO</t>
  </si>
  <si>
    <t>CLUB DEPORTIVO MIRMIDONES RUGBY CLUB</t>
  </si>
  <si>
    <t>GERSSON CAMILO TAMAYO GÓMEZ</t>
  </si>
  <si>
    <t>CLUB DEPORTIVO MORAVIA ORIENTE</t>
  </si>
  <si>
    <t>CLUB DEPORTIVO NUEVO MILENIO HYM</t>
  </si>
  <si>
    <t>CARLOS ALFREDO TABORDA BEDOYA</t>
  </si>
  <si>
    <t>CLUB DEPORTIVO OLIMPIA JAVIER VELASQUEZ</t>
  </si>
  <si>
    <t>CLUB DEPORTIVO PIBES DEL POMAR</t>
  </si>
  <si>
    <t>CLUB DEPORTIVO SAN CAYETANO CAMPEONES PARA LA VIDA</t>
  </si>
  <si>
    <t>JUAN CARLOS GOMEZ JARAMILLO</t>
  </si>
  <si>
    <t>CLUB DEPORTIVO SEMILLAS DEL GOOL</t>
  </si>
  <si>
    <t>JUAN ESTEBAN MENESES CARTAGENA</t>
  </si>
  <si>
    <t>CLUB DEPORTIVO SEMILLERO MANRIQUE</t>
  </si>
  <si>
    <t>CLUB DEPORTIVO SEMILLERO VILLA DEL SOCORRO</t>
  </si>
  <si>
    <t>CLUB DEPORTIVO SEVISAN F.C.</t>
  </si>
  <si>
    <t>DALA DIER TABORDA VALENCIA</t>
  </si>
  <si>
    <t>CLUB DEPORTIVO SIMONA FC</t>
  </si>
  <si>
    <t>JAIR DUBAN GONZALEZ CASTAÑEDA</t>
  </si>
  <si>
    <t>CLUB DEPORTIVO TALLERES FUTBOL CLUB</t>
  </si>
  <si>
    <t>WALTER DE JESUS CARDENAS HENAO</t>
  </si>
  <si>
    <t>CLUB DEPORTIVO TOLMEDE</t>
  </si>
  <si>
    <t>CLUB DEPORTIVO UBANAL MANRIQUE CENTRAL</t>
  </si>
  <si>
    <t>CLUB DEPORTIVO UNIVERSIDAD DE ANTIOQUIA</t>
  </si>
  <si>
    <t>SUEÑOS DE FUTBOL</t>
  </si>
  <si>
    <t>GIOVANNY VALENCIA OSORIO</t>
  </si>
  <si>
    <t>ATAWK ULTIMATE CLUB</t>
  </si>
  <si>
    <t>CLUB DEPORTIVO GRANDES TALENTOS</t>
  </si>
  <si>
    <t>CLUB DEPOPORTIVO GIOVANNI HERNANDEZ</t>
  </si>
  <si>
    <t>JUAN CARLOS BOLIVAR</t>
  </si>
  <si>
    <t>CLUB DEPORTIVO BAHIA FC</t>
  </si>
  <si>
    <t>WILTON FERNANDO GALVIS ANGEL</t>
  </si>
  <si>
    <t>CLUB DEPORTIVO BARRIO ANTIOQUIA</t>
  </si>
  <si>
    <t>RICARDO ANTONIO LOZANO RIVAS</t>
  </si>
  <si>
    <t>CLUB DEPORTIVO CELTIX</t>
  </si>
  <si>
    <t>CLUB DEPORTIVO COMFAMA</t>
  </si>
  <si>
    <t>CLUB DEPORTIVO COMFENALCO ANTIOQUIA</t>
  </si>
  <si>
    <t>CARLOS ANDRES LOPEZ GIRALDO</t>
  </si>
  <si>
    <t>LUCHA, NATACION, TAEKWONDO, BALONCESTO, VOLEIBOL</t>
  </si>
  <si>
    <t>CLUB DEPORTIVO CORPORACION CULTURAL Y DEPORTIVA COLONIAS UNIDAS</t>
  </si>
  <si>
    <t>WILLIAM GUSTAVO CASTRILLON MARTINEZ</t>
  </si>
  <si>
    <t>FUTBOLL-AJEDEREZ</t>
  </si>
  <si>
    <t>CLUB DEPORTIVO CORPORACION DEPORTIVA Y CULTURAL FORMAR</t>
  </si>
  <si>
    <t>CLUB DEPORTIVO DE FORMACION DEPORTIVA GALEANOS</t>
  </si>
  <si>
    <t>CLUB DEPORTIVO DE FUNDACION SEMILLAS DE PAZ CHAGAG EN SION</t>
  </si>
  <si>
    <t>DRULY ESTEBAN QUEVEDO ESQUIVEL</t>
  </si>
  <si>
    <t>CLUB DEPORTIVO DE LA ASOCIACION DE INSTITUTORES DE ANTIOQUIA ADIDA</t>
  </si>
  <si>
    <t>CLUB DEPORTIVO DE LA LIGA ANTIOQUEÑA DE HEMOFILICOS</t>
  </si>
  <si>
    <t>DAVID ANDRES CUARTAS BOLIVAR</t>
  </si>
  <si>
    <t>NATACION, TENNIS DE MESA Y AJEDREZ</t>
  </si>
  <si>
    <t>CLUB DEPORTIVO DIOSAS TRAINING</t>
  </si>
  <si>
    <t>CLUB DEPORTIVO EL SOCORRO F.C</t>
  </si>
  <si>
    <t>JHANET MONTOYA ALVAREZ</t>
  </si>
  <si>
    <t>CLUB DEPORTIVO EL SUEÑO DEL PIBE</t>
  </si>
  <si>
    <t>CLUB DEPORTIVO ENCISO</t>
  </si>
  <si>
    <t>CLUB DEPORTIVO ESBALTRID</t>
  </si>
  <si>
    <t>JHONNY MICHAEL BRAVO CORREA</t>
  </si>
  <si>
    <t>CLUB DEPORTIVO ESTUDIANTES DE MEDELLIN F.CN SAS</t>
  </si>
  <si>
    <t>IVAN DARIO ECHAVARRIA MADRID</t>
  </si>
  <si>
    <t>CLUB DEPORTIVO ESTUDIANTES DEL FUTBOL</t>
  </si>
  <si>
    <t>JUAN CARLOS GIRALDO VANEGAS</t>
  </si>
  <si>
    <t>CLUB DEPORTIVO FELIXSKATES</t>
  </si>
  <si>
    <t>CLUB DEPORTIVO FORMAS INTIMAS</t>
  </si>
  <si>
    <t>LILIANA MARIA ZAPATA SIERRA</t>
  </si>
  <si>
    <t>CLUB DEPORTIVO FUNDACION CAMINOS PROMOCION DE ESTILOS DE VIDA SALUDABLE</t>
  </si>
  <si>
    <t>CLUB DEPORTIVO FUNDACION PJR INVESTIGACIONES</t>
  </si>
  <si>
    <t>ROBINSON PORRAS JARAMILLO</t>
  </si>
  <si>
    <t>CLUB DEPORTIVO GLOBAL FUTBOL</t>
  </si>
  <si>
    <t>CLUB DEPORTIVO HABILIDOSOS FUTBOL CLUB</t>
  </si>
  <si>
    <t>CLUB DEPORTIVO JACKSON MARTINEZ</t>
  </si>
  <si>
    <t>LEICY YAJAIRA MARTINEZ VALENCIA</t>
  </si>
  <si>
    <t>CLUB DEPORTIVO LA JUVENTUS FC</t>
  </si>
  <si>
    <t>CLUB DEPORTIVO LAS PALMAS</t>
  </si>
  <si>
    <t>CLUB DEPORTIVO LORETO</t>
  </si>
  <si>
    <t>JHON JAIRO PAREJA</t>
  </si>
  <si>
    <t xml:space="preserve">CLUB DEPORTIVO LOS ANGELES MOLINO VIEJO </t>
  </si>
  <si>
    <t>CLUB DEPORTIVO MANASES FC</t>
  </si>
  <si>
    <t>JAIME ROBERTO IBARRA CANO</t>
  </si>
  <si>
    <t>CLUB DEPORTIVO MARACANEIROS</t>
  </si>
  <si>
    <t>YONNY GOMEZ RAMIREZ</t>
  </si>
  <si>
    <t>CLUB DEPORTIVO MARGARITA MARTINEZ</t>
  </si>
  <si>
    <t>CESAR AUGUSTO RESTREPO RESTREPO</t>
  </si>
  <si>
    <t>CLUB DEPORTIVO MIRABU</t>
  </si>
  <si>
    <t>CLUB DEPORTIVO NEW WORLD FC MEDELLIN</t>
  </si>
  <si>
    <t>JAIRO ALBERTO ARENAS BERRIO</t>
  </si>
  <si>
    <t>FUTBOL.</t>
  </si>
  <si>
    <t>CLUB DEPORTIVO NIKOS</t>
  </si>
  <si>
    <t>CLUB DEPORTIVO OCHOA F.C. ANTONIO NARIÑO</t>
  </si>
  <si>
    <t>CLUB DEPORTIVO OCTAVIO CALDERON</t>
  </si>
  <si>
    <t>CLUB DEPORTIVO ORION</t>
  </si>
  <si>
    <t>LUIS FERNANDO PULGARIN</t>
  </si>
  <si>
    <t>PATINAJE</t>
  </si>
  <si>
    <t>CLUB DEPORTIVO PAISAS DEL FUTURO</t>
  </si>
  <si>
    <t>CLUB DEPORTIVO PARAGLIDING MEDELLIN</t>
  </si>
  <si>
    <t>PARAPENTISMO</t>
  </si>
  <si>
    <t>CLUB DEPORTIVO PINOS CLUB</t>
  </si>
  <si>
    <t>SIRLEIDA MARIA GALVIS ZAPATA</t>
  </si>
  <si>
    <t>CLUB DEPORTIVO PREDATOR´S</t>
  </si>
  <si>
    <t>CLUB DEPORTIVO REAL HOCKEY CLUB</t>
  </si>
  <si>
    <t>DANIEL ARISTIZABAL DUQUE</t>
  </si>
  <si>
    <t>HOCKEY</t>
  </si>
  <si>
    <t>CLUB DEPORTIVO REAL MADRID 13</t>
  </si>
  <si>
    <t>RICARDO LEON PARRA HERRERA</t>
  </si>
  <si>
    <t>CLUB DEPORTIVO SALUD Y VIDA LA COLINA</t>
  </si>
  <si>
    <t>CARLOS FERNANDO RESTREPOLANDON</t>
  </si>
  <si>
    <t xml:space="preserve">CLUB DEPORTIVO SANTAS </t>
  </si>
  <si>
    <t xml:space="preserve">LADY OSPINA ARENAS </t>
  </si>
  <si>
    <t>CLUB DEPORTIVO SELLOS COLOMBIANOS</t>
  </si>
  <si>
    <t>JAIRO DE JESUS CASTAÑO ALZATE</t>
  </si>
  <si>
    <t>CLUB DEPORTIVO SEMILLAS DE VIDA Y PAZ</t>
  </si>
  <si>
    <t>CLUB DEPORTIVO SOL DE ORIENTE</t>
  </si>
  <si>
    <t>JOHNNY LONDOÑO OCHOA</t>
  </si>
  <si>
    <t>CLUB DEPORTIVO STALEN SPORTS</t>
  </si>
  <si>
    <t>ROBINSON STIV GOMEZ GARCIA</t>
  </si>
  <si>
    <t>CLUB DEPORTIVO TALENTOS DEL BALON</t>
  </si>
  <si>
    <t>CAMILO PACHON</t>
  </si>
  <si>
    <t>CLUB DEPORTIVO VELEZ  DAVID MONTOYA S.Q.A</t>
  </si>
  <si>
    <t>SANTIAGO QUINTERO ANGULO</t>
  </si>
  <si>
    <t>CLUB DEPORTIVO XANDERS</t>
  </si>
  <si>
    <t xml:space="preserve">CLUB LAS MERCEDES </t>
  </si>
  <si>
    <t>JAIRO ARTURO ZAPATA CALDERON</t>
  </si>
  <si>
    <t>CLUB ZEUS</t>
  </si>
  <si>
    <t>CORPORACION DEPORTIVA, RECREATIVA Y CULTURAL CARLOS PIPE URIBE</t>
  </si>
  <si>
    <t>DEPORTIVO INDEPENDIENTE ANTIOQUIA FUTBOL CLUB</t>
  </si>
  <si>
    <t>WILSON ENRIQUE CARDALES TEHERAN</t>
  </si>
  <si>
    <t>CLUB DEPORTIVO ACADEMIA DE FUTBOL TALENTOS</t>
  </si>
  <si>
    <t>PONY´S CLUB</t>
  </si>
  <si>
    <t>CLUB DEPORTIVO MOLINO VIEJO</t>
  </si>
  <si>
    <t>ALEJANDRA MARIA ARRUBLA BETANCUR</t>
  </si>
  <si>
    <t>CLUB DEPORTIVO DE HOCKEY PIONEROS MEDELLIN</t>
  </si>
  <si>
    <t>CLUB DEPORTIVO BELENCITO</t>
  </si>
  <si>
    <t>CLUB DEPORTIVO SERVITEL INGENIEROS</t>
  </si>
  <si>
    <t>RODRIGO ALBERTO TORO CASTILLO</t>
  </si>
  <si>
    <t>CLUB DEPORTIVO TAEKWONDO CHUNG DO KWAN</t>
  </si>
  <si>
    <t>JUAN GUILLERMO MONSALVE ZEA</t>
  </si>
  <si>
    <t>CLUB DEPORTIVO FUNDACION DEPORTIVA CAMILO ZUÑIGA</t>
  </si>
  <si>
    <t>CORPORACION SEMBRANDO PAZ Y ESPERANZA EN EL COMUNA</t>
  </si>
  <si>
    <t xml:space="preserve">CLUB DEPORTIVO CORPORACION PARA LA PROMOCION DE LA EDUCACION, LA CULTURA,EL DEPORTE Y LA LUDICA DE CIUDAD </t>
  </si>
  <si>
    <t>MAURICIO CORDOBA ARBOLEDA</t>
  </si>
  <si>
    <t>CLUB DEPORTIVO SOCCER CITY</t>
  </si>
  <si>
    <t>ELKIN USMA ACEVEDO</t>
  </si>
  <si>
    <t>CLUB DEPORTIVO CAMPO AMOR</t>
  </si>
  <si>
    <t>ESTANLY MONTAÑO GALEANO</t>
  </si>
  <si>
    <t>CLUB DEPORTIVO REAL JUVENTUDES</t>
  </si>
  <si>
    <t>JOSE FRANKLIN DIAZ CARDENAS</t>
  </si>
  <si>
    <t>CLUB CORPORACION DEPORTIVA, ARTISTICA Y CULTURAL ART SPORT</t>
  </si>
  <si>
    <t>ASTRID HINCAPÍE ZAPATA</t>
  </si>
  <si>
    <t>BADMINTON, BALONCESTO, FUTBOL Y SOFTBOL</t>
  </si>
  <si>
    <t>C.D VICTOR HUGO ARISTIZABAL S.A.S</t>
  </si>
  <si>
    <t>VICTOR HUGO ARISTIZABAL</t>
  </si>
  <si>
    <t>CLUB DEPORTIVO ARSENAL</t>
  </si>
  <si>
    <t>CLUB DEPORTIVO ATLETICO DINASTIA</t>
  </si>
  <si>
    <t>CLUB DEPORTIVO CANCERBERO</t>
  </si>
  <si>
    <t>CLUB DEPORTIVO COMUNITARIO BRISAS DE ROBLEDO</t>
  </si>
  <si>
    <t>CLUB DEPORTIVO CORPORACION DEPORTIVA Y CULTURAL MUNICIPIO DE MEDELLIN</t>
  </si>
  <si>
    <t>CLUB DEPORTIVO IE BELLO HORIZONTE</t>
  </si>
  <si>
    <t>WILBER JAVIER ARBOLEDA LOZANO</t>
  </si>
  <si>
    <t>CLUB DEPORTIVO IE LUIS LOPEZ DE MESA</t>
  </si>
  <si>
    <t>JOHN JAIRO CUESTA RENTERIA</t>
  </si>
  <si>
    <t>CLUB DEPORTIVO JUEGO LIMPIO ALTAMIRA  FC</t>
  </si>
  <si>
    <t>CLUB DEPORTIVO LOS TIGRES DEL DIAMANTE</t>
  </si>
  <si>
    <t>CLUB DEPORTIVO ROBLEDO TENIS CLUB</t>
  </si>
  <si>
    <t>CLUB DEPORTIVO BLEMANT FC</t>
  </si>
  <si>
    <t>OSCAR GOMEZ</t>
  </si>
  <si>
    <t>CLUB DEPORTIVO IMAGEN Y MERCADEO DEPORTIVO S.A.S. IMD SPORTS</t>
  </si>
  <si>
    <t>JORGE WALTER QUIROZ HERRERA</t>
  </si>
  <si>
    <t>CLUB DEPORTIVO ACTIVA SPORT SAS</t>
  </si>
  <si>
    <t>CESAR AUGUSTO SALAZARA ARENAS</t>
  </si>
  <si>
    <t>ATLETISMO, CICLISMO, NATACION Y TRIATLON</t>
  </si>
  <si>
    <t>JABER ARLEY RUIZ OSPINA</t>
  </si>
  <si>
    <t>CLUB DEPORTIVO JAC MIRAMAR</t>
  </si>
  <si>
    <t>Verificacion interna</t>
  </si>
  <si>
    <t xml:space="preserve">Documentacion </t>
  </si>
  <si>
    <t>Visita</t>
  </si>
  <si>
    <t>Verificacion interna.</t>
  </si>
  <si>
    <t>Documentacion</t>
  </si>
  <si>
    <t>Documentacion.</t>
  </si>
  <si>
    <t>Gestores.</t>
  </si>
  <si>
    <t>Propia</t>
  </si>
  <si>
    <t>post grado</t>
  </si>
  <si>
    <t>Alto nivel de desarrollo: 71 al 100 %</t>
  </si>
  <si>
    <t>Actividades internas</t>
  </si>
  <si>
    <t>Arrendada</t>
  </si>
  <si>
    <t>Contable</t>
  </si>
  <si>
    <t>profesional</t>
  </si>
  <si>
    <t>Medio nivel de desarrollo: 34 al 70%</t>
  </si>
  <si>
    <t>7 ó mas años</t>
  </si>
  <si>
    <t>patrocinion emp privada</t>
  </si>
  <si>
    <t>mas de 20 m</t>
  </si>
  <si>
    <t>Actualizada</t>
  </si>
  <si>
    <t>Comodato</t>
  </si>
  <si>
    <t>Planes de entrenamiento</t>
  </si>
  <si>
    <t>Partcipacion nacional en los ultimos 3 años.</t>
  </si>
  <si>
    <t>3 primeros puestos a nivel nal</t>
  </si>
  <si>
    <t>sel nacional</t>
  </si>
  <si>
    <t>tecnologos</t>
  </si>
  <si>
    <t>mas de 6 años</t>
  </si>
  <si>
    <t>deportes individuales de mas de 41 y de conjunto de mas de 101</t>
  </si>
  <si>
    <t>9 o mas</t>
  </si>
  <si>
    <t>mas de 30</t>
  </si>
  <si>
    <t>En procesdo de desarrollo: 1 al 33%.</t>
  </si>
  <si>
    <t>entre 3 y 6 años</t>
  </si>
  <si>
    <t>dllo proyectos privados</t>
  </si>
  <si>
    <t>entre 10 y 20 m.</t>
  </si>
  <si>
    <t>contrato si</t>
  </si>
  <si>
    <t>periodos vigentes</t>
  </si>
  <si>
    <t>afiliacion si</t>
  </si>
  <si>
    <t>Sin actualizar</t>
  </si>
  <si>
    <t>INDER</t>
  </si>
  <si>
    <t>Control de asistencia</t>
  </si>
  <si>
    <t>Participacion dmtal en los ultimos 3 años.</t>
  </si>
  <si>
    <t>2 primeros puestos a nivel departamental</t>
  </si>
  <si>
    <t>sel departamental</t>
  </si>
  <si>
    <t>tecnicos</t>
  </si>
  <si>
    <t>entre 3 y 5 años</t>
  </si>
  <si>
    <t>deportes individuales entre 21 y 40  y de conjunto entre 51 y 100.</t>
  </si>
  <si>
    <t>impactan a personas relacionadas directamente con el club</t>
  </si>
  <si>
    <t>privadas</t>
  </si>
  <si>
    <t xml:space="preserve">4 a 8 </t>
  </si>
  <si>
    <t>11 a 30</t>
  </si>
  <si>
    <t xml:space="preserve">0 a 2 años </t>
  </si>
  <si>
    <t>contratos con el estado</t>
  </si>
  <si>
    <t>en 1 y 10 m.</t>
  </si>
  <si>
    <t>contrato no</t>
  </si>
  <si>
    <t>periodos vencidos</t>
  </si>
  <si>
    <t>afiliacion no</t>
  </si>
  <si>
    <t>Sin personería</t>
  </si>
  <si>
    <t>Otra ejemplo(vivienda, kiosko, etc)</t>
  </si>
  <si>
    <t>Otra</t>
  </si>
  <si>
    <t>Actas  del organo de admon.</t>
  </si>
  <si>
    <t>Participacion M/cipal en los ultimos 3 años.</t>
  </si>
  <si>
    <t>2 primeros puestos a nivel m/pal</t>
  </si>
  <si>
    <t>sel municipal</t>
  </si>
  <si>
    <t>sin formacion</t>
  </si>
  <si>
    <t>0 a 2 años</t>
  </si>
  <si>
    <t>deportes individuales entre 10 y 20  y de conjunto entre 20 y 50.</t>
  </si>
  <si>
    <t>impactan la comunidad en el sector donde desarrollan las actividades</t>
  </si>
  <si>
    <t>publicas</t>
  </si>
  <si>
    <t xml:space="preserve">1 a 3 </t>
  </si>
  <si>
    <t>1 a 10</t>
  </si>
  <si>
    <t xml:space="preserve">JIU JITSU </t>
  </si>
  <si>
    <t>ACTIVIDADES SUBACUATICAS</t>
  </si>
  <si>
    <t>CLAVADOS</t>
  </si>
  <si>
    <t>CLUB DEPORTIVO TALENTO GLOBAL</t>
  </si>
  <si>
    <t>ORMEDIS MADERA BLANCO</t>
  </si>
  <si>
    <t>CLUB DEPORTIVO ORMEDIS MADERA</t>
  </si>
  <si>
    <t>DIEGO LONDOÑO GALEANO</t>
  </si>
  <si>
    <t>CLUB DEPORTIVO AJEDREZ AMERICA</t>
  </si>
  <si>
    <t>JUAN PABLO AGUDELO LONDOÑO</t>
  </si>
  <si>
    <t>CLUB DEPORTIVO COMUNA 4 SAN NICOLAS</t>
  </si>
  <si>
    <t>DULEY EMIRO HERAZO VEGA</t>
  </si>
  <si>
    <t>CLUB DEPORTIVO COLDEFI</t>
  </si>
  <si>
    <t>CLUB DEPORTIVO FUNDACION HALCONES DE CORAZON</t>
  </si>
  <si>
    <t>JUAN PABLO LOPEZ VELEZ</t>
  </si>
  <si>
    <t>CLUB DEPORTIVO PUMAS BALONMANO</t>
  </si>
  <si>
    <t>CLUB DEPORTIVO MAGIC BMX</t>
  </si>
  <si>
    <t>CLUB DEPORTIVO POTROS MBC (MEDELLIN BEISBOL CLUB)</t>
  </si>
  <si>
    <t>CESAR AUGUSTO ESCOBAR GIL</t>
  </si>
  <si>
    <t>BEISBOL</t>
  </si>
  <si>
    <t>CARLOS ALBERTO SILVA NARVAEZ</t>
  </si>
  <si>
    <t>CLUB DEPORTIVO CLUB SOCIAL Y DEPORTIVO BELEN SAN BERNARDO CLUBSANBER</t>
  </si>
  <si>
    <t>CLUB DEPORTIVO GUERREROS FUTBOL CLUB</t>
  </si>
  <si>
    <t>CLUB DEPORTIVO LOS TIGRES</t>
  </si>
  <si>
    <t>ANDRES FERNANDO GONZALEZ VERA</t>
  </si>
  <si>
    <t>CLUB DEPORTIVO ELITE BMX</t>
  </si>
  <si>
    <t>JAIRO PATIÑO RUIZ</t>
  </si>
  <si>
    <t>CLUB DEPORTIVO GERONA FC</t>
  </si>
  <si>
    <t>CLUB DEPORTIVO JOHN VALENCIA</t>
  </si>
  <si>
    <t>CARLOS MARIO ALVAREZ HERNANDEZ</t>
  </si>
  <si>
    <t>CLUB DEPORTIVO FRANTON</t>
  </si>
  <si>
    <t>RAUL ANTONIO ANGULO CADAVID</t>
  </si>
  <si>
    <t>CLUB DEPORTIVO FAZ</t>
  </si>
  <si>
    <t>MAURICIO ALEXANDER MONCADA RODRIGUEZ</t>
  </si>
  <si>
    <t>CLUB DEPORTIVO MONCADA TENIS CLUB</t>
  </si>
  <si>
    <t>CLUB DEPORTIVO CLUB PARAPENTE ABURRA</t>
  </si>
  <si>
    <t>CLUB DEPORTIVO CUBI FUTBOL CLUB</t>
  </si>
  <si>
    <t>ROSSSINA CAMACHO PEREZ</t>
  </si>
  <si>
    <t>ACADEMIA DE LA MONTAÑA BASKET CLUB</t>
  </si>
  <si>
    <t>RIGOBERTO TABORDA RAMIREZ</t>
  </si>
  <si>
    <t>CLUB DEPORTIVO SAN JAVIER FUTBOL CLUB</t>
  </si>
  <si>
    <t>HEVER ALBERTO RAMIREZ ZULUAGA</t>
  </si>
  <si>
    <t>CLUB DEPORTIVO ESFUCENTRO 12 DE COTUBRE</t>
  </si>
  <si>
    <t>ELYS YOHANA MATURANA RENTERIA</t>
  </si>
  <si>
    <t>CLUB DEPORTIVO ENSEÑANZAS FUTURAS</t>
  </si>
  <si>
    <t>HAROD ASMED GOMEZ ALCARAZ</t>
  </si>
  <si>
    <t>CLUB DEPORTIVO SPORT DREAM FC</t>
  </si>
  <si>
    <t>JAIRO AUGUSTO SANCHEZ GONZALEZ</t>
  </si>
  <si>
    <t>CLUB DEPORTIVO AIKIDO CIUDAD DE MEDELLÍN</t>
  </si>
  <si>
    <t>LEDIS DEL ROSARIO PERNETT LOPEZ</t>
  </si>
  <si>
    <t xml:space="preserve">PATINAJE </t>
  </si>
  <si>
    <t>CLUB DE PATINAJE PROELITE</t>
  </si>
  <si>
    <t>CLUB DEPORTIVO DE TIRO CON ARCO QUIRON</t>
  </si>
  <si>
    <t>RODRIGO MORA QUIROZ</t>
  </si>
  <si>
    <t>TIRO CON ARCO</t>
  </si>
  <si>
    <t>CLUB REAL VERSALLES</t>
  </si>
  <si>
    <t>CLUB DEPORTIVO REAL VERSALLES</t>
  </si>
  <si>
    <t xml:space="preserve">JAVIER ALEJANDRO MOSQUERA MOSQUERA </t>
  </si>
  <si>
    <t>CLUB DEPORTIVO ABA</t>
  </si>
  <si>
    <t>CLUB DEPORTIVO ANCLAS RUGBY CLUB</t>
  </si>
  <si>
    <t>CLUB DEPORTIVO LOS CALIDOSOS</t>
  </si>
  <si>
    <t>I.E SANTA CATALINA DE SIENA</t>
  </si>
  <si>
    <t>CLUB DEPORTIVO IE SANTA CATALINA DE SENA</t>
  </si>
  <si>
    <t>CLUB DEPORTIVO SOCIAL Y CULTURAL CHIMINANGOS</t>
  </si>
  <si>
    <t>RODRIGO ALBERTO RUIZ VELEZ</t>
  </si>
  <si>
    <t>CLUB DEPORTIVO ASOCIACION MESA DE DISCAPACIDAD COMUNA SEIS AMEDSIX</t>
  </si>
  <si>
    <t>BOCCIA, ATLETISMO, TENIS DE CAMPO, NATACION</t>
  </si>
  <si>
    <t>HURACAN DISCO VOLADOR</t>
  </si>
  <si>
    <t>CLUB DEPORTIVO HURACAN DISCO VOLADOR</t>
  </si>
  <si>
    <t>CLUB DEPORTIVO LA CAMPIÑA SECTOR DIAMANTE</t>
  </si>
  <si>
    <t>CLUB DE LUCHA AGUILAS</t>
  </si>
  <si>
    <t>FLOTA NUEVA VILLA S.A.S.</t>
  </si>
  <si>
    <t>CLUB DEPORTIVO ESTRELLAS DEL MILENIO</t>
  </si>
  <si>
    <t>TAEKWONDO - KENDO</t>
  </si>
  <si>
    <t>FUTBOL PLAYA</t>
  </si>
  <si>
    <t>TRIATLON</t>
  </si>
  <si>
    <t>CICLISMO RUTA Y PISTA</t>
  </si>
  <si>
    <t>CICLISMO</t>
  </si>
  <si>
    <t>RUGBY EN SILLA DE RUEDAS, TIRO CON ARCO PARALIMPICO, TENIS DE CAMPO PARALIMPICO, VOLEIBOL SENTADO (PARALIMPICO)</t>
  </si>
  <si>
    <t>SOFTBOL</t>
  </si>
  <si>
    <t>KENDO</t>
  </si>
  <si>
    <t>BÁDMINTON</t>
  </si>
  <si>
    <t>KUNG FU WUSHU</t>
  </si>
  <si>
    <t>LEVANTAMIENTO DE PESAS</t>
  </si>
  <si>
    <t xml:space="preserve">HAPKIDO </t>
  </si>
  <si>
    <t>BALONCESTO, CANOTAJE, FUTBOL</t>
  </si>
  <si>
    <t>FUTBOL FUTBOL DE SALON, BALONCESTO Y VOLEIBOL</t>
  </si>
  <si>
    <t>FUTBOL DE SALON, VOLEIBOL, TENIS DE MESA</t>
  </si>
  <si>
    <t>HOCKEY SOBRE CESPED</t>
  </si>
  <si>
    <t>FUTBOL SALA</t>
  </si>
  <si>
    <t>SAMBO</t>
  </si>
  <si>
    <t>CICLOMONTAÑISMO</t>
  </si>
  <si>
    <t>CICLISMO BICICROSS</t>
  </si>
  <si>
    <t>FUTBOL,PATINAJE,BOXEO</t>
  </si>
  <si>
    <t>CICLISMO DE PISTA Y RUTA</t>
  </si>
  <si>
    <t>AJEDREZ,FUTBOL DE SALON, BALONCESTO,FUTBOL</t>
  </si>
  <si>
    <t>GIMNASIA ARTISTICA</t>
  </si>
  <si>
    <t>PARA-NATACION, PARA-ATLETISMO, PARA-TENIS DE MESA, VOLEIBOL SENTADO</t>
  </si>
  <si>
    <t>GIMNASIA OLIMPICA</t>
  </si>
  <si>
    <t>ARQUERIA</t>
  </si>
  <si>
    <t>SKATEBOARDING</t>
  </si>
  <si>
    <t>FUTBOL, BALONCESTO, VOLEIBOL, FUTBOL SALA, DEPORTE CON DISCAPACIDAD, RUGBY, PORRISMO</t>
  </si>
  <si>
    <t>AIKIDO, AJEDREZ, ATLETISMO, BALONCESTO, BALONMANO, CICLISMO,, MONTAÑA Y ESCALADA, FUTBOL, GIMNASIA,JUDO, KARATE, LEVANTAMIENTO DE PESAS, NATACIÓN, RUGBY, SOFTBOL, TAEKWONDO, TENIS DE CAMPO, TENIS DE MESA, ULTIMATE Y VOLEIBOL.</t>
  </si>
  <si>
    <t>NATACIÓN, SOFTBOL</t>
  </si>
  <si>
    <t>AUTOMOVILISMO _-  MOTOCICLISMO</t>
  </si>
  <si>
    <t xml:space="preserve">KARATE </t>
  </si>
  <si>
    <t>NATACION Y ATLETISMO</t>
  </si>
  <si>
    <t>FUTBOL AMERICANO</t>
  </si>
  <si>
    <t>FUTBOL, FUTBOL DE SALON, PORRISMO, VOLEIBOL, BALONCESTO, GIMNASIA, TENIS DE MESA, ESGRIMA</t>
  </si>
  <si>
    <t>FUTBOL, BALONCESTO, VOLEIBOL, PORRISMO, TENIS DE MESA, GIMNASIA, ESGRIMA, FÚTBOL DE SALÓN</t>
  </si>
  <si>
    <t>FUTBOL, BALONCESTO, VOLEIBOL, FUTBOL DE SALON, PATINAJE, TAEKWONDO</t>
  </si>
  <si>
    <t>ATLETISMO, NATACION</t>
  </si>
  <si>
    <t xml:space="preserve">TENIS, SQUASH, NATACION, FUTBOL, TAEKWONDO, </t>
  </si>
  <si>
    <t>FUTBOL, FUTBOL SALA, TAEKWONDO, RUGBY, VOLEIBOL, BALONCESTO</t>
  </si>
  <si>
    <t>FUTBO,FUTBOL SALA, BALONCESTO, VOLEIBOL, SOFTBOL, NATACION, ATLETISMO, RUGBY.</t>
  </si>
  <si>
    <t>ATLETISMO, BALONCESTO, FUTBOL, VOLEIBOL, HIP HOP, TENIS DE MESA, ULTIMATE.</t>
  </si>
  <si>
    <t>RUGBY SUBACUATICO, APNEA, NATACION CON ALETAS</t>
  </si>
  <si>
    <t>PORRISMO, VOLEIBOL, FUTBOL DE SALON FEMENINO.</t>
  </si>
  <si>
    <t>MICROFUTBOL, VOLEIBOL, BALONCESTO</t>
  </si>
  <si>
    <t>ATLETISMO, BALONCESTO, VOLEIBOL, CICLISMO, FUTBOL, SOFBOL, AJEDREZ.</t>
  </si>
  <si>
    <t>FUTBOL, NATACION</t>
  </si>
  <si>
    <t>MICROFUTBOL, FUTBOL, FUTBOL SALA, VOLEYBOL, PORRISMO, MICROFUTBOL, VOLEIBOL, BALONCESTO</t>
  </si>
  <si>
    <t>FUTBOL DE SALON, BALONCESTO, VOLEIBOL, FUTBOL, FUTBOL SALA, TENIS DE MESA, AJEDREZ</t>
  </si>
  <si>
    <t>FUTBOL, PORRISMO</t>
  </si>
  <si>
    <t>BALONESTO, FUTBOL, JUDO</t>
  </si>
  <si>
    <t>LINA VANESA NARVAEZ CARDONA</t>
  </si>
  <si>
    <t>YESID OTALVARO GALEANO</t>
  </si>
  <si>
    <t>LUIS HERNANDO AGUDELO MUÑOZ</t>
  </si>
  <si>
    <t>BEATRIZ EUGENIA VALENCIA VELEZ</t>
  </si>
  <si>
    <t>WILBERTH ARLEY PEREA MENA</t>
  </si>
  <si>
    <t>HERNAN GONZÁLEZ LONDOÑO</t>
  </si>
  <si>
    <t>SERGIO ANDRÉS ROMERO ARISMENDI</t>
  </si>
  <si>
    <t>COLEGIO CALASANZ</t>
  </si>
  <si>
    <t>IVÀN ENRIQUE MONDRAGÒN MÙNERA</t>
  </si>
  <si>
    <t>CLUB  DEPORTIVO ALEGRIA FUTBOL CLUB</t>
  </si>
  <si>
    <t>GUILLERMO MOSQUERA MOSQUERA</t>
  </si>
  <si>
    <t>NESTOR RAUL LLANO CARDONA</t>
  </si>
  <si>
    <t xml:space="preserve">JOE BERMUDEZ DAVILA </t>
  </si>
  <si>
    <t>DAVID MONTOYA ARENAS</t>
  </si>
  <si>
    <t>SEBASTIAN HENAO CAMACHO</t>
  </si>
  <si>
    <t xml:space="preserve">DANIEL FELIPE SÁNCHEZ HERRERA </t>
  </si>
  <si>
    <t>OSWALDO DE JESUS PORRAS ALVAREZ</t>
  </si>
  <si>
    <t>JUAN JOSE GREGORIO QUIROZ RESTREPO</t>
  </si>
  <si>
    <t>JORGE ALONSO GARCIA ATEHORTUA</t>
  </si>
  <si>
    <t>CESAR AUGUSTO ACEVEDO ARANGO</t>
  </si>
  <si>
    <t>JORGE HERN´N RESTREPO A.</t>
  </si>
  <si>
    <t>LUIS FELIPE CORDOBA HOYOS</t>
  </si>
  <si>
    <t>CLUB DEPORTIVO COUNTRY CLUB EJECUTIVOS</t>
  </si>
  <si>
    <t xml:space="preserve">MARIO AUGUSTO GOMEZ SANCHEZ </t>
  </si>
  <si>
    <t>DIEGO ARMANDO ZULUAGA COGOLLO</t>
  </si>
  <si>
    <t>ALEJANDRO SALAZAR GOMEZ</t>
  </si>
  <si>
    <t>JOHN JAIRO GÓMEZ ARANGO</t>
  </si>
  <si>
    <t>EMERSON CHAMORRO CALDERA</t>
  </si>
  <si>
    <t>SERGIO LEON MARTINEZ</t>
  </si>
  <si>
    <t xml:space="preserve">CARLOS ALBERTO URIBE OSORIO </t>
  </si>
  <si>
    <t>ALVARO HERNANDEZ URIBE</t>
  </si>
  <si>
    <t>CARLOS ANDRES TEJADA ROJAS</t>
  </si>
  <si>
    <t>YINA PAOLA CARTAGENA MUÑOZ</t>
  </si>
  <si>
    <t>CLUB DEPORTIVO SATORI</t>
  </si>
  <si>
    <t>ANA VICTORIA CAUSADO MORENO</t>
  </si>
  <si>
    <t>JUAN GABRIEL SEPULVEDA URREGO</t>
  </si>
  <si>
    <t>WILLIAM JARAMILLO HIGUITA</t>
  </si>
  <si>
    <t>DANIEL ALBERTO TOJANCI PEREZ</t>
  </si>
  <si>
    <t>SOCIEDAD DE SERVICIOS EN DEPORTES Y COMUNICACIONES INTERNACIONAL S.A.S.</t>
  </si>
  <si>
    <t xml:space="preserve">FRANCISCO JAVIER OSSA GOMEZ </t>
  </si>
  <si>
    <t>IVAN DARIO GARCES RESTREPO</t>
  </si>
  <si>
    <t>BAIRON CASTRO FONTANILLA</t>
  </si>
  <si>
    <t>DANIEL CAMILO CUARTAS OROZCO</t>
  </si>
  <si>
    <t>CLUB DEPORTIVO TITANES DE TRIATLON</t>
  </si>
  <si>
    <t>UBEIMAR HERRERA</t>
  </si>
  <si>
    <t>YENNY LIZETE OSORIO VALENCIA</t>
  </si>
  <si>
    <t>SEBASTIAN DIEZ VERGARA</t>
  </si>
  <si>
    <t>ANDRES FELIPE CORREA URIBE</t>
  </si>
  <si>
    <t>MARIA JOHANNA METAUTE MEDINA</t>
  </si>
  <si>
    <t>ALDENUS VELEZ TORO</t>
  </si>
  <si>
    <t>EZEQUIEL MURIEL SERNA</t>
  </si>
  <si>
    <t>CARLOS ANDRÉS ABAUNZA BARRERA</t>
  </si>
  <si>
    <t>JOSE LEONARDO GRAJALES ATEHORTUA</t>
  </si>
  <si>
    <t>MARGARITA MARIA MUÑOZ URIBE</t>
  </si>
  <si>
    <t>OMAR JULIÁN VILLA CASTAÑO</t>
  </si>
  <si>
    <t>YUBER HAMILTON RIOS ALVAREZ</t>
  </si>
  <si>
    <t>ARSIMEL BANGUERA</t>
  </si>
  <si>
    <t xml:space="preserve">PAOLA ANDREA GARCIA RIOS </t>
  </si>
  <si>
    <t>EDISON ARLEY VALENCIA CANO</t>
  </si>
  <si>
    <t>SEBASTIAN LUGO MARQUEZ</t>
  </si>
  <si>
    <t>DIANA PATRICIA RAMIREZ GUTIERREZ</t>
  </si>
  <si>
    <t>RICARDO ANTONIO VELEZ MARTINEZ</t>
  </si>
  <si>
    <t>HELLEN NAVAS</t>
  </si>
  <si>
    <t>CLUB DEPORTIVO ANDESIR</t>
  </si>
  <si>
    <t>CARLOS ARTURO VEGA BANDA</t>
  </si>
  <si>
    <t>DIEGO LUIS GÓMEZ ARANGO</t>
  </si>
  <si>
    <t>CLUB DEPORTIVO DE ACTIVIDADES SUBACUÁTICAS CIUDAD MARINA</t>
  </si>
  <si>
    <t>ANDRÉS FELIPE TRUJILLO GARCÍA</t>
  </si>
  <si>
    <t>MARYI YULIANA PULGARIN RESTREPO</t>
  </si>
  <si>
    <t>LUCIA SANCHEZ RAIGOSA</t>
  </si>
  <si>
    <t>ALEJANDRO CARTAGENA PEREA</t>
  </si>
  <si>
    <t>ADRIANA ISABEL ISAZA HERNANDEZ</t>
  </si>
  <si>
    <t>SANTIAGO VARGAS HERRERA</t>
  </si>
  <si>
    <t>MARIA PATRICIA HENAO ECHEVERRI-JOHANA MARCELA ARAQUE MEJIA</t>
  </si>
  <si>
    <t>CLAUDIA GARCIA</t>
  </si>
  <si>
    <t>WILMAR ANDRES NARANJO PARRA</t>
  </si>
  <si>
    <t>CLAUDIA MARIA LONDOÑO VERA</t>
  </si>
  <si>
    <t>LUISA FERNANDA SOTO GOMEZ</t>
  </si>
  <si>
    <t>ANDRES TORO</t>
  </si>
  <si>
    <t>HENRY AGUIRRE MUÑOZ</t>
  </si>
  <si>
    <t>PATRICIA RUBIO MELO</t>
  </si>
  <si>
    <t>RAMIRO ALONSO TOBON PELAEZ</t>
  </si>
  <si>
    <t>SERGIO ADOLFO DUQUE ORTIZ</t>
  </si>
  <si>
    <t>BLANCA NELLY PINEDA ARISTIZABAL</t>
  </si>
  <si>
    <t>MELISSA ANDREA PALACIO MONTOYA</t>
  </si>
  <si>
    <t>CLUB DEPORTIVO KEN ZEN DOJO COLOMBIA</t>
  </si>
  <si>
    <t>ESTEBAN HERNANDEZ ESTRADA</t>
  </si>
  <si>
    <t>ROBERTO HERNANDEZ SALINAS</t>
  </si>
  <si>
    <t>CLUB DEPORTIVO LOS DEL SUR</t>
  </si>
  <si>
    <t>RAMIRO ANDRES GUTIERREZ PATIÑO</t>
  </si>
  <si>
    <t>LUIS CARLOS TORO BURGOS</t>
  </si>
  <si>
    <t>MIGUEL ANGEL HERRERA B.</t>
  </si>
  <si>
    <t>CLUB DEPORTIVO ORCAS DE RUGBY SUBACUATICO</t>
  </si>
  <si>
    <t>DANIEL ARIAS ZAPATA</t>
  </si>
  <si>
    <t>FRAY LUIS DE LEON LOPERA MESA</t>
  </si>
  <si>
    <t>JUAN CARLOS CARDENAS  DIAZ</t>
  </si>
  <si>
    <t>OSCAR IVÁN SÁNCHEZ ADARVE</t>
  </si>
  <si>
    <t>DIEGO LEON CARMONA GOMEZ</t>
  </si>
  <si>
    <t>CLUB DEPORTIVO RUEDAS DE ORO</t>
  </si>
  <si>
    <t>MARY ISABEL CORTES ORTEGA</t>
  </si>
  <si>
    <t>CLUB DEPORTIVO SAFETTI</t>
  </si>
  <si>
    <t>LAURA ORTIZ GIRALDO</t>
  </si>
  <si>
    <t>CLUB DEPORTIVO SHAOLIN ESCUELA DE VIDA</t>
  </si>
  <si>
    <t>JUAN CARLOS MIRANDA PALOMINO</t>
  </si>
  <si>
    <t>JUAN MANUEL PATIÑO GUTIERREZ</t>
  </si>
  <si>
    <t xml:space="preserve">JOHN VELEZ Y MAURICIO CARDENAS </t>
  </si>
  <si>
    <t>FELIPE ARISTIZABAL JIMENEZ</t>
  </si>
  <si>
    <t>MONICA MARIA PICON</t>
  </si>
  <si>
    <t>RAFAEL MORENO ZULUAGA</t>
  </si>
  <si>
    <t>JAIR DIAZ OSPINA</t>
  </si>
  <si>
    <t>CLUB MEDEGYM PLUS</t>
  </si>
  <si>
    <t>LINA MARCELA OSPINA SOSSA</t>
  </si>
  <si>
    <t>MATE ULTIMATE CLUB</t>
  </si>
  <si>
    <t>ALEXANDER FORD GARCÍA</t>
  </si>
  <si>
    <t>MEDELLIN ALL STARS</t>
  </si>
  <si>
    <t>ANGELICA MARIA RIOS USUGA</t>
  </si>
  <si>
    <t>LINA VANESA ESPITIA GIL</t>
  </si>
  <si>
    <t>CLUB DEPORTIVO CORPORACION DEPORTIVA PARA LA FORMACIÓN INTEGRAL "CODEFORIN"</t>
  </si>
  <si>
    <t>GILDARDO BERRIO GUZMAN</t>
  </si>
  <si>
    <t>MARIA MORELIA CRUZ MARTINEZ</t>
  </si>
  <si>
    <t>DAVID JARAMILLO GOMEZ</t>
  </si>
  <si>
    <t>JAIME ALONSO VALENCIA CASTRILLON</t>
  </si>
  <si>
    <t>SERGIO ESTEBAN PEREZ GUARNIZO</t>
  </si>
  <si>
    <t>GUILLERMO LEÓN ECHAVARRIA CARMONA</t>
  </si>
  <si>
    <t>ALEJANDRO ARANGO RUEDA</t>
  </si>
  <si>
    <t>CRISTIAN ANDRES MONSALVE AGUIRRE</t>
  </si>
  <si>
    <t>JOHN MARIO RESTREPO SALDARRIAGA</t>
  </si>
  <si>
    <t>MAYCOL ZABAD QUINTERO BEDOYA</t>
  </si>
  <si>
    <t>GLORIA ALBANY HOYOS RODRIGUEZ</t>
  </si>
  <si>
    <t>ROQUE DE JESUS RESTREPO CARDENAS</t>
  </si>
  <si>
    <t>CARLOS MARIO GALLEGO DAVID</t>
  </si>
  <si>
    <t>CLUB DEPORTIVO CORPORACION PERFORMANCE</t>
  </si>
  <si>
    <t>FRANCY MILENA VERGARA ACEVEDO</t>
  </si>
  <si>
    <t>HERNAN DARIO ESPINOSA COSSIO</t>
  </si>
  <si>
    <t>IVÁN DARÍO BEDOYA LOPERA</t>
  </si>
  <si>
    <t>MARCOS E. WITTIG W.</t>
  </si>
  <si>
    <t>CLAUDIA ALEJANDRA BETANCUR SUESCUN</t>
  </si>
  <si>
    <t>VIVIANA QUINTERO BELTRAN.</t>
  </si>
  <si>
    <t>JUAN JOSE JIMENEZ VILLA</t>
  </si>
  <si>
    <t>GIOVANNY MARTINEZ R.</t>
  </si>
  <si>
    <t>YEISON ALBERTO GIRALDO GIRALDO</t>
  </si>
  <si>
    <t>JOSE ADAN LOPEZ RICO</t>
  </si>
  <si>
    <t>WALBERTO OCHOA ROCHE</t>
  </si>
  <si>
    <t>FREDIS DOMINGUEZ MARTINEZ</t>
  </si>
  <si>
    <t>JONY ANDRES MAYA GUZMAN</t>
  </si>
  <si>
    <t>JORGE MARIO GOMEZ ARISTIZABAL</t>
  </si>
  <si>
    <t xml:space="preserve">CLUB DEPORTIVO OMICRON </t>
  </si>
  <si>
    <t>ANDRÉS HIGUITA MONSALVE</t>
  </si>
  <si>
    <t>WILLIAM SALAZAR CASTAÑO</t>
  </si>
  <si>
    <t>JAIRO ANTONIO RIAÑO GUTIERREZ</t>
  </si>
  <si>
    <t xml:space="preserve">NORMA LUCIA ALZATE DUQUE </t>
  </si>
  <si>
    <t>MAURICIO BARRAGÁN BARRAGÁN</t>
  </si>
  <si>
    <t>JAVIER EDUARDO VÉLEZ MURILLO</t>
  </si>
  <si>
    <t>JUAN GABARIEL GARCÍA LÓPEZ</t>
  </si>
  <si>
    <t>CRISTIAN DANIEL OSORIO</t>
  </si>
  <si>
    <t>ERIKA KATERINE OROZCO OROZCO</t>
  </si>
  <si>
    <t xml:space="preserve">ANA SOFIA TORRES GONZALES </t>
  </si>
  <si>
    <t>ANA MARÍA MURILLO FRANCO</t>
  </si>
  <si>
    <t>JORGE ALBERTO PARRA LOPEZ</t>
  </si>
  <si>
    <t>MARÍA HELENA SERNA  GALEANO</t>
  </si>
  <si>
    <t>LUIS ANGEL CARDEÑO GAVIRIA</t>
  </si>
  <si>
    <t>YEIDY HOYOS GAVIRIA</t>
  </si>
  <si>
    <t>CLUB DEPORTIVO ECOPARMO</t>
  </si>
  <si>
    <t>HERNAN DARIO CUARTAS BARRIENTOS</t>
  </si>
  <si>
    <t>NICOLAS ELI JARAMILLO MENESES</t>
  </si>
  <si>
    <t>JORGE ELIECER MARULANDA MENESES</t>
  </si>
  <si>
    <t xml:space="preserve">MARY GIRALDO SANCHEZ </t>
  </si>
  <si>
    <t>WILMAR QUINTERO CORDOBA</t>
  </si>
  <si>
    <t>CLUB DEPORTIVO FUTURO 13</t>
  </si>
  <si>
    <t>CESAR AUGUSTO CHALARCA BERRIO</t>
  </si>
  <si>
    <t>DIEGO ALEJHANDRO ECHAVARRIA</t>
  </si>
  <si>
    <t>ESTEFANIA CARDONA YEPES</t>
  </si>
  <si>
    <t>KELLY JOHANA GUTIERREZ OCAMPO</t>
  </si>
  <si>
    <t>HECTOR FABIO GOMEZ CELADA</t>
  </si>
  <si>
    <t>WILLIAM ANTONIO TABARES</t>
  </si>
  <si>
    <t>HECTOR OCHOA VALENCIA</t>
  </si>
  <si>
    <t>GUSTAVO A OCHOA GALEANO</t>
  </si>
  <si>
    <t>HECTOR DE JESUS HOLGUIN HERNANDEZ</t>
  </si>
  <si>
    <t>WALTER ANDRES ECHEVERRI PEREZ</t>
  </si>
  <si>
    <t>RUBEN DARIO MONTOYA VARGAS</t>
  </si>
  <si>
    <t>JAIME ALBERTO RUIZ ALVAREZ</t>
  </si>
  <si>
    <t>WILLINGTON ARLEY CANO SARRAZOLA</t>
  </si>
  <si>
    <t>CLUB DEPORTIVO SWIMAR CLUB</t>
  </si>
  <si>
    <t>JAIRO ALBERTO TABORDA ARENAS</t>
  </si>
  <si>
    <t>CLUB DEPORTIVO TALENTO LA QUIEBRA</t>
  </si>
  <si>
    <t>JOSE ANTONIO OSSA ALVAREZ</t>
  </si>
  <si>
    <t>ALEXANDER ANTONIO VÁSQUEZ BASTO</t>
  </si>
  <si>
    <t>ELMER ANDRES HURTADO ALVAREZ</t>
  </si>
  <si>
    <t>ROBERTO ANTONIO MONTOYA HERNANDEZ</t>
  </si>
  <si>
    <t>JORGE HUMBERTO TRUJILLO GONZÁLEZ</t>
  </si>
  <si>
    <t>LEONARDO ROVIRA VACCA</t>
  </si>
  <si>
    <t>BLEY NARANJO</t>
  </si>
  <si>
    <t>ANDRES MAURICIO TREJOS POSADA</t>
  </si>
  <si>
    <t>JAIME ALEJANDRO BARRIENTOS POSADA</t>
  </si>
  <si>
    <t>LORENZO CORDOBA MARTINEZ</t>
  </si>
  <si>
    <t>SERGIO ANDRÈS BEDOYA RAMIREZ</t>
  </si>
  <si>
    <t>JOSÉ ALBERTO PIEDRHITA VASQUEZ</t>
  </si>
  <si>
    <t>ANTONIO JOSÉ DE ÁVILA</t>
  </si>
  <si>
    <t>CARLOS ALBERTO CALDERON AGUILAR</t>
  </si>
  <si>
    <t>WILFER ANDRES MONSALVE GUTIERREZ</t>
  </si>
  <si>
    <t>JORGE IVAN BULLA CARDONA</t>
  </si>
  <si>
    <t>GIOVANNY MOSQUERA ROBLEDO</t>
  </si>
  <si>
    <t>JONATHAN QUIRAMA GIL</t>
  </si>
  <si>
    <t>NÉSTOR RINCÓN PICÓN</t>
  </si>
  <si>
    <t>LUIS GABRIEL PORRAS GOMEZ</t>
  </si>
  <si>
    <t>ALEXANDER VILLA ZAPATA</t>
  </si>
  <si>
    <t>DANIELA CHICAIZA</t>
  </si>
  <si>
    <t xml:space="preserve">YARLEY MATURANA RENTERIA </t>
  </si>
  <si>
    <t>NATACION CON ALETAS</t>
  </si>
  <si>
    <t>NATACION, ATLETISMO</t>
  </si>
  <si>
    <t>CLUB DEPORTIVO TITANES DE PAZ</t>
  </si>
  <si>
    <t>CLUB DEPORTIVO TALENTO ANTIOQUEÑO</t>
  </si>
  <si>
    <t>CLUB DEPORTIVO CORPORACION CIVICO DEPORTIVA Y SOCIAL CULTURAL BELEN UNIDO</t>
  </si>
  <si>
    <t xml:space="preserve">CLUB DEPORTIVO J. LOPEZ </t>
  </si>
  <si>
    <t>CLUB POLO ACUATICO MEDELLÍN</t>
  </si>
  <si>
    <t>POLO ACUÁTICO</t>
  </si>
  <si>
    <t>C.D TAEKWONDO  GRAN MAESTRO OSKAR POSADA RIOS S.A.S</t>
  </si>
  <si>
    <t>OSKAR GERARDO POSADA RIOS</t>
  </si>
  <si>
    <t>CLUB DEPORTIVO EQUALITY SPORT</t>
  </si>
  <si>
    <t>Cristian Rodriguez Botero</t>
  </si>
  <si>
    <t>Arqueria</t>
  </si>
  <si>
    <t>CLUB DE SAMBO Y ARTES MARCIALES DRAKONY</t>
  </si>
  <si>
    <t>pedro arismendi</t>
  </si>
  <si>
    <t>sambo</t>
  </si>
  <si>
    <t>CLUB DEPORTIVO ACADEMIA UNION ESTRELLA ROJA</t>
  </si>
  <si>
    <t xml:space="preserve">LUIS MONTOYA PALACIOS </t>
  </si>
  <si>
    <t>CLUB DEPORTIVO ANDETT</t>
  </si>
  <si>
    <t>Gustavo Mejía Suarez</t>
  </si>
  <si>
    <t>Futbol</t>
  </si>
  <si>
    <t>CLUB DEPORTIVO APOLO SJB</t>
  </si>
  <si>
    <t>Monica Ospina</t>
  </si>
  <si>
    <t>Balonmano</t>
  </si>
  <si>
    <t>CLUB DEPORTIVO ASCANTI SAS</t>
  </si>
  <si>
    <t>JOSE JAIR GALEANO CANO</t>
  </si>
  <si>
    <t xml:space="preserve"> CLUB DEPORTIVO Asociación sindical educadores del municipio de Medellín ASDEM</t>
  </si>
  <si>
    <t>Jesús Efrén Pino Lozano</t>
  </si>
  <si>
    <t>Futbol, futbol sala, voleibol, baloncesto, hockey sobre cesped, balonmano, natacion, tenis de campo, danza, atletismo, ajedrez, tejo</t>
  </si>
  <si>
    <t>CLUB DEPORTIVO AURES</t>
  </si>
  <si>
    <t>JEISSON ENRIQUE RINCON MEJIA</t>
  </si>
  <si>
    <t>CLUB DEPORTIVO CANTERA DE HEROES</t>
  </si>
  <si>
    <t>Wilson Huver Hernández Galeano</t>
  </si>
  <si>
    <t>CLUB DEPORTIVO CORPORACIÓN ESPERANZAS DEL FUTURO</t>
  </si>
  <si>
    <t>Hugo Alejandro Barrera Gómez</t>
  </si>
  <si>
    <t>Futbol sala</t>
  </si>
  <si>
    <t>CLUB DEPORTIVO CURAZAO</t>
  </si>
  <si>
    <t>Janeth María Rodríguez Ariza</t>
  </si>
  <si>
    <t>Microfútbol, Balonceto</t>
  </si>
  <si>
    <t>CLUB DEPORTIVO DE FUTBOL GUILLERMO HERNANDEZ</t>
  </si>
  <si>
    <t>Mauricio Hernández Osorio</t>
  </si>
  <si>
    <t>CLUB DEPORTIVO ELITE ASOCIADOS</t>
  </si>
  <si>
    <t>santiago ortiz orrtiz</t>
  </si>
  <si>
    <t>voleibol</t>
  </si>
  <si>
    <t>CLUB DEPORTIVO FENIX EVO</t>
  </si>
  <si>
    <t>Jhonatan Andres Betancur Pabon</t>
  </si>
  <si>
    <t>CLUB DEPORTIVO FUTURO RENACER</t>
  </si>
  <si>
    <t>Ruth Cardona</t>
  </si>
  <si>
    <t>CLUB DEPORTIVO GIMNASIO LEYENDAS</t>
  </si>
  <si>
    <t>Gabriel Jaime Giraldo Arenas</t>
  </si>
  <si>
    <t>Fisicoculturismo y Fitness</t>
  </si>
  <si>
    <t>CLUB DEPORTIVO HALCON DE ORO</t>
  </si>
  <si>
    <t>ABELARDO DEL VALLE AGUDELO</t>
  </si>
  <si>
    <t>CLUB DEPORTIVO LA CIMA</t>
  </si>
  <si>
    <t>Solveira Gallego Gallego</t>
  </si>
  <si>
    <t>discapacidad Visual</t>
  </si>
  <si>
    <t>CLUB DEPORTIVO PAUL KERES</t>
  </si>
  <si>
    <t>Liliana Patricia Pérez Graciano</t>
  </si>
  <si>
    <t>Ajedrez</t>
  </si>
  <si>
    <t>CLUB DEPORTIVO REAL SOCCER ALAMOS</t>
  </si>
  <si>
    <t>Fransico Javier Garcia Izquierdo</t>
  </si>
  <si>
    <t>CLUB DEPORTIVO SILVERSKATE</t>
  </si>
  <si>
    <t>Carlos Enrique Plata Bustamante</t>
  </si>
  <si>
    <t>Patinaje</t>
  </si>
  <si>
    <t>CLUB DEPORTIVO SOLO CRACKS</t>
  </si>
  <si>
    <t>Héctor Agudelo Álvarez</t>
  </si>
  <si>
    <t>CLUB DEPORTIVO TEJO CAMPO VALDES</t>
  </si>
  <si>
    <t>Uriel Yepes Montoya</t>
  </si>
  <si>
    <t>Tejo</t>
  </si>
  <si>
    <t>CLUB DEPORTIVO SEMBRADORES F.C</t>
  </si>
  <si>
    <t>ADRIAN CAMILO PATIÑO GOMEZ</t>
  </si>
  <si>
    <t>CLUB DEPORTIVO CORPORACION SAN MARTIN</t>
  </si>
  <si>
    <t>Iván Guillermo Marín Rojas</t>
  </si>
  <si>
    <t>CLUB DEPORTIVO MANOS UNIDAS</t>
  </si>
  <si>
    <t>Luis Orlando Aricapa</t>
  </si>
  <si>
    <t>CLUB DEPORTIVO GROUP ZARATE</t>
  </si>
  <si>
    <t>MARIA LETICIA ALVAREZ SIERRA</t>
  </si>
  <si>
    <t>CLUB DEPORTIVO IE GILBERTO ALZATE AVENDAÑO</t>
  </si>
  <si>
    <t>Alberto Agudelo Vegliante</t>
  </si>
  <si>
    <t>Baloncesto, voleibol, futbol y futbol sala</t>
  </si>
  <si>
    <t>CLUB DEPORTIVO IE JOSE ANTONIO GALAN</t>
  </si>
  <si>
    <t>José Raul Vargas Alzate</t>
  </si>
  <si>
    <t>Futbol, Tenis de Mesa, Atletismo, Ajedrez, Voleybol, Futbol sala, ciclismo</t>
  </si>
  <si>
    <t>IVAN DE JESUS DUQUE ARNGO</t>
  </si>
  <si>
    <t>CLUB DEPORTIVO BELEN WRESTLING</t>
  </si>
  <si>
    <t>Luz Marina Acevedo Restrepo</t>
  </si>
  <si>
    <t>Balonmano, baloncesto, futbol, gimnasia, patinaje, porrismo, taekwondo, voleibol</t>
  </si>
  <si>
    <t>CLUB DEPORTIVO SAN JOSE DE LAS VEGAS</t>
  </si>
  <si>
    <t>Adrián Taborda</t>
  </si>
  <si>
    <t>Taekwondo</t>
  </si>
  <si>
    <t>CLUB DEPORTIVO CORPORACION COFODES</t>
  </si>
  <si>
    <t>Bibiana Patricia Leudo Rodriguez</t>
  </si>
  <si>
    <t>futbol - voleibol</t>
  </si>
  <si>
    <t>CLUB DEPORTIVO CORPORACION SIN COLOR NI LIMITES</t>
  </si>
  <si>
    <t>ivan duque arango</t>
  </si>
  <si>
    <t>lucha</t>
  </si>
  <si>
    <t>CLUB DEPORTIVO DE LUCHA DUKE</t>
  </si>
  <si>
    <t>Feneis Murillo</t>
  </si>
  <si>
    <t>CLUB DEPORTIVO DEFENSORES MEDELLIN</t>
  </si>
  <si>
    <t>alexandra roldan mejia</t>
  </si>
  <si>
    <t>futbol</t>
  </si>
  <si>
    <t>CLUB DEPORTIVO EL SOCORRO 13</t>
  </si>
  <si>
    <t>Omar Rios Sierra</t>
  </si>
  <si>
    <t>CLUB DEPORTIVO HANDBALL OMEGA</t>
  </si>
  <si>
    <t>Yenny Alejandra lópez</t>
  </si>
  <si>
    <t>Actividades subacuáticas</t>
  </si>
  <si>
    <t>CLUB DEPORTIVO MAKOS UWR</t>
  </si>
  <si>
    <t>RUBEN DARIO ARROYAVE RESTREPO</t>
  </si>
  <si>
    <t>SQUASH</t>
  </si>
  <si>
    <t>CLUB DEPORTIVO MEDELLIN SQUASH CLUB</t>
  </si>
  <si>
    <t>Nelson León Bedoya García</t>
  </si>
  <si>
    <t>Ultimate</t>
  </si>
  <si>
    <t>Elizabeth Escudero</t>
  </si>
  <si>
    <t>CLUB DEPORTIVO PATINMED ANTIOQUIA</t>
  </si>
  <si>
    <t>Juan Carlos Muñoz Agudelo</t>
  </si>
  <si>
    <t>Discapacidad sensorial (auditiva)</t>
  </si>
  <si>
    <t>CLUB DEPORTIVO PUKA</t>
  </si>
  <si>
    <t>Juan Diego Álvarez Mazo</t>
  </si>
  <si>
    <t>CLUB DEPORTIVO SAN RAFAEL</t>
  </si>
  <si>
    <t>Fabián Alberto Toro Tamayo</t>
  </si>
  <si>
    <t>CLUB DEPORTIVO TALENTOS PEDREGAL</t>
  </si>
  <si>
    <t>CLUB DEPORTIVO MESA DE AYUDA EMPRESARIAL - PAIXAO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</si>
</sst>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</font>
    <font>
      <sz val="9"/>
      <color indexed="81"/>
      <name val="Tahoma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0" borderId="0"/>
    <xf numFmtId="9" fontId="14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Fill="1"/>
    <xf numFmtId="0" fontId="1" fillId="0" borderId="1" xfId="0" applyFont="1" applyBorder="1" applyProtection="1">
      <protection locked="0"/>
    </xf>
    <xf numFmtId="2" fontId="15" fillId="0" borderId="1" xfId="0" applyNumberFormat="1" applyFont="1" applyBorder="1" applyProtection="1">
      <protection locked="0"/>
    </xf>
    <xf numFmtId="9" fontId="0" fillId="0" borderId="1" xfId="0" applyNumberFormat="1" applyBorder="1" applyProtection="1">
      <protection locked="0"/>
    </xf>
    <xf numFmtId="9" fontId="0" fillId="0" borderId="1" xfId="2" applyFont="1" applyBorder="1" applyProtection="1">
      <protection locked="0"/>
    </xf>
    <xf numFmtId="2" fontId="15" fillId="0" borderId="1" xfId="0" applyNumberFormat="1" applyFont="1" applyBorder="1" applyAlignment="1" applyProtection="1">
      <alignment horizontal="left"/>
      <protection locked="0"/>
    </xf>
    <xf numFmtId="0" fontId="0" fillId="0" borderId="5" xfId="0" applyBorder="1" applyProtection="1">
      <protection locked="0"/>
    </xf>
    <xf numFmtId="0" fontId="0" fillId="0" borderId="1" xfId="0" applyBorder="1" applyAlignment="1" applyProtection="1">
      <protection locked="0"/>
    </xf>
    <xf numFmtId="0" fontId="0" fillId="0" borderId="1" xfId="0" applyFont="1" applyBorder="1" applyProtection="1">
      <protection locked="0"/>
    </xf>
    <xf numFmtId="0" fontId="0" fillId="0" borderId="6" xfId="0" applyBorder="1" applyProtection="1">
      <protection locked="0"/>
    </xf>
    <xf numFmtId="2" fontId="16" fillId="0" borderId="1" xfId="0" applyNumberFormat="1" applyFont="1" applyBorder="1" applyAlignment="1" applyProtection="1">
      <alignment horizontal="left"/>
      <protection locked="0"/>
    </xf>
    <xf numFmtId="2" fontId="0" fillId="0" borderId="1" xfId="0" applyNumberFormat="1" applyBorder="1" applyProtection="1">
      <protection locked="0"/>
    </xf>
    <xf numFmtId="2" fontId="17" fillId="0" borderId="1" xfId="0" applyNumberFormat="1" applyFont="1" applyBorder="1" applyAlignment="1" applyProtection="1">
      <alignment horizontal="left" vertical="center" wrapText="1"/>
      <protection locked="0"/>
    </xf>
    <xf numFmtId="2" fontId="18" fillId="0" borderId="1" xfId="0" applyNumberFormat="1" applyFont="1" applyBorder="1" applyProtection="1">
      <protection locked="0"/>
    </xf>
    <xf numFmtId="0" fontId="18" fillId="0" borderId="1" xfId="0" applyFont="1" applyBorder="1" applyProtection="1">
      <protection locked="0"/>
    </xf>
    <xf numFmtId="0" fontId="10" fillId="5" borderId="7" xfId="0" applyFont="1" applyFill="1" applyBorder="1" applyAlignment="1" applyProtection="1">
      <alignment horizontal="center" vertical="center" wrapText="1"/>
    </xf>
    <xf numFmtId="0" fontId="0" fillId="6" borderId="7" xfId="0" applyFill="1" applyBorder="1" applyAlignment="1" applyProtection="1">
      <alignment horizontal="center" vertical="center" wrapText="1"/>
    </xf>
    <xf numFmtId="0" fontId="0" fillId="7" borderId="7" xfId="0" applyFill="1" applyBorder="1" applyAlignment="1" applyProtection="1">
      <alignment horizontal="center" vertical="center" wrapText="1"/>
    </xf>
    <xf numFmtId="0" fontId="0" fillId="8" borderId="7" xfId="0" applyFill="1" applyBorder="1" applyAlignment="1" applyProtection="1">
      <alignment horizontal="center" vertical="center" wrapText="1"/>
    </xf>
    <xf numFmtId="0" fontId="11" fillId="9" borderId="7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/>
    <xf numFmtId="0" fontId="3" fillId="0" borderId="1" xfId="0" applyFont="1" applyFill="1" applyBorder="1" applyProtection="1">
      <protection locked="0"/>
    </xf>
    <xf numFmtId="0" fontId="3" fillId="10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0" fontId="13" fillId="0" borderId="1" xfId="1" applyNumberFormat="1" applyFont="1" applyFill="1" applyBorder="1" applyAlignment="1">
      <alignment horizontal="left" vertical="top" wrapText="1"/>
    </xf>
    <xf numFmtId="0" fontId="0" fillId="0" borderId="1" xfId="0" applyFont="1" applyFill="1" applyBorder="1" applyProtection="1">
      <protection locked="0"/>
    </xf>
    <xf numFmtId="0" fontId="0" fillId="0" borderId="1" xfId="0" applyFill="1" applyBorder="1"/>
    <xf numFmtId="0" fontId="2" fillId="0" borderId="1" xfId="1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/>
    <xf numFmtId="0" fontId="0" fillId="0" borderId="2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3" borderId="2" xfId="0" applyFill="1" applyBorder="1" applyAlignment="1" applyProtection="1">
      <alignment horizontal="left"/>
      <protection locked="0"/>
    </xf>
    <xf numFmtId="0" fontId="0" fillId="3" borderId="4" xfId="0" applyFill="1" applyBorder="1" applyAlignment="1" applyProtection="1">
      <alignment horizontal="left"/>
      <protection locked="0"/>
    </xf>
    <xf numFmtId="0" fontId="0" fillId="3" borderId="3" xfId="0" applyFill="1" applyBorder="1" applyAlignment="1" applyProtection="1">
      <alignment horizontal="left"/>
      <protection locked="0"/>
    </xf>
    <xf numFmtId="0" fontId="0" fillId="8" borderId="8" xfId="0" applyFill="1" applyBorder="1" applyAlignment="1" applyProtection="1">
      <alignment horizontal="center" vertical="center" wrapText="1"/>
    </xf>
    <xf numFmtId="0" fontId="0" fillId="8" borderId="9" xfId="0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 vertical="center" wrapText="1"/>
    </xf>
    <xf numFmtId="0" fontId="0" fillId="7" borderId="9" xfId="0" applyFill="1" applyBorder="1" applyAlignment="1" applyProtection="1">
      <alignment horizontal="center" vertical="center" wrapText="1"/>
    </xf>
    <xf numFmtId="0" fontId="0" fillId="6" borderId="8" xfId="0" applyFill="1" applyBorder="1" applyAlignment="1" applyProtection="1">
      <alignment horizontal="center" vertical="center" wrapText="1"/>
    </xf>
    <xf numFmtId="0" fontId="0" fillId="6" borderId="9" xfId="0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 wrapText="1"/>
      <protection locked="0"/>
    </xf>
    <xf numFmtId="0" fontId="0" fillId="0" borderId="1" xfId="0" applyFill="1" applyBorder="1" applyAlignment="1" applyProtection="1">
      <alignment horizontal="center" wrapText="1"/>
      <protection locked="0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3">
    <cellStyle name="Normal" xfId="0" builtinId="0"/>
    <cellStyle name="Normal_Hoja1" xfId="1"/>
    <cellStyle name="Porcentaje" xfId="2" builtinId="5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U517"/>
  <sheetViews>
    <sheetView tabSelected="1" zoomScale="80" zoomScaleNormal="80" workbookViewId="0">
      <pane xSplit="5" ySplit="7" topLeftCell="BG8" activePane="bottomRight" state="frozen"/>
      <selection pane="topRight" activeCell="G1" sqref="G1"/>
      <selection pane="bottomLeft" activeCell="A8" sqref="A8"/>
      <selection pane="bottomRight" activeCell="BN7" sqref="BN7"/>
    </sheetView>
  </sheetViews>
  <sheetFormatPr baseColWidth="10" defaultRowHeight="15" x14ac:dyDescent="0.25"/>
  <cols>
    <col min="1" max="1" width="15.7109375" style="3" customWidth="1"/>
    <col min="3" max="3" width="76.140625" customWidth="1"/>
    <col min="4" max="4" width="37.28515625" customWidth="1"/>
    <col min="5" max="5" width="36" customWidth="1"/>
    <col min="6" max="6" width="15.7109375" customWidth="1"/>
    <col min="7" max="7" width="10" customWidth="1"/>
    <col min="8" max="8" width="22.85546875" bestFit="1" customWidth="1"/>
    <col min="9" max="9" width="9.7109375" customWidth="1"/>
    <col min="10" max="10" width="11.7109375" bestFit="1" customWidth="1"/>
    <col min="11" max="11" width="8.28515625" customWidth="1"/>
    <col min="12" max="12" width="12.28515625" customWidth="1"/>
    <col min="13" max="13" width="7.28515625" customWidth="1"/>
    <col min="14" max="14" width="9.42578125" customWidth="1"/>
    <col min="15" max="15" width="10.42578125" customWidth="1"/>
    <col min="16" max="16" width="10" customWidth="1"/>
    <col min="17" max="17" width="9" customWidth="1"/>
    <col min="18" max="18" width="8.28515625" customWidth="1"/>
    <col min="19" max="19" width="13" customWidth="1"/>
    <col min="20" max="20" width="12.42578125" customWidth="1"/>
    <col min="21" max="21" width="7.85546875" customWidth="1"/>
    <col min="22" max="22" width="14.5703125" customWidth="1"/>
    <col min="23" max="23" width="7.7109375" customWidth="1"/>
    <col min="24" max="24" width="18.28515625" customWidth="1"/>
    <col min="25" max="25" width="8.140625" customWidth="1"/>
    <col min="26" max="26" width="10.28515625" bestFit="1" customWidth="1"/>
    <col min="27" max="27" width="7.85546875" customWidth="1"/>
    <col min="28" max="28" width="16.28515625" customWidth="1"/>
    <col min="29" max="29" width="8.28515625" customWidth="1"/>
    <col min="30" max="30" width="9.140625" customWidth="1"/>
    <col min="31" max="31" width="7.28515625" customWidth="1"/>
    <col min="32" max="32" width="9.7109375" customWidth="1"/>
    <col min="33" max="33" width="10.140625" customWidth="1"/>
    <col min="34" max="34" width="20.140625" customWidth="1"/>
    <col min="35" max="35" width="10.28515625" customWidth="1"/>
    <col min="36" max="36" width="15.42578125" customWidth="1"/>
    <col min="37" max="37" width="8.85546875" customWidth="1"/>
    <col min="38" max="38" width="11.7109375" customWidth="1"/>
    <col min="39" max="39" width="9.42578125" customWidth="1"/>
    <col min="40" max="40" width="9.7109375" customWidth="1"/>
    <col min="41" max="41" width="8.85546875" customWidth="1"/>
    <col min="42" max="42" width="12.28515625" customWidth="1"/>
    <col min="43" max="43" width="10.140625" customWidth="1"/>
    <col min="44" max="44" width="11.42578125" customWidth="1"/>
    <col min="45" max="45" width="9" customWidth="1"/>
    <col min="46" max="46" width="13.7109375" customWidth="1"/>
    <col min="47" max="47" width="7.85546875" customWidth="1"/>
    <col min="48" max="48" width="11.5703125" customWidth="1"/>
    <col min="50" max="50" width="9.42578125" customWidth="1"/>
    <col min="51" max="51" width="9.28515625" customWidth="1"/>
    <col min="52" max="52" width="10.5703125" customWidth="1"/>
    <col min="53" max="53" width="9" customWidth="1"/>
    <col min="54" max="54" width="10.42578125" customWidth="1"/>
    <col min="55" max="55" width="7.85546875" customWidth="1"/>
    <col min="56" max="56" width="11.140625" customWidth="1"/>
    <col min="57" max="57" width="9.7109375" customWidth="1"/>
    <col min="58" max="58" width="9" customWidth="1"/>
    <col min="59" max="59" width="13.28515625" customWidth="1"/>
    <col min="60" max="60" width="17" customWidth="1"/>
  </cols>
  <sheetData>
    <row r="1" spans="1:73" s="1" customFormat="1" x14ac:dyDescent="0.25">
      <c r="A1" s="36"/>
      <c r="B1" s="29"/>
      <c r="F1" s="42" t="s">
        <v>690</v>
      </c>
      <c r="G1" s="42"/>
      <c r="H1" s="42" t="s">
        <v>691</v>
      </c>
      <c r="I1" s="42"/>
      <c r="J1" s="42" t="s">
        <v>691</v>
      </c>
      <c r="K1" s="42"/>
      <c r="L1" s="42" t="s">
        <v>691</v>
      </c>
      <c r="M1" s="42"/>
      <c r="N1" s="42" t="s">
        <v>692</v>
      </c>
      <c r="O1" s="42"/>
      <c r="P1" s="42" t="s">
        <v>692</v>
      </c>
      <c r="Q1" s="42"/>
      <c r="R1" s="42" t="s">
        <v>693</v>
      </c>
      <c r="S1" s="42"/>
      <c r="T1" s="42" t="s">
        <v>694</v>
      </c>
      <c r="U1" s="42"/>
      <c r="V1" s="42" t="s">
        <v>691</v>
      </c>
      <c r="W1" s="42"/>
      <c r="X1" s="42" t="s">
        <v>692</v>
      </c>
      <c r="Y1" s="42"/>
      <c r="Z1" s="42" t="s">
        <v>692</v>
      </c>
      <c r="AA1" s="42"/>
      <c r="AB1" s="42" t="s">
        <v>692</v>
      </c>
      <c r="AC1" s="42"/>
      <c r="AD1" s="42" t="s">
        <v>692</v>
      </c>
      <c r="AE1" s="42"/>
      <c r="AF1" s="42" t="s">
        <v>692</v>
      </c>
      <c r="AG1" s="42"/>
      <c r="AH1" s="42" t="s">
        <v>692</v>
      </c>
      <c r="AI1" s="42"/>
      <c r="AJ1" s="42" t="s">
        <v>692</v>
      </c>
      <c r="AK1" s="42"/>
      <c r="AL1" s="42" t="s">
        <v>694</v>
      </c>
      <c r="AM1" s="42"/>
      <c r="AN1" s="42" t="s">
        <v>692</v>
      </c>
      <c r="AO1" s="42"/>
      <c r="AP1" s="42" t="s">
        <v>695</v>
      </c>
      <c r="AQ1" s="42"/>
      <c r="AR1" s="42" t="s">
        <v>694</v>
      </c>
      <c r="AS1" s="42"/>
      <c r="AT1" s="42" t="s">
        <v>692</v>
      </c>
      <c r="AU1" s="42"/>
      <c r="AV1" s="42" t="s">
        <v>692</v>
      </c>
      <c r="AW1" s="42"/>
      <c r="AX1" s="42" t="s">
        <v>692</v>
      </c>
      <c r="AY1" s="42"/>
      <c r="AZ1" s="42" t="s">
        <v>691</v>
      </c>
      <c r="BA1" s="42"/>
      <c r="BB1" s="42" t="s">
        <v>694</v>
      </c>
      <c r="BC1" s="42"/>
      <c r="BD1" s="42" t="s">
        <v>694</v>
      </c>
      <c r="BE1" s="42"/>
      <c r="BF1" s="4" t="s">
        <v>696</v>
      </c>
    </row>
    <row r="2" spans="1:73" s="1" customFormat="1" x14ac:dyDescent="0.25">
      <c r="A2" s="36"/>
      <c r="B2" s="29"/>
      <c r="Z2" s="1" t="s">
        <v>697</v>
      </c>
      <c r="AA2" s="1">
        <v>7</v>
      </c>
      <c r="AP2" s="1" t="s">
        <v>698</v>
      </c>
      <c r="AQ2" s="5">
        <v>12</v>
      </c>
      <c r="BM2" s="43" t="s">
        <v>699</v>
      </c>
      <c r="BN2" s="44" t="s">
        <v>699</v>
      </c>
      <c r="BO2" s="45" t="s">
        <v>699</v>
      </c>
      <c r="BQ2" s="1">
        <v>35</v>
      </c>
      <c r="BR2" s="6">
        <f>BQ2/BQ5</f>
        <v>7.1574642126789365E-2</v>
      </c>
      <c r="BU2" s="7"/>
    </row>
    <row r="3" spans="1:73" s="1" customFormat="1" x14ac:dyDescent="0.25">
      <c r="A3" s="36"/>
      <c r="B3" s="29"/>
      <c r="H3" s="1" t="s">
        <v>700</v>
      </c>
      <c r="I3" s="8">
        <v>2.4</v>
      </c>
      <c r="X3" s="1" t="s">
        <v>697</v>
      </c>
      <c r="Y3" s="1">
        <v>7</v>
      </c>
      <c r="Z3" s="1" t="s">
        <v>701</v>
      </c>
      <c r="AA3" s="1">
        <v>4.8999999999999995</v>
      </c>
      <c r="AB3" s="1" t="s">
        <v>702</v>
      </c>
      <c r="AC3" s="1">
        <v>1.25</v>
      </c>
      <c r="AP3" s="1" t="s">
        <v>703</v>
      </c>
      <c r="AQ3" s="5">
        <v>9</v>
      </c>
      <c r="BM3" s="46" t="s">
        <v>704</v>
      </c>
      <c r="BN3" s="47" t="s">
        <v>704</v>
      </c>
      <c r="BO3" s="48" t="s">
        <v>704</v>
      </c>
      <c r="BP3" s="9"/>
      <c r="BQ3" s="9">
        <v>313</v>
      </c>
      <c r="BR3" s="6">
        <f>BQ3/BQ5</f>
        <v>0.64008179959100209</v>
      </c>
      <c r="BU3" s="7"/>
    </row>
    <row r="4" spans="1:73" s="1" customFormat="1" ht="15.75" thickBot="1" x14ac:dyDescent="0.3">
      <c r="A4" s="36"/>
      <c r="B4" s="29"/>
      <c r="F4" s="10" t="s">
        <v>705</v>
      </c>
      <c r="G4" s="10">
        <v>7</v>
      </c>
      <c r="H4" s="11" t="s">
        <v>706</v>
      </c>
      <c r="I4" s="8">
        <v>3.5999999999999996</v>
      </c>
      <c r="J4" s="8" t="s">
        <v>707</v>
      </c>
      <c r="K4" s="8">
        <v>10</v>
      </c>
      <c r="L4" s="8"/>
      <c r="V4" s="1" t="s">
        <v>708</v>
      </c>
      <c r="W4" s="1">
        <v>9</v>
      </c>
      <c r="X4" s="1" t="s">
        <v>701</v>
      </c>
      <c r="Y4" s="1">
        <v>4.8999999999999995</v>
      </c>
      <c r="Z4" s="1" t="s">
        <v>709</v>
      </c>
      <c r="AA4" s="1">
        <v>3.5</v>
      </c>
      <c r="AB4" s="1" t="s">
        <v>710</v>
      </c>
      <c r="AC4" s="1">
        <v>1.25</v>
      </c>
      <c r="AH4" s="1" t="s">
        <v>711</v>
      </c>
      <c r="AI4" s="1">
        <v>10</v>
      </c>
      <c r="AJ4" s="1" t="s">
        <v>712</v>
      </c>
      <c r="AK4" s="1">
        <v>5</v>
      </c>
      <c r="AL4" s="1" t="s">
        <v>713</v>
      </c>
      <c r="AM4" s="5">
        <v>5</v>
      </c>
      <c r="AN4" s="5"/>
      <c r="AP4" s="1" t="s">
        <v>714</v>
      </c>
      <c r="AQ4" s="5">
        <v>6</v>
      </c>
      <c r="AR4" s="5" t="s">
        <v>715</v>
      </c>
      <c r="AS4" s="5">
        <v>10</v>
      </c>
      <c r="AT4" s="5" t="s">
        <v>716</v>
      </c>
      <c r="AU4" s="1">
        <v>10</v>
      </c>
      <c r="BB4" s="1" t="s">
        <v>717</v>
      </c>
      <c r="BC4" s="5">
        <v>5</v>
      </c>
      <c r="BD4" s="1" t="s">
        <v>718</v>
      </c>
      <c r="BE4" s="5">
        <v>15</v>
      </c>
      <c r="BM4" s="49" t="s">
        <v>719</v>
      </c>
      <c r="BN4" s="50" t="s">
        <v>719</v>
      </c>
      <c r="BO4" s="51" t="s">
        <v>719</v>
      </c>
      <c r="BQ4" s="12">
        <v>141</v>
      </c>
      <c r="BR4" s="6">
        <f>BQ4/BQ5</f>
        <v>0.28834355828220859</v>
      </c>
      <c r="BU4" s="7"/>
    </row>
    <row r="5" spans="1:73" s="1" customFormat="1" x14ac:dyDescent="0.25">
      <c r="B5" s="2"/>
      <c r="F5" s="10" t="s">
        <v>720</v>
      </c>
      <c r="G5" s="10">
        <v>4.2</v>
      </c>
      <c r="H5" s="1" t="s">
        <v>721</v>
      </c>
      <c r="I5" s="8">
        <v>4.8000000000000007</v>
      </c>
      <c r="J5" s="8" t="s">
        <v>722</v>
      </c>
      <c r="K5" s="8">
        <v>6</v>
      </c>
      <c r="L5" s="13" t="s">
        <v>723</v>
      </c>
      <c r="M5" s="8">
        <v>5</v>
      </c>
      <c r="N5" s="8" t="s">
        <v>121</v>
      </c>
      <c r="O5" s="14">
        <v>6</v>
      </c>
      <c r="P5" s="1" t="s">
        <v>100</v>
      </c>
      <c r="Q5" s="1">
        <v>6</v>
      </c>
      <c r="R5" s="1" t="s">
        <v>724</v>
      </c>
      <c r="T5" s="1" t="s">
        <v>725</v>
      </c>
      <c r="U5" s="15">
        <v>6</v>
      </c>
      <c r="V5" s="1" t="s">
        <v>726</v>
      </c>
      <c r="W5" s="1">
        <v>2.6999999999999997</v>
      </c>
      <c r="X5" s="1" t="s">
        <v>709</v>
      </c>
      <c r="Y5" s="1">
        <v>3.5</v>
      </c>
      <c r="Z5" s="1" t="s">
        <v>727</v>
      </c>
      <c r="AA5" s="1">
        <v>2.1</v>
      </c>
      <c r="AB5" s="1" t="s">
        <v>728</v>
      </c>
      <c r="AC5" s="1">
        <v>1.25</v>
      </c>
      <c r="AD5" s="1" t="s">
        <v>100</v>
      </c>
      <c r="AE5" s="1">
        <v>4</v>
      </c>
      <c r="AF5" s="1" t="s">
        <v>100</v>
      </c>
      <c r="AG5" s="1">
        <v>7</v>
      </c>
      <c r="AH5" s="1" t="s">
        <v>729</v>
      </c>
      <c r="AI5" s="1">
        <v>6</v>
      </c>
      <c r="AJ5" s="1" t="s">
        <v>730</v>
      </c>
      <c r="AK5" s="1">
        <v>3</v>
      </c>
      <c r="AL5" s="1" t="s">
        <v>731</v>
      </c>
      <c r="AM5" s="5">
        <v>3</v>
      </c>
      <c r="AN5" s="16" t="s">
        <v>100</v>
      </c>
      <c r="AO5" s="17">
        <v>10</v>
      </c>
      <c r="AP5" s="1" t="s">
        <v>732</v>
      </c>
      <c r="AQ5" s="5">
        <v>3</v>
      </c>
      <c r="AR5" s="5" t="s">
        <v>733</v>
      </c>
      <c r="AS5" s="5">
        <v>6</v>
      </c>
      <c r="AT5" s="5" t="s">
        <v>734</v>
      </c>
      <c r="AU5" s="1">
        <v>6</v>
      </c>
      <c r="AV5" s="1" t="s">
        <v>735</v>
      </c>
      <c r="AW5" s="1">
        <v>6</v>
      </c>
      <c r="AX5" s="1" t="s">
        <v>100</v>
      </c>
      <c r="AY5" s="1">
        <v>5</v>
      </c>
      <c r="AZ5" s="1" t="s">
        <v>736</v>
      </c>
      <c r="BA5" s="5">
        <v>3</v>
      </c>
      <c r="BB5" s="1" t="s">
        <v>737</v>
      </c>
      <c r="BC5" s="5">
        <v>3</v>
      </c>
      <c r="BD5" s="1" t="s">
        <v>738</v>
      </c>
      <c r="BE5" s="5">
        <v>9</v>
      </c>
      <c r="BQ5" s="9">
        <f>SUBTOTAL(9,BQ2:BQ4)</f>
        <v>489</v>
      </c>
    </row>
    <row r="6" spans="1:73" s="1" customFormat="1" x14ac:dyDescent="0.25">
      <c r="B6" s="2"/>
      <c r="F6" s="10" t="s">
        <v>739</v>
      </c>
      <c r="G6" s="10">
        <v>2.1</v>
      </c>
      <c r="H6" s="1" t="s">
        <v>740</v>
      </c>
      <c r="I6" s="8">
        <v>1.2000000000000002</v>
      </c>
      <c r="J6" s="8" t="s">
        <v>741</v>
      </c>
      <c r="K6" s="8">
        <v>3</v>
      </c>
      <c r="L6" s="13" t="s">
        <v>742</v>
      </c>
      <c r="M6" s="8">
        <v>0</v>
      </c>
      <c r="N6" s="8" t="s">
        <v>122</v>
      </c>
      <c r="O6" s="14">
        <v>0</v>
      </c>
      <c r="P6" s="1" t="s">
        <v>354</v>
      </c>
      <c r="Q6" s="1">
        <v>0</v>
      </c>
      <c r="R6" s="1" t="s">
        <v>743</v>
      </c>
      <c r="T6" s="1" t="s">
        <v>744</v>
      </c>
      <c r="U6" s="15">
        <v>0</v>
      </c>
      <c r="V6" s="1" t="s">
        <v>745</v>
      </c>
      <c r="W6" s="1">
        <v>0</v>
      </c>
      <c r="X6" s="1" t="s">
        <v>746</v>
      </c>
      <c r="Y6" s="1">
        <v>0.70000000000000007</v>
      </c>
      <c r="Z6" s="1" t="s">
        <v>747</v>
      </c>
      <c r="AA6" s="1">
        <v>0.70000000000000007</v>
      </c>
      <c r="AB6" s="1" t="s">
        <v>748</v>
      </c>
      <c r="AC6" s="1">
        <v>1.25</v>
      </c>
      <c r="AD6" s="1" t="s">
        <v>354</v>
      </c>
      <c r="AE6" s="1">
        <v>0</v>
      </c>
      <c r="AF6" s="1" t="s">
        <v>354</v>
      </c>
      <c r="AG6" s="1">
        <v>0</v>
      </c>
      <c r="AH6" s="1" t="s">
        <v>749</v>
      </c>
      <c r="AI6" s="1">
        <v>4</v>
      </c>
      <c r="AJ6" s="1" t="s">
        <v>750</v>
      </c>
      <c r="AK6" s="1">
        <v>2</v>
      </c>
      <c r="AL6" s="1" t="s">
        <v>751</v>
      </c>
      <c r="AM6" s="5">
        <v>2</v>
      </c>
      <c r="AN6" s="16" t="s">
        <v>354</v>
      </c>
      <c r="AO6" s="17">
        <v>0</v>
      </c>
      <c r="AP6" s="1" t="s">
        <v>752</v>
      </c>
      <c r="AQ6" s="5">
        <v>0</v>
      </c>
      <c r="AR6" s="5" t="s">
        <v>753</v>
      </c>
      <c r="AS6" s="5">
        <v>4</v>
      </c>
      <c r="AT6" s="5" t="s">
        <v>754</v>
      </c>
      <c r="AU6" s="1">
        <v>3</v>
      </c>
      <c r="AV6" s="1" t="s">
        <v>755</v>
      </c>
      <c r="AW6" s="1">
        <v>4</v>
      </c>
      <c r="AX6" s="1" t="s">
        <v>354</v>
      </c>
      <c r="AY6" s="1">
        <v>0</v>
      </c>
      <c r="AZ6" s="1" t="s">
        <v>756</v>
      </c>
      <c r="BA6" s="5">
        <v>2</v>
      </c>
      <c r="BB6" s="1" t="s">
        <v>757</v>
      </c>
      <c r="BC6" s="5">
        <v>1.5</v>
      </c>
      <c r="BD6" s="1" t="s">
        <v>758</v>
      </c>
      <c r="BE6" s="5">
        <v>4.5</v>
      </c>
    </row>
    <row r="7" spans="1:73" s="23" customFormat="1" ht="75" customHeight="1" x14ac:dyDescent="0.25">
      <c r="A7" s="18"/>
      <c r="B7" s="18" t="s">
        <v>182</v>
      </c>
      <c r="C7" s="18" t="s">
        <v>183</v>
      </c>
      <c r="D7" s="18" t="s">
        <v>184</v>
      </c>
      <c r="E7" s="18" t="s">
        <v>185</v>
      </c>
      <c r="F7" s="57" t="s">
        <v>186</v>
      </c>
      <c r="G7" s="58"/>
      <c r="H7" s="57" t="s">
        <v>187</v>
      </c>
      <c r="I7" s="58"/>
      <c r="J7" s="57" t="s">
        <v>188</v>
      </c>
      <c r="K7" s="58"/>
      <c r="L7" s="57" t="s">
        <v>189</v>
      </c>
      <c r="M7" s="58"/>
      <c r="N7" s="57" t="s">
        <v>190</v>
      </c>
      <c r="O7" s="58"/>
      <c r="P7" s="57" t="s">
        <v>191</v>
      </c>
      <c r="Q7" s="58"/>
      <c r="R7" s="57" t="s">
        <v>192</v>
      </c>
      <c r="S7" s="58"/>
      <c r="T7" s="57" t="s">
        <v>193</v>
      </c>
      <c r="U7" s="58"/>
      <c r="V7" s="57" t="s">
        <v>194</v>
      </c>
      <c r="W7" s="58"/>
      <c r="X7" s="57" t="s">
        <v>195</v>
      </c>
      <c r="Y7" s="58"/>
      <c r="Z7" s="57" t="s">
        <v>196</v>
      </c>
      <c r="AA7" s="58"/>
      <c r="AB7" s="57" t="s">
        <v>197</v>
      </c>
      <c r="AC7" s="58"/>
      <c r="AD7" s="57" t="s">
        <v>198</v>
      </c>
      <c r="AE7" s="58"/>
      <c r="AF7" s="57" t="s">
        <v>199</v>
      </c>
      <c r="AG7" s="58"/>
      <c r="AH7" s="55" t="s">
        <v>200</v>
      </c>
      <c r="AI7" s="56"/>
      <c r="AJ7" s="55" t="s">
        <v>201</v>
      </c>
      <c r="AK7" s="56"/>
      <c r="AL7" s="55" t="s">
        <v>202</v>
      </c>
      <c r="AM7" s="56"/>
      <c r="AN7" s="55" t="s">
        <v>203</v>
      </c>
      <c r="AO7" s="56"/>
      <c r="AP7" s="55" t="s">
        <v>204</v>
      </c>
      <c r="AQ7" s="56"/>
      <c r="AR7" s="55" t="s">
        <v>205</v>
      </c>
      <c r="AS7" s="56"/>
      <c r="AT7" s="52" t="s">
        <v>206</v>
      </c>
      <c r="AU7" s="53"/>
      <c r="AV7" s="52" t="s">
        <v>207</v>
      </c>
      <c r="AW7" s="53"/>
      <c r="AX7" s="52" t="s">
        <v>208</v>
      </c>
      <c r="AY7" s="53"/>
      <c r="AZ7" s="52" t="s">
        <v>209</v>
      </c>
      <c r="BA7" s="53"/>
      <c r="BB7" s="52" t="s">
        <v>210</v>
      </c>
      <c r="BC7" s="53"/>
      <c r="BD7" s="52" t="s">
        <v>211</v>
      </c>
      <c r="BE7" s="53"/>
      <c r="BF7" s="52" t="s">
        <v>212</v>
      </c>
      <c r="BG7" s="53"/>
      <c r="BH7" s="19" t="s">
        <v>213</v>
      </c>
      <c r="BI7" s="20" t="s">
        <v>214</v>
      </c>
      <c r="BJ7" s="21" t="s">
        <v>215</v>
      </c>
      <c r="BK7" s="22" t="s">
        <v>216</v>
      </c>
    </row>
    <row r="8" spans="1:73" s="24" customFormat="1" ht="15" customHeight="1" x14ac:dyDescent="0.25">
      <c r="A8" s="28">
        <v>1</v>
      </c>
      <c r="B8" s="29">
        <v>337</v>
      </c>
      <c r="C8" s="28" t="s">
        <v>1</v>
      </c>
      <c r="D8" s="28" t="s">
        <v>2</v>
      </c>
      <c r="E8" s="28" t="s">
        <v>3</v>
      </c>
      <c r="F8" s="41">
        <v>7</v>
      </c>
      <c r="G8" s="41"/>
      <c r="H8" s="41">
        <v>2.4</v>
      </c>
      <c r="I8" s="41"/>
      <c r="J8" s="41">
        <v>3</v>
      </c>
      <c r="K8" s="41"/>
      <c r="L8" s="41">
        <v>0</v>
      </c>
      <c r="M8" s="41"/>
      <c r="N8" s="41">
        <v>6</v>
      </c>
      <c r="O8" s="41"/>
      <c r="P8" s="41">
        <v>6</v>
      </c>
      <c r="Q8" s="41"/>
      <c r="R8" s="41">
        <v>0</v>
      </c>
      <c r="S8" s="41"/>
      <c r="T8" s="41">
        <v>6</v>
      </c>
      <c r="U8" s="41"/>
      <c r="V8" s="41">
        <v>0</v>
      </c>
      <c r="W8" s="41"/>
      <c r="X8" s="41">
        <v>0.7</v>
      </c>
      <c r="Y8" s="41"/>
      <c r="Z8" s="41">
        <v>2.1</v>
      </c>
      <c r="AA8" s="41"/>
      <c r="AB8" s="41">
        <v>5</v>
      </c>
      <c r="AC8" s="41"/>
      <c r="AD8" s="41">
        <v>4</v>
      </c>
      <c r="AE8" s="41"/>
      <c r="AF8" s="41">
        <v>0</v>
      </c>
      <c r="AG8" s="41"/>
      <c r="AH8" s="41">
        <v>10</v>
      </c>
      <c r="AI8" s="41"/>
      <c r="AJ8" s="41">
        <v>5</v>
      </c>
      <c r="AK8" s="41"/>
      <c r="AL8" s="41">
        <v>3</v>
      </c>
      <c r="AM8" s="41"/>
      <c r="AN8" s="41">
        <v>10</v>
      </c>
      <c r="AO8" s="41"/>
      <c r="AP8" s="41">
        <v>15</v>
      </c>
      <c r="AQ8" s="41"/>
      <c r="AR8" s="41">
        <v>4</v>
      </c>
      <c r="AS8" s="41"/>
      <c r="AT8" s="41">
        <v>6</v>
      </c>
      <c r="AU8" s="41"/>
      <c r="AV8" s="41">
        <v>0</v>
      </c>
      <c r="AW8" s="41"/>
      <c r="AX8" s="41">
        <v>0</v>
      </c>
      <c r="AY8" s="41"/>
      <c r="AZ8" s="41">
        <v>0</v>
      </c>
      <c r="BA8" s="41"/>
      <c r="BB8" s="41">
        <v>0</v>
      </c>
      <c r="BC8" s="41"/>
      <c r="BD8" s="41">
        <v>4.5</v>
      </c>
      <c r="BE8" s="41"/>
      <c r="BF8" s="41">
        <v>50</v>
      </c>
      <c r="BG8" s="41"/>
      <c r="BH8" s="26">
        <f t="shared" ref="BH8:BH9" si="0">F8+H8+J8+L8+N8+P8+R8+T8+V8+X8+Z8+AB8+AD8+AF8</f>
        <v>42.199999999999996</v>
      </c>
      <c r="BI8" s="26">
        <f t="shared" ref="BI8:BI9" si="1">AH8+AJ8+AL8+AN8+AP8+AR8</f>
        <v>47</v>
      </c>
      <c r="BJ8" s="26">
        <f t="shared" ref="BJ8:BJ9" si="2">AT8+AV8+AX8+AZ8+BB8+BD8+BF8</f>
        <v>60.5</v>
      </c>
      <c r="BK8" s="26">
        <f t="shared" ref="BK8:BK9" si="3">(BH8*0.4)+(BI8*0.3)+(BJ8*0.3)</f>
        <v>49.129999999999995</v>
      </c>
    </row>
    <row r="9" spans="1:73" s="24" customFormat="1" ht="15" customHeight="1" x14ac:dyDescent="0.25">
      <c r="A9" s="28">
        <v>2</v>
      </c>
      <c r="B9" s="29">
        <v>341</v>
      </c>
      <c r="C9" s="28" t="s">
        <v>4</v>
      </c>
      <c r="D9" s="28" t="s">
        <v>883</v>
      </c>
      <c r="E9" s="28" t="s">
        <v>848</v>
      </c>
      <c r="F9" s="41">
        <v>4.2</v>
      </c>
      <c r="G9" s="41"/>
      <c r="H9" s="38">
        <v>0</v>
      </c>
      <c r="I9" s="39"/>
      <c r="J9" s="38">
        <v>0</v>
      </c>
      <c r="K9" s="39"/>
      <c r="L9" s="38">
        <v>0</v>
      </c>
      <c r="M9" s="39"/>
      <c r="N9" s="38">
        <v>0</v>
      </c>
      <c r="O9" s="39"/>
      <c r="P9" s="38">
        <v>0</v>
      </c>
      <c r="Q9" s="39"/>
      <c r="R9" s="38">
        <v>0</v>
      </c>
      <c r="S9" s="39"/>
      <c r="T9" s="38">
        <v>0</v>
      </c>
      <c r="U9" s="39"/>
      <c r="V9" s="38">
        <v>0</v>
      </c>
      <c r="W9" s="39"/>
      <c r="X9" s="38">
        <v>0</v>
      </c>
      <c r="Y9" s="39"/>
      <c r="Z9" s="38">
        <v>0</v>
      </c>
      <c r="AA9" s="39"/>
      <c r="AB9" s="38">
        <v>0</v>
      </c>
      <c r="AC9" s="39"/>
      <c r="AD9" s="38">
        <v>0</v>
      </c>
      <c r="AE9" s="39"/>
      <c r="AF9" s="38">
        <v>0</v>
      </c>
      <c r="AG9" s="39"/>
      <c r="AH9" s="38">
        <v>0</v>
      </c>
      <c r="AI9" s="39"/>
      <c r="AJ9" s="38">
        <v>0</v>
      </c>
      <c r="AK9" s="39"/>
      <c r="AL9" s="38">
        <v>0</v>
      </c>
      <c r="AM9" s="39"/>
      <c r="AN9" s="38">
        <v>0</v>
      </c>
      <c r="AO9" s="39"/>
      <c r="AP9" s="38">
        <v>0</v>
      </c>
      <c r="AQ9" s="39"/>
      <c r="AR9" s="38">
        <v>0</v>
      </c>
      <c r="AS9" s="39"/>
      <c r="AT9" s="38">
        <v>0</v>
      </c>
      <c r="AU9" s="39"/>
      <c r="AV9" s="38">
        <v>0</v>
      </c>
      <c r="AW9" s="39"/>
      <c r="AX9" s="38">
        <v>0</v>
      </c>
      <c r="AY9" s="39"/>
      <c r="AZ9" s="38">
        <v>0</v>
      </c>
      <c r="BA9" s="39"/>
      <c r="BB9" s="38">
        <v>0</v>
      </c>
      <c r="BC9" s="39"/>
      <c r="BD9" s="38">
        <v>0</v>
      </c>
      <c r="BE9" s="39"/>
      <c r="BF9" s="41">
        <v>50</v>
      </c>
      <c r="BG9" s="41"/>
      <c r="BH9" s="26">
        <f t="shared" si="0"/>
        <v>4.2</v>
      </c>
      <c r="BI9" s="26">
        <f t="shared" si="1"/>
        <v>0</v>
      </c>
      <c r="BJ9" s="26">
        <f t="shared" si="2"/>
        <v>50</v>
      </c>
      <c r="BK9" s="26">
        <f t="shared" si="3"/>
        <v>16.68</v>
      </c>
    </row>
    <row r="10" spans="1:73" s="24" customFormat="1" x14ac:dyDescent="0.25">
      <c r="A10" s="28">
        <v>3</v>
      </c>
      <c r="B10" s="29">
        <v>342</v>
      </c>
      <c r="C10" s="28" t="s">
        <v>5</v>
      </c>
      <c r="D10" s="28" t="s">
        <v>884</v>
      </c>
      <c r="E10" s="28" t="s">
        <v>14</v>
      </c>
      <c r="F10" s="41">
        <v>4.2</v>
      </c>
      <c r="G10" s="41"/>
      <c r="H10" s="41">
        <v>6</v>
      </c>
      <c r="I10" s="41"/>
      <c r="J10" s="41">
        <v>10</v>
      </c>
      <c r="K10" s="41"/>
      <c r="L10" s="41">
        <v>5</v>
      </c>
      <c r="M10" s="41"/>
      <c r="N10" s="41">
        <v>0</v>
      </c>
      <c r="O10" s="41"/>
      <c r="P10" s="41">
        <v>0</v>
      </c>
      <c r="Q10" s="41"/>
      <c r="R10" s="41">
        <v>9</v>
      </c>
      <c r="S10" s="41"/>
      <c r="T10" s="41">
        <v>6</v>
      </c>
      <c r="U10" s="41"/>
      <c r="V10" s="41">
        <v>9</v>
      </c>
      <c r="W10" s="41"/>
      <c r="X10" s="41">
        <v>0.7</v>
      </c>
      <c r="Y10" s="41"/>
      <c r="Z10" s="41">
        <v>2.1</v>
      </c>
      <c r="AA10" s="41"/>
      <c r="AB10" s="41">
        <v>5</v>
      </c>
      <c r="AC10" s="41"/>
      <c r="AD10" s="41">
        <v>0</v>
      </c>
      <c r="AE10" s="41"/>
      <c r="AF10" s="41">
        <v>0</v>
      </c>
      <c r="AG10" s="41"/>
      <c r="AH10" s="41">
        <v>6</v>
      </c>
      <c r="AI10" s="41"/>
      <c r="AJ10" s="41">
        <v>3</v>
      </c>
      <c r="AK10" s="41"/>
      <c r="AL10" s="41">
        <v>3</v>
      </c>
      <c r="AM10" s="41"/>
      <c r="AN10" s="41">
        <v>0</v>
      </c>
      <c r="AO10" s="41"/>
      <c r="AP10" s="41">
        <v>12</v>
      </c>
      <c r="AQ10" s="41"/>
      <c r="AR10" s="41">
        <v>10</v>
      </c>
      <c r="AS10" s="41"/>
      <c r="AT10" s="41">
        <v>6</v>
      </c>
      <c r="AU10" s="41"/>
      <c r="AV10" s="41">
        <v>0</v>
      </c>
      <c r="AW10" s="41"/>
      <c r="AX10" s="41">
        <v>0</v>
      </c>
      <c r="AY10" s="41"/>
      <c r="AZ10" s="41">
        <v>0</v>
      </c>
      <c r="BA10" s="41"/>
      <c r="BB10" s="41">
        <v>1.5</v>
      </c>
      <c r="BC10" s="41"/>
      <c r="BD10" s="41">
        <v>15</v>
      </c>
      <c r="BE10" s="41"/>
      <c r="BF10" s="41">
        <v>40</v>
      </c>
      <c r="BG10" s="41"/>
      <c r="BH10" s="26">
        <f t="shared" ref="BH10:BH73" si="4">F10+H10+J10+L10+N10+P10+R10+T10+V10+X10+Z10+AB10+AD10+AF10</f>
        <v>57.000000000000007</v>
      </c>
      <c r="BI10" s="26">
        <f t="shared" ref="BI10:BI73" si="5">AH10+AJ10+AL10+AN10+AP10+AR10</f>
        <v>34</v>
      </c>
      <c r="BJ10" s="26">
        <f t="shared" ref="BJ10:BJ73" si="6">AT10+AV10+AX10+AZ10+BB10+BD10+BF10</f>
        <v>62.5</v>
      </c>
      <c r="BK10" s="26">
        <f t="shared" ref="BK10:BK73" si="7">(BH10*0.4)+(BI10*0.3)+(BJ10*0.3)</f>
        <v>51.75</v>
      </c>
    </row>
    <row r="11" spans="1:73" s="24" customFormat="1" ht="15" customHeight="1" x14ac:dyDescent="0.25">
      <c r="A11" s="28">
        <v>4</v>
      </c>
      <c r="B11" s="29">
        <v>343</v>
      </c>
      <c r="C11" s="28" t="s">
        <v>6</v>
      </c>
      <c r="D11" s="28" t="s">
        <v>7</v>
      </c>
      <c r="E11" s="28" t="s">
        <v>866</v>
      </c>
      <c r="F11" s="41">
        <v>2.1</v>
      </c>
      <c r="G11" s="41"/>
      <c r="H11" s="41">
        <v>2.4</v>
      </c>
      <c r="I11" s="41"/>
      <c r="J11" s="41">
        <v>10</v>
      </c>
      <c r="K11" s="41"/>
      <c r="L11" s="41">
        <v>5</v>
      </c>
      <c r="M11" s="41"/>
      <c r="N11" s="41">
        <v>6</v>
      </c>
      <c r="O11" s="41"/>
      <c r="P11" s="41">
        <v>6</v>
      </c>
      <c r="Q11" s="41"/>
      <c r="R11" s="41">
        <v>9</v>
      </c>
      <c r="S11" s="41"/>
      <c r="T11" s="41">
        <v>0</v>
      </c>
      <c r="U11" s="41"/>
      <c r="V11" s="41">
        <v>9</v>
      </c>
      <c r="W11" s="41"/>
      <c r="X11" s="41">
        <v>3.5</v>
      </c>
      <c r="Y11" s="41"/>
      <c r="Z11" s="41">
        <v>2.1</v>
      </c>
      <c r="AA11" s="41"/>
      <c r="AB11" s="41">
        <v>5</v>
      </c>
      <c r="AC11" s="41"/>
      <c r="AD11" s="41">
        <v>4</v>
      </c>
      <c r="AE11" s="41"/>
      <c r="AF11" s="41">
        <v>0</v>
      </c>
      <c r="AG11" s="41"/>
      <c r="AH11" s="41">
        <v>10</v>
      </c>
      <c r="AI11" s="41"/>
      <c r="AJ11" s="41">
        <v>2</v>
      </c>
      <c r="AK11" s="41"/>
      <c r="AL11" s="41">
        <v>0</v>
      </c>
      <c r="AM11" s="41"/>
      <c r="AN11" s="41">
        <v>10</v>
      </c>
      <c r="AO11" s="41"/>
      <c r="AP11" s="41">
        <v>15</v>
      </c>
      <c r="AQ11" s="41"/>
      <c r="AR11" s="41">
        <v>0</v>
      </c>
      <c r="AS11" s="41"/>
      <c r="AT11" s="41">
        <v>10</v>
      </c>
      <c r="AU11" s="41"/>
      <c r="AV11" s="41">
        <v>10</v>
      </c>
      <c r="AW11" s="41"/>
      <c r="AX11" s="41">
        <v>5</v>
      </c>
      <c r="AY11" s="41"/>
      <c r="AZ11" s="41">
        <v>5</v>
      </c>
      <c r="BA11" s="41"/>
      <c r="BB11" s="41">
        <v>5</v>
      </c>
      <c r="BC11" s="41"/>
      <c r="BD11" s="41">
        <v>15</v>
      </c>
      <c r="BE11" s="41"/>
      <c r="BF11" s="41">
        <v>45</v>
      </c>
      <c r="BG11" s="41"/>
      <c r="BH11" s="26">
        <f t="shared" si="4"/>
        <v>64.099999999999994</v>
      </c>
      <c r="BI11" s="26">
        <f t="shared" si="5"/>
        <v>37</v>
      </c>
      <c r="BJ11" s="26">
        <f t="shared" si="6"/>
        <v>95</v>
      </c>
      <c r="BK11" s="26">
        <f t="shared" si="7"/>
        <v>65.240000000000009</v>
      </c>
    </row>
    <row r="12" spans="1:73" s="24" customFormat="1" ht="15" customHeight="1" x14ac:dyDescent="0.25">
      <c r="A12" s="28">
        <v>5</v>
      </c>
      <c r="B12" s="29">
        <v>235</v>
      </c>
      <c r="C12" s="28" t="s">
        <v>8</v>
      </c>
      <c r="D12" s="28" t="s">
        <v>9</v>
      </c>
      <c r="E12" s="28" t="s">
        <v>10</v>
      </c>
      <c r="F12" s="41">
        <v>7</v>
      </c>
      <c r="G12" s="41"/>
      <c r="H12" s="38">
        <v>0</v>
      </c>
      <c r="I12" s="39"/>
      <c r="J12" s="38">
        <v>0</v>
      </c>
      <c r="K12" s="39"/>
      <c r="L12" s="38">
        <v>0</v>
      </c>
      <c r="M12" s="39"/>
      <c r="N12" s="41">
        <v>6</v>
      </c>
      <c r="O12" s="41"/>
      <c r="P12" s="41">
        <v>0</v>
      </c>
      <c r="Q12" s="41"/>
      <c r="R12" s="41">
        <v>9</v>
      </c>
      <c r="S12" s="41"/>
      <c r="T12" s="38">
        <v>0</v>
      </c>
      <c r="U12" s="39"/>
      <c r="V12" s="38">
        <v>0</v>
      </c>
      <c r="W12" s="39"/>
      <c r="X12" s="41">
        <v>0.7</v>
      </c>
      <c r="Y12" s="41"/>
      <c r="Z12" s="41">
        <v>2.1</v>
      </c>
      <c r="AA12" s="41"/>
      <c r="AB12" s="41">
        <v>3.75</v>
      </c>
      <c r="AC12" s="41"/>
      <c r="AD12" s="41">
        <v>4</v>
      </c>
      <c r="AE12" s="41"/>
      <c r="AF12" s="41">
        <v>7</v>
      </c>
      <c r="AG12" s="41"/>
      <c r="AH12" s="41">
        <v>20</v>
      </c>
      <c r="AI12" s="41"/>
      <c r="AJ12" s="41">
        <v>0</v>
      </c>
      <c r="AK12" s="41"/>
      <c r="AL12" s="38">
        <v>0</v>
      </c>
      <c r="AM12" s="39"/>
      <c r="AN12" s="41">
        <v>10</v>
      </c>
      <c r="AO12" s="41"/>
      <c r="AP12" s="38">
        <v>0</v>
      </c>
      <c r="AQ12" s="39"/>
      <c r="AR12" s="38">
        <v>0</v>
      </c>
      <c r="AS12" s="39"/>
      <c r="AT12" s="41">
        <v>6</v>
      </c>
      <c r="AU12" s="41"/>
      <c r="AV12" s="41">
        <v>10</v>
      </c>
      <c r="AW12" s="41"/>
      <c r="AX12" s="41">
        <v>5</v>
      </c>
      <c r="AY12" s="41"/>
      <c r="AZ12" s="38">
        <v>0</v>
      </c>
      <c r="BA12" s="39"/>
      <c r="BB12" s="38">
        <v>0</v>
      </c>
      <c r="BC12" s="39"/>
      <c r="BD12" s="38">
        <v>0</v>
      </c>
      <c r="BE12" s="39"/>
      <c r="BF12" s="41">
        <v>50</v>
      </c>
      <c r="BG12" s="41"/>
      <c r="BH12" s="26">
        <f t="shared" si="4"/>
        <v>39.549999999999997</v>
      </c>
      <c r="BI12" s="26">
        <f t="shared" si="5"/>
        <v>30</v>
      </c>
      <c r="BJ12" s="26">
        <f t="shared" si="6"/>
        <v>71</v>
      </c>
      <c r="BK12" s="26">
        <f t="shared" si="7"/>
        <v>46.120000000000005</v>
      </c>
    </row>
    <row r="13" spans="1:73" s="24" customFormat="1" ht="15" customHeight="1" x14ac:dyDescent="0.25">
      <c r="A13" s="28">
        <v>6</v>
      </c>
      <c r="B13" s="29">
        <v>347</v>
      </c>
      <c r="C13" s="28" t="s">
        <v>11</v>
      </c>
      <c r="D13" s="28" t="s">
        <v>885</v>
      </c>
      <c r="E13" s="28" t="s">
        <v>14</v>
      </c>
      <c r="F13" s="41">
        <v>2.1</v>
      </c>
      <c r="G13" s="41"/>
      <c r="H13" s="41">
        <v>7.2</v>
      </c>
      <c r="I13" s="41"/>
      <c r="J13" s="41">
        <v>10</v>
      </c>
      <c r="K13" s="41"/>
      <c r="L13" s="41">
        <v>0</v>
      </c>
      <c r="M13" s="41"/>
      <c r="N13" s="41">
        <v>6</v>
      </c>
      <c r="O13" s="41"/>
      <c r="P13" s="41">
        <v>6</v>
      </c>
      <c r="Q13" s="41"/>
      <c r="R13" s="41">
        <v>9</v>
      </c>
      <c r="S13" s="41"/>
      <c r="T13" s="41">
        <v>6</v>
      </c>
      <c r="U13" s="41"/>
      <c r="V13" s="41">
        <v>9</v>
      </c>
      <c r="W13" s="41"/>
      <c r="X13" s="41">
        <v>0.7</v>
      </c>
      <c r="Y13" s="41"/>
      <c r="Z13" s="41">
        <v>2.1</v>
      </c>
      <c r="AA13" s="41"/>
      <c r="AB13" s="41">
        <v>5</v>
      </c>
      <c r="AC13" s="41"/>
      <c r="AD13" s="41">
        <v>4</v>
      </c>
      <c r="AE13" s="41"/>
      <c r="AF13" s="41">
        <v>0</v>
      </c>
      <c r="AG13" s="41"/>
      <c r="AH13" s="41">
        <v>10</v>
      </c>
      <c r="AI13" s="41"/>
      <c r="AJ13" s="41">
        <v>2</v>
      </c>
      <c r="AK13" s="41"/>
      <c r="AL13" s="41">
        <v>0</v>
      </c>
      <c r="AM13" s="41"/>
      <c r="AN13" s="41">
        <v>10</v>
      </c>
      <c r="AO13" s="41"/>
      <c r="AP13" s="41">
        <v>9</v>
      </c>
      <c r="AQ13" s="41"/>
      <c r="AR13" s="41">
        <v>10</v>
      </c>
      <c r="AS13" s="41"/>
      <c r="AT13" s="41">
        <v>3</v>
      </c>
      <c r="AU13" s="41"/>
      <c r="AV13" s="41">
        <v>6</v>
      </c>
      <c r="AW13" s="41"/>
      <c r="AX13" s="41">
        <v>0</v>
      </c>
      <c r="AY13" s="41"/>
      <c r="AZ13" s="41">
        <v>3</v>
      </c>
      <c r="BA13" s="41"/>
      <c r="BB13" s="41">
        <v>3</v>
      </c>
      <c r="BC13" s="41"/>
      <c r="BD13" s="41">
        <v>9</v>
      </c>
      <c r="BE13" s="41"/>
      <c r="BF13" s="41">
        <v>45</v>
      </c>
      <c r="BG13" s="41"/>
      <c r="BH13" s="26">
        <f t="shared" si="4"/>
        <v>67.099999999999994</v>
      </c>
      <c r="BI13" s="26">
        <f t="shared" si="5"/>
        <v>41</v>
      </c>
      <c r="BJ13" s="26">
        <f t="shared" si="6"/>
        <v>69</v>
      </c>
      <c r="BK13" s="26">
        <f t="shared" si="7"/>
        <v>59.84</v>
      </c>
    </row>
    <row r="14" spans="1:73" s="24" customFormat="1" x14ac:dyDescent="0.25">
      <c r="A14" s="28">
        <v>7</v>
      </c>
      <c r="B14" s="29">
        <v>349</v>
      </c>
      <c r="C14" s="28" t="s">
        <v>12</v>
      </c>
      <c r="D14" s="28" t="s">
        <v>13</v>
      </c>
      <c r="E14" s="28" t="s">
        <v>14</v>
      </c>
      <c r="F14" s="41">
        <v>2.1</v>
      </c>
      <c r="G14" s="41"/>
      <c r="H14" s="41">
        <v>0</v>
      </c>
      <c r="I14" s="41"/>
      <c r="J14" s="41">
        <v>0</v>
      </c>
      <c r="K14" s="41"/>
      <c r="L14" s="41">
        <v>0</v>
      </c>
      <c r="M14" s="41"/>
      <c r="N14" s="41">
        <v>6</v>
      </c>
      <c r="O14" s="41"/>
      <c r="P14" s="41">
        <v>6</v>
      </c>
      <c r="Q14" s="41"/>
      <c r="R14" s="41">
        <v>9</v>
      </c>
      <c r="S14" s="41"/>
      <c r="T14" s="41">
        <v>0</v>
      </c>
      <c r="U14" s="41"/>
      <c r="V14" s="41">
        <v>0</v>
      </c>
      <c r="W14" s="41"/>
      <c r="X14" s="41">
        <v>4.9000000000000004</v>
      </c>
      <c r="Y14" s="41"/>
      <c r="Z14" s="41">
        <v>2.1</v>
      </c>
      <c r="AA14" s="41"/>
      <c r="AB14" s="41">
        <v>5</v>
      </c>
      <c r="AC14" s="41"/>
      <c r="AD14" s="41">
        <v>4</v>
      </c>
      <c r="AE14" s="41"/>
      <c r="AF14" s="41">
        <v>7</v>
      </c>
      <c r="AG14" s="41"/>
      <c r="AH14" s="41">
        <v>0</v>
      </c>
      <c r="AI14" s="41"/>
      <c r="AJ14" s="41">
        <v>0</v>
      </c>
      <c r="AK14" s="41"/>
      <c r="AL14" s="41">
        <v>0</v>
      </c>
      <c r="AM14" s="41"/>
      <c r="AN14" s="41">
        <v>10</v>
      </c>
      <c r="AO14" s="41"/>
      <c r="AP14" s="41">
        <v>0</v>
      </c>
      <c r="AQ14" s="41"/>
      <c r="AR14" s="41">
        <v>0</v>
      </c>
      <c r="AS14" s="41"/>
      <c r="AT14" s="41">
        <v>6</v>
      </c>
      <c r="AU14" s="41"/>
      <c r="AV14" s="41">
        <v>10</v>
      </c>
      <c r="AW14" s="41"/>
      <c r="AX14" s="41">
        <v>0</v>
      </c>
      <c r="AY14" s="41"/>
      <c r="AZ14" s="41">
        <v>0</v>
      </c>
      <c r="BA14" s="41"/>
      <c r="BB14" s="41">
        <v>0</v>
      </c>
      <c r="BC14" s="41"/>
      <c r="BD14" s="41">
        <v>0</v>
      </c>
      <c r="BE14" s="41"/>
      <c r="BF14" s="41">
        <v>30</v>
      </c>
      <c r="BG14" s="41"/>
      <c r="BH14" s="26">
        <f t="shared" si="4"/>
        <v>46.1</v>
      </c>
      <c r="BI14" s="26">
        <f t="shared" si="5"/>
        <v>10</v>
      </c>
      <c r="BJ14" s="26">
        <f t="shared" si="6"/>
        <v>46</v>
      </c>
      <c r="BK14" s="26">
        <f t="shared" si="7"/>
        <v>35.24</v>
      </c>
    </row>
    <row r="15" spans="1:73" s="24" customFormat="1" ht="15" customHeight="1" x14ac:dyDescent="0.25">
      <c r="A15" s="28">
        <v>8</v>
      </c>
      <c r="B15" s="29">
        <v>353</v>
      </c>
      <c r="C15" s="28" t="s">
        <v>15</v>
      </c>
      <c r="D15" s="28" t="s">
        <v>886</v>
      </c>
      <c r="E15" s="28" t="s">
        <v>831</v>
      </c>
      <c r="F15" s="41">
        <v>7</v>
      </c>
      <c r="G15" s="41"/>
      <c r="H15" s="41">
        <v>3.5999999999999996</v>
      </c>
      <c r="I15" s="41"/>
      <c r="J15" s="41">
        <v>10</v>
      </c>
      <c r="K15" s="41"/>
      <c r="L15" s="41">
        <v>5</v>
      </c>
      <c r="M15" s="41"/>
      <c r="N15" s="41">
        <v>6</v>
      </c>
      <c r="O15" s="41"/>
      <c r="P15" s="41">
        <v>6</v>
      </c>
      <c r="Q15" s="41"/>
      <c r="R15" s="41">
        <v>9</v>
      </c>
      <c r="S15" s="41"/>
      <c r="T15" s="41">
        <v>6</v>
      </c>
      <c r="U15" s="41"/>
      <c r="V15" s="41">
        <v>9</v>
      </c>
      <c r="W15" s="41"/>
      <c r="X15" s="41">
        <v>4.9000000000000004</v>
      </c>
      <c r="Y15" s="41"/>
      <c r="Z15" s="41">
        <v>4.9000000000000004</v>
      </c>
      <c r="AA15" s="41"/>
      <c r="AB15" s="41">
        <v>3.75</v>
      </c>
      <c r="AC15" s="41"/>
      <c r="AD15" s="41">
        <v>4</v>
      </c>
      <c r="AE15" s="41"/>
      <c r="AF15" s="41">
        <v>7</v>
      </c>
      <c r="AG15" s="41"/>
      <c r="AH15" s="41">
        <v>20</v>
      </c>
      <c r="AI15" s="41"/>
      <c r="AJ15" s="41">
        <v>10</v>
      </c>
      <c r="AK15" s="41"/>
      <c r="AL15" s="41">
        <v>0</v>
      </c>
      <c r="AM15" s="41"/>
      <c r="AN15" s="41">
        <v>10</v>
      </c>
      <c r="AO15" s="41"/>
      <c r="AP15" s="41">
        <v>6</v>
      </c>
      <c r="AQ15" s="41"/>
      <c r="AR15" s="41">
        <v>16</v>
      </c>
      <c r="AS15" s="41"/>
      <c r="AT15" s="41">
        <v>10</v>
      </c>
      <c r="AU15" s="41"/>
      <c r="AV15" s="41">
        <v>10</v>
      </c>
      <c r="AW15" s="41"/>
      <c r="AX15" s="41">
        <v>0</v>
      </c>
      <c r="AY15" s="41"/>
      <c r="AZ15" s="41">
        <v>0</v>
      </c>
      <c r="BA15" s="41"/>
      <c r="BB15" s="41">
        <v>1.5</v>
      </c>
      <c r="BC15" s="41"/>
      <c r="BD15" s="41">
        <v>0</v>
      </c>
      <c r="BE15" s="41"/>
      <c r="BF15" s="41">
        <v>50</v>
      </c>
      <c r="BG15" s="41"/>
      <c r="BH15" s="26">
        <f t="shared" si="4"/>
        <v>86.15</v>
      </c>
      <c r="BI15" s="26">
        <f t="shared" si="5"/>
        <v>62</v>
      </c>
      <c r="BJ15" s="26">
        <f t="shared" si="6"/>
        <v>71.5</v>
      </c>
      <c r="BK15" s="26">
        <f t="shared" si="7"/>
        <v>74.510000000000005</v>
      </c>
    </row>
    <row r="16" spans="1:73" s="24" customFormat="1" x14ac:dyDescent="0.25">
      <c r="A16" s="28">
        <v>9</v>
      </c>
      <c r="B16" s="29">
        <v>354</v>
      </c>
      <c r="C16" s="28" t="s">
        <v>16</v>
      </c>
      <c r="D16" s="28" t="s">
        <v>887</v>
      </c>
      <c r="E16" s="28" t="s">
        <v>14</v>
      </c>
      <c r="F16" s="41">
        <v>2.1</v>
      </c>
      <c r="G16" s="41"/>
      <c r="H16" s="41">
        <v>6</v>
      </c>
      <c r="I16" s="41"/>
      <c r="J16" s="41">
        <v>3</v>
      </c>
      <c r="K16" s="41"/>
      <c r="L16" s="41">
        <v>5</v>
      </c>
      <c r="M16" s="41"/>
      <c r="N16" s="41">
        <v>6</v>
      </c>
      <c r="O16" s="41"/>
      <c r="P16" s="41">
        <v>0</v>
      </c>
      <c r="Q16" s="41"/>
      <c r="R16" s="41">
        <v>9</v>
      </c>
      <c r="S16" s="41"/>
      <c r="T16" s="41">
        <v>6</v>
      </c>
      <c r="U16" s="41"/>
      <c r="V16" s="41">
        <v>9</v>
      </c>
      <c r="W16" s="41"/>
      <c r="X16" s="41">
        <v>4.9000000000000004</v>
      </c>
      <c r="Y16" s="41"/>
      <c r="Z16" s="41">
        <v>2.1</v>
      </c>
      <c r="AA16" s="41"/>
      <c r="AB16" s="41">
        <v>5</v>
      </c>
      <c r="AC16" s="41"/>
      <c r="AD16" s="41">
        <v>4</v>
      </c>
      <c r="AE16" s="41"/>
      <c r="AF16" s="41">
        <v>7</v>
      </c>
      <c r="AG16" s="41"/>
      <c r="AH16" s="41">
        <v>10</v>
      </c>
      <c r="AI16" s="41"/>
      <c r="AJ16" s="41">
        <v>5</v>
      </c>
      <c r="AK16" s="41"/>
      <c r="AL16" s="41">
        <v>0</v>
      </c>
      <c r="AM16" s="41"/>
      <c r="AN16" s="41">
        <v>10</v>
      </c>
      <c r="AO16" s="41"/>
      <c r="AP16" s="41">
        <v>24</v>
      </c>
      <c r="AQ16" s="41"/>
      <c r="AR16" s="41">
        <v>16</v>
      </c>
      <c r="AS16" s="41"/>
      <c r="AT16" s="41">
        <v>10</v>
      </c>
      <c r="AU16" s="41"/>
      <c r="AV16" s="41">
        <v>10</v>
      </c>
      <c r="AW16" s="41"/>
      <c r="AX16" s="41">
        <v>0</v>
      </c>
      <c r="AY16" s="41"/>
      <c r="AZ16" s="41">
        <v>5</v>
      </c>
      <c r="BA16" s="41"/>
      <c r="BB16" s="41">
        <v>5</v>
      </c>
      <c r="BC16" s="41"/>
      <c r="BD16" s="41">
        <v>15</v>
      </c>
      <c r="BE16" s="41"/>
      <c r="BF16" s="41">
        <v>50</v>
      </c>
      <c r="BG16" s="41"/>
      <c r="BH16" s="26">
        <f t="shared" si="4"/>
        <v>69.099999999999994</v>
      </c>
      <c r="BI16" s="26">
        <f t="shared" si="5"/>
        <v>65</v>
      </c>
      <c r="BJ16" s="26">
        <f t="shared" si="6"/>
        <v>95</v>
      </c>
      <c r="BK16" s="26">
        <f t="shared" si="7"/>
        <v>75.64</v>
      </c>
    </row>
    <row r="17" spans="1:63" s="24" customFormat="1" x14ac:dyDescent="0.25">
      <c r="A17" s="28">
        <v>10</v>
      </c>
      <c r="B17" s="29">
        <v>355</v>
      </c>
      <c r="C17" s="28" t="s">
        <v>17</v>
      </c>
      <c r="D17" s="28" t="s">
        <v>18</v>
      </c>
      <c r="E17" s="28" t="s">
        <v>14</v>
      </c>
      <c r="F17" s="41">
        <v>7</v>
      </c>
      <c r="G17" s="41"/>
      <c r="H17" s="41">
        <v>3.5999999999999996</v>
      </c>
      <c r="I17" s="41"/>
      <c r="J17" s="41">
        <v>10</v>
      </c>
      <c r="K17" s="41"/>
      <c r="L17" s="41">
        <v>5</v>
      </c>
      <c r="M17" s="41"/>
      <c r="N17" s="41">
        <v>6</v>
      </c>
      <c r="O17" s="41"/>
      <c r="P17" s="41">
        <v>6</v>
      </c>
      <c r="Q17" s="41"/>
      <c r="R17" s="41">
        <v>0</v>
      </c>
      <c r="S17" s="41"/>
      <c r="T17" s="41">
        <v>0</v>
      </c>
      <c r="U17" s="41"/>
      <c r="V17" s="41">
        <v>9</v>
      </c>
      <c r="W17" s="41"/>
      <c r="X17" s="41">
        <v>7</v>
      </c>
      <c r="Y17" s="41"/>
      <c r="Z17" s="41">
        <v>2.1</v>
      </c>
      <c r="AA17" s="41"/>
      <c r="AB17" s="41">
        <v>5</v>
      </c>
      <c r="AC17" s="41"/>
      <c r="AD17" s="41">
        <v>4</v>
      </c>
      <c r="AE17" s="41"/>
      <c r="AF17" s="41">
        <v>7</v>
      </c>
      <c r="AG17" s="41"/>
      <c r="AH17" s="41">
        <v>10</v>
      </c>
      <c r="AI17" s="41"/>
      <c r="AJ17" s="41">
        <v>2</v>
      </c>
      <c r="AK17" s="41"/>
      <c r="AL17" s="41">
        <v>0</v>
      </c>
      <c r="AM17" s="41"/>
      <c r="AN17" s="41">
        <v>10</v>
      </c>
      <c r="AO17" s="41"/>
      <c r="AP17" s="41">
        <v>18</v>
      </c>
      <c r="AQ17" s="41"/>
      <c r="AR17" s="41">
        <v>10</v>
      </c>
      <c r="AS17" s="41"/>
      <c r="AT17" s="41">
        <v>10</v>
      </c>
      <c r="AU17" s="41"/>
      <c r="AV17" s="41">
        <v>4</v>
      </c>
      <c r="AW17" s="41"/>
      <c r="AX17" s="41">
        <v>5</v>
      </c>
      <c r="AY17" s="41"/>
      <c r="AZ17" s="41">
        <v>0</v>
      </c>
      <c r="BA17" s="41"/>
      <c r="BB17" s="41">
        <v>3</v>
      </c>
      <c r="BC17" s="41"/>
      <c r="BD17" s="41">
        <v>4.5</v>
      </c>
      <c r="BE17" s="41"/>
      <c r="BF17" s="41">
        <v>40</v>
      </c>
      <c r="BG17" s="41"/>
      <c r="BH17" s="26">
        <f t="shared" si="4"/>
        <v>71.7</v>
      </c>
      <c r="BI17" s="26">
        <f t="shared" si="5"/>
        <v>50</v>
      </c>
      <c r="BJ17" s="26">
        <f t="shared" si="6"/>
        <v>66.5</v>
      </c>
      <c r="BK17" s="26">
        <f t="shared" si="7"/>
        <v>63.63000000000001</v>
      </c>
    </row>
    <row r="18" spans="1:63" s="24" customFormat="1" ht="15" customHeight="1" x14ac:dyDescent="0.25">
      <c r="A18" s="28">
        <v>11</v>
      </c>
      <c r="B18" s="29">
        <v>344</v>
      </c>
      <c r="C18" s="28" t="s">
        <v>19</v>
      </c>
      <c r="D18" s="28" t="s">
        <v>20</v>
      </c>
      <c r="E18" s="28" t="s">
        <v>867</v>
      </c>
      <c r="F18" s="41">
        <v>7</v>
      </c>
      <c r="G18" s="41"/>
      <c r="H18" s="41">
        <v>2.4</v>
      </c>
      <c r="I18" s="41"/>
      <c r="J18" s="41">
        <v>10</v>
      </c>
      <c r="K18" s="41"/>
      <c r="L18" s="41">
        <v>0</v>
      </c>
      <c r="M18" s="41"/>
      <c r="N18" s="41">
        <v>6</v>
      </c>
      <c r="O18" s="41"/>
      <c r="P18" s="41">
        <v>6</v>
      </c>
      <c r="Q18" s="41"/>
      <c r="R18" s="41">
        <v>0</v>
      </c>
      <c r="S18" s="41"/>
      <c r="T18" s="41">
        <v>6</v>
      </c>
      <c r="U18" s="41"/>
      <c r="V18" s="41">
        <v>9</v>
      </c>
      <c r="W18" s="41"/>
      <c r="X18" s="41">
        <v>7</v>
      </c>
      <c r="Y18" s="41"/>
      <c r="Z18" s="41">
        <v>2.1</v>
      </c>
      <c r="AA18" s="41"/>
      <c r="AB18" s="41">
        <v>5</v>
      </c>
      <c r="AC18" s="41"/>
      <c r="AD18" s="41">
        <v>4</v>
      </c>
      <c r="AE18" s="41"/>
      <c r="AF18" s="41">
        <v>0</v>
      </c>
      <c r="AG18" s="41"/>
      <c r="AH18" s="41">
        <v>10</v>
      </c>
      <c r="AI18" s="41"/>
      <c r="AJ18" s="41">
        <v>2</v>
      </c>
      <c r="AK18" s="41"/>
      <c r="AL18" s="41">
        <v>0</v>
      </c>
      <c r="AM18" s="41"/>
      <c r="AN18" s="41">
        <v>10</v>
      </c>
      <c r="AO18" s="41"/>
      <c r="AP18" s="41">
        <v>0</v>
      </c>
      <c r="AQ18" s="41"/>
      <c r="AR18" s="41">
        <v>0</v>
      </c>
      <c r="AS18" s="41"/>
      <c r="AT18" s="41">
        <v>10</v>
      </c>
      <c r="AU18" s="41"/>
      <c r="AV18" s="41">
        <v>10</v>
      </c>
      <c r="AW18" s="41"/>
      <c r="AX18" s="41">
        <v>0</v>
      </c>
      <c r="AY18" s="41"/>
      <c r="AZ18" s="41">
        <v>3</v>
      </c>
      <c r="BA18" s="41"/>
      <c r="BB18" s="41">
        <v>0</v>
      </c>
      <c r="BC18" s="41"/>
      <c r="BD18" s="41">
        <v>15</v>
      </c>
      <c r="BE18" s="41"/>
      <c r="BF18" s="41">
        <v>40</v>
      </c>
      <c r="BG18" s="41"/>
      <c r="BH18" s="26">
        <f t="shared" si="4"/>
        <v>64.5</v>
      </c>
      <c r="BI18" s="26">
        <f t="shared" si="5"/>
        <v>22</v>
      </c>
      <c r="BJ18" s="26">
        <f t="shared" si="6"/>
        <v>78</v>
      </c>
      <c r="BK18" s="26">
        <f t="shared" si="7"/>
        <v>55.8</v>
      </c>
    </row>
    <row r="19" spans="1:63" s="24" customFormat="1" x14ac:dyDescent="0.25">
      <c r="A19" s="28">
        <v>12</v>
      </c>
      <c r="B19" s="29">
        <v>357</v>
      </c>
      <c r="C19" s="28" t="s">
        <v>21</v>
      </c>
      <c r="D19" s="28" t="s">
        <v>22</v>
      </c>
      <c r="E19" s="28" t="s">
        <v>14</v>
      </c>
      <c r="F19" s="41">
        <v>4.2</v>
      </c>
      <c r="G19" s="41"/>
      <c r="H19" s="38">
        <v>0</v>
      </c>
      <c r="I19" s="39"/>
      <c r="J19" s="38">
        <v>0</v>
      </c>
      <c r="K19" s="39"/>
      <c r="L19" s="38">
        <v>0</v>
      </c>
      <c r="M19" s="39"/>
      <c r="N19" s="41">
        <v>0</v>
      </c>
      <c r="O19" s="41"/>
      <c r="P19" s="41">
        <v>0</v>
      </c>
      <c r="Q19" s="41"/>
      <c r="R19" s="41">
        <v>9</v>
      </c>
      <c r="S19" s="41"/>
      <c r="T19" s="38">
        <v>0</v>
      </c>
      <c r="U19" s="39"/>
      <c r="V19" s="38">
        <v>0</v>
      </c>
      <c r="W19" s="39"/>
      <c r="X19" s="41">
        <v>0.7</v>
      </c>
      <c r="Y19" s="41"/>
      <c r="Z19" s="41">
        <v>2.1</v>
      </c>
      <c r="AA19" s="41"/>
      <c r="AB19" s="41">
        <v>5</v>
      </c>
      <c r="AC19" s="41"/>
      <c r="AD19" s="41">
        <v>4</v>
      </c>
      <c r="AE19" s="41"/>
      <c r="AF19" s="41">
        <v>0</v>
      </c>
      <c r="AG19" s="41"/>
      <c r="AH19" s="41">
        <v>4</v>
      </c>
      <c r="AI19" s="41"/>
      <c r="AJ19" s="41">
        <v>2</v>
      </c>
      <c r="AK19" s="41"/>
      <c r="AL19" s="38">
        <v>0</v>
      </c>
      <c r="AM19" s="39"/>
      <c r="AN19" s="41">
        <v>0</v>
      </c>
      <c r="AO19" s="41"/>
      <c r="AP19" s="38">
        <v>0</v>
      </c>
      <c r="AQ19" s="39"/>
      <c r="AR19" s="38">
        <v>0</v>
      </c>
      <c r="AS19" s="39"/>
      <c r="AT19" s="41">
        <v>3</v>
      </c>
      <c r="AU19" s="41"/>
      <c r="AV19" s="41">
        <v>6</v>
      </c>
      <c r="AW19" s="41"/>
      <c r="AX19" s="41">
        <v>0</v>
      </c>
      <c r="AY19" s="41"/>
      <c r="AZ19" s="38">
        <v>0</v>
      </c>
      <c r="BA19" s="39"/>
      <c r="BB19" s="38">
        <v>0</v>
      </c>
      <c r="BC19" s="39"/>
      <c r="BD19" s="38">
        <v>0</v>
      </c>
      <c r="BE19" s="39"/>
      <c r="BF19" s="41">
        <v>40</v>
      </c>
      <c r="BG19" s="41"/>
      <c r="BH19" s="26">
        <f t="shared" si="4"/>
        <v>25</v>
      </c>
      <c r="BI19" s="26">
        <f t="shared" si="5"/>
        <v>6</v>
      </c>
      <c r="BJ19" s="26">
        <f t="shared" si="6"/>
        <v>49</v>
      </c>
      <c r="BK19" s="26">
        <f t="shared" si="7"/>
        <v>26.5</v>
      </c>
    </row>
    <row r="20" spans="1:63" s="24" customFormat="1" x14ac:dyDescent="0.25">
      <c r="A20" s="28">
        <v>13</v>
      </c>
      <c r="B20" s="29">
        <v>360</v>
      </c>
      <c r="C20" s="28" t="s">
        <v>23</v>
      </c>
      <c r="D20" s="28" t="s">
        <v>888</v>
      </c>
      <c r="E20" s="28" t="s">
        <v>14</v>
      </c>
      <c r="F20" s="41">
        <v>7</v>
      </c>
      <c r="G20" s="41"/>
      <c r="H20" s="41">
        <v>10.8</v>
      </c>
      <c r="I20" s="41"/>
      <c r="J20" s="41">
        <v>10</v>
      </c>
      <c r="K20" s="41"/>
      <c r="L20" s="41">
        <v>5</v>
      </c>
      <c r="M20" s="41"/>
      <c r="N20" s="41">
        <v>6</v>
      </c>
      <c r="O20" s="41"/>
      <c r="P20" s="41">
        <v>6</v>
      </c>
      <c r="Q20" s="41"/>
      <c r="R20" s="41">
        <v>0</v>
      </c>
      <c r="S20" s="41"/>
      <c r="T20" s="41">
        <v>6</v>
      </c>
      <c r="U20" s="41"/>
      <c r="V20" s="41">
        <v>9</v>
      </c>
      <c r="W20" s="41"/>
      <c r="X20" s="41">
        <v>0.7</v>
      </c>
      <c r="Y20" s="41"/>
      <c r="Z20" s="41">
        <v>2.1</v>
      </c>
      <c r="AA20" s="41"/>
      <c r="AB20" s="41">
        <v>5</v>
      </c>
      <c r="AC20" s="41"/>
      <c r="AD20" s="41">
        <v>4</v>
      </c>
      <c r="AE20" s="41"/>
      <c r="AF20" s="41">
        <v>0</v>
      </c>
      <c r="AG20" s="41"/>
      <c r="AH20" s="41">
        <v>10</v>
      </c>
      <c r="AI20" s="41"/>
      <c r="AJ20" s="41">
        <v>5</v>
      </c>
      <c r="AK20" s="41"/>
      <c r="AL20" s="41">
        <v>3</v>
      </c>
      <c r="AM20" s="41"/>
      <c r="AN20" s="41">
        <v>10</v>
      </c>
      <c r="AO20" s="41"/>
      <c r="AP20" s="41">
        <v>15</v>
      </c>
      <c r="AQ20" s="41"/>
      <c r="AR20" s="41">
        <v>10</v>
      </c>
      <c r="AS20" s="41"/>
      <c r="AT20" s="41">
        <v>10</v>
      </c>
      <c r="AU20" s="41"/>
      <c r="AV20" s="41">
        <v>10</v>
      </c>
      <c r="AW20" s="41"/>
      <c r="AX20" s="41">
        <v>5</v>
      </c>
      <c r="AY20" s="41"/>
      <c r="AZ20" s="41">
        <v>5</v>
      </c>
      <c r="BA20" s="41"/>
      <c r="BB20" s="41">
        <v>3</v>
      </c>
      <c r="BC20" s="41"/>
      <c r="BD20" s="41">
        <v>15</v>
      </c>
      <c r="BE20" s="41"/>
      <c r="BF20" s="41">
        <v>45</v>
      </c>
      <c r="BG20" s="41"/>
      <c r="BH20" s="26">
        <f t="shared" si="4"/>
        <v>71.599999999999994</v>
      </c>
      <c r="BI20" s="26">
        <f t="shared" si="5"/>
        <v>53</v>
      </c>
      <c r="BJ20" s="26">
        <f t="shared" si="6"/>
        <v>93</v>
      </c>
      <c r="BK20" s="26">
        <f t="shared" si="7"/>
        <v>72.44</v>
      </c>
    </row>
    <row r="21" spans="1:63" s="24" customFormat="1" ht="15" customHeight="1" x14ac:dyDescent="0.25">
      <c r="A21" s="28">
        <v>14</v>
      </c>
      <c r="B21" s="29">
        <v>361</v>
      </c>
      <c r="C21" s="28" t="s">
        <v>24</v>
      </c>
      <c r="D21" s="28" t="s">
        <v>25</v>
      </c>
      <c r="E21" s="28" t="s">
        <v>3</v>
      </c>
      <c r="F21" s="41">
        <v>7</v>
      </c>
      <c r="G21" s="41"/>
      <c r="H21" s="41">
        <v>6</v>
      </c>
      <c r="I21" s="41"/>
      <c r="J21" s="41">
        <v>10</v>
      </c>
      <c r="K21" s="41"/>
      <c r="L21" s="41">
        <v>0</v>
      </c>
      <c r="M21" s="41"/>
      <c r="N21" s="41">
        <v>6</v>
      </c>
      <c r="O21" s="41"/>
      <c r="P21" s="41">
        <v>6</v>
      </c>
      <c r="Q21" s="41"/>
      <c r="R21" s="41">
        <v>9</v>
      </c>
      <c r="S21" s="41"/>
      <c r="T21" s="41">
        <v>6</v>
      </c>
      <c r="U21" s="41"/>
      <c r="V21" s="41">
        <v>9</v>
      </c>
      <c r="W21" s="41"/>
      <c r="X21" s="41">
        <v>0.7</v>
      </c>
      <c r="Y21" s="41"/>
      <c r="Z21" s="41">
        <v>2.1</v>
      </c>
      <c r="AA21" s="41"/>
      <c r="AB21" s="41">
        <v>5</v>
      </c>
      <c r="AC21" s="41"/>
      <c r="AD21" s="41">
        <v>4</v>
      </c>
      <c r="AE21" s="41"/>
      <c r="AF21" s="41">
        <v>7</v>
      </c>
      <c r="AG21" s="41"/>
      <c r="AH21" s="41">
        <v>14</v>
      </c>
      <c r="AI21" s="41"/>
      <c r="AJ21" s="41">
        <v>2</v>
      </c>
      <c r="AK21" s="41"/>
      <c r="AL21" s="41">
        <v>10</v>
      </c>
      <c r="AM21" s="41"/>
      <c r="AN21" s="41">
        <v>10</v>
      </c>
      <c r="AO21" s="41"/>
      <c r="AP21" s="41">
        <v>15</v>
      </c>
      <c r="AQ21" s="41"/>
      <c r="AR21" s="41">
        <v>10</v>
      </c>
      <c r="AS21" s="41"/>
      <c r="AT21" s="41">
        <v>6</v>
      </c>
      <c r="AU21" s="41"/>
      <c r="AV21" s="41">
        <v>10</v>
      </c>
      <c r="AW21" s="41"/>
      <c r="AX21" s="41">
        <v>5</v>
      </c>
      <c r="AY21" s="41"/>
      <c r="AZ21" s="41">
        <v>3</v>
      </c>
      <c r="BA21" s="41"/>
      <c r="BB21" s="41">
        <v>1.5</v>
      </c>
      <c r="BC21" s="41"/>
      <c r="BD21" s="41">
        <v>15</v>
      </c>
      <c r="BE21" s="41"/>
      <c r="BF21" s="41">
        <v>50</v>
      </c>
      <c r="BG21" s="41"/>
      <c r="BH21" s="26">
        <f t="shared" si="4"/>
        <v>77.800000000000011</v>
      </c>
      <c r="BI21" s="26">
        <f t="shared" si="5"/>
        <v>61</v>
      </c>
      <c r="BJ21" s="26">
        <f t="shared" si="6"/>
        <v>90.5</v>
      </c>
      <c r="BK21" s="26">
        <f t="shared" si="7"/>
        <v>76.569999999999993</v>
      </c>
    </row>
    <row r="22" spans="1:63" s="24" customFormat="1" ht="15" customHeight="1" x14ac:dyDescent="0.25">
      <c r="A22" s="28">
        <v>15</v>
      </c>
      <c r="B22" s="29">
        <v>363</v>
      </c>
      <c r="C22" s="28" t="s">
        <v>26</v>
      </c>
      <c r="D22" s="28" t="s">
        <v>27</v>
      </c>
      <c r="E22" s="28" t="s">
        <v>28</v>
      </c>
      <c r="F22" s="41">
        <v>4.2</v>
      </c>
      <c r="G22" s="41"/>
      <c r="H22" s="41">
        <v>10.8</v>
      </c>
      <c r="I22" s="41"/>
      <c r="J22" s="41">
        <v>6</v>
      </c>
      <c r="K22" s="41"/>
      <c r="L22" s="41">
        <v>5</v>
      </c>
      <c r="M22" s="41"/>
      <c r="N22" s="41">
        <v>6</v>
      </c>
      <c r="O22" s="41"/>
      <c r="P22" s="41">
        <v>6</v>
      </c>
      <c r="Q22" s="41"/>
      <c r="R22" s="41">
        <v>0</v>
      </c>
      <c r="S22" s="41"/>
      <c r="T22" s="41">
        <v>6</v>
      </c>
      <c r="U22" s="41"/>
      <c r="V22" s="41">
        <v>9</v>
      </c>
      <c r="W22" s="41"/>
      <c r="X22" s="41">
        <v>0.7</v>
      </c>
      <c r="Y22" s="41"/>
      <c r="Z22" s="41">
        <v>2.1</v>
      </c>
      <c r="AA22" s="41"/>
      <c r="AB22" s="41">
        <v>5</v>
      </c>
      <c r="AC22" s="41"/>
      <c r="AD22" s="41">
        <v>4</v>
      </c>
      <c r="AE22" s="41"/>
      <c r="AF22" s="41">
        <v>7</v>
      </c>
      <c r="AG22" s="41"/>
      <c r="AH22" s="41">
        <v>20</v>
      </c>
      <c r="AI22" s="41"/>
      <c r="AJ22" s="41">
        <v>10</v>
      </c>
      <c r="AK22" s="41"/>
      <c r="AL22" s="41">
        <v>10</v>
      </c>
      <c r="AM22" s="41"/>
      <c r="AN22" s="41">
        <v>10</v>
      </c>
      <c r="AO22" s="41"/>
      <c r="AP22" s="41">
        <v>30</v>
      </c>
      <c r="AQ22" s="41"/>
      <c r="AR22" s="41">
        <v>16</v>
      </c>
      <c r="AS22" s="41"/>
      <c r="AT22" s="41">
        <v>10</v>
      </c>
      <c r="AU22" s="41"/>
      <c r="AV22" s="41">
        <v>10</v>
      </c>
      <c r="AW22" s="41"/>
      <c r="AX22" s="41">
        <v>5</v>
      </c>
      <c r="AY22" s="41"/>
      <c r="AZ22" s="41">
        <v>5</v>
      </c>
      <c r="BA22" s="41"/>
      <c r="BB22" s="41">
        <v>5</v>
      </c>
      <c r="BC22" s="41"/>
      <c r="BD22" s="41">
        <v>9</v>
      </c>
      <c r="BE22" s="41"/>
      <c r="BF22" s="41">
        <v>40</v>
      </c>
      <c r="BG22" s="41"/>
      <c r="BH22" s="26">
        <f t="shared" si="4"/>
        <v>71.800000000000011</v>
      </c>
      <c r="BI22" s="26">
        <f t="shared" si="5"/>
        <v>96</v>
      </c>
      <c r="BJ22" s="26">
        <f t="shared" si="6"/>
        <v>84</v>
      </c>
      <c r="BK22" s="26">
        <f t="shared" si="7"/>
        <v>82.72</v>
      </c>
    </row>
    <row r="23" spans="1:63" s="24" customFormat="1" x14ac:dyDescent="0.25">
      <c r="A23" s="28">
        <v>16</v>
      </c>
      <c r="B23" s="29">
        <v>364</v>
      </c>
      <c r="C23" s="28" t="s">
        <v>29</v>
      </c>
      <c r="D23" s="28" t="s">
        <v>30</v>
      </c>
      <c r="E23" s="28" t="s">
        <v>14</v>
      </c>
      <c r="F23" s="41">
        <v>7</v>
      </c>
      <c r="G23" s="41"/>
      <c r="H23" s="41">
        <v>2.4</v>
      </c>
      <c r="I23" s="41"/>
      <c r="J23" s="41">
        <v>3</v>
      </c>
      <c r="K23" s="41"/>
      <c r="L23" s="41">
        <v>5</v>
      </c>
      <c r="M23" s="41"/>
      <c r="N23" s="41">
        <v>6</v>
      </c>
      <c r="O23" s="41"/>
      <c r="P23" s="41">
        <v>6</v>
      </c>
      <c r="Q23" s="41"/>
      <c r="R23" s="41">
        <v>9</v>
      </c>
      <c r="S23" s="41"/>
      <c r="T23" s="41">
        <v>0</v>
      </c>
      <c r="U23" s="41"/>
      <c r="V23" s="41">
        <v>0</v>
      </c>
      <c r="W23" s="41"/>
      <c r="X23" s="41">
        <v>4.9000000000000004</v>
      </c>
      <c r="Y23" s="41"/>
      <c r="Z23" s="41">
        <v>2.1</v>
      </c>
      <c r="AA23" s="41"/>
      <c r="AB23" s="41">
        <v>5</v>
      </c>
      <c r="AC23" s="41"/>
      <c r="AD23" s="41">
        <v>4</v>
      </c>
      <c r="AE23" s="41"/>
      <c r="AF23" s="41">
        <v>0</v>
      </c>
      <c r="AG23" s="41"/>
      <c r="AH23" s="41">
        <v>10</v>
      </c>
      <c r="AI23" s="41"/>
      <c r="AJ23" s="41">
        <v>2</v>
      </c>
      <c r="AK23" s="41"/>
      <c r="AL23" s="41">
        <v>0</v>
      </c>
      <c r="AM23" s="41"/>
      <c r="AN23" s="41">
        <v>10</v>
      </c>
      <c r="AO23" s="41"/>
      <c r="AP23" s="41">
        <v>18</v>
      </c>
      <c r="AQ23" s="41"/>
      <c r="AR23" s="41">
        <v>20</v>
      </c>
      <c r="AS23" s="41"/>
      <c r="AT23" s="41">
        <v>10</v>
      </c>
      <c r="AU23" s="41"/>
      <c r="AV23" s="41">
        <v>10</v>
      </c>
      <c r="AW23" s="41"/>
      <c r="AX23" s="41">
        <v>0</v>
      </c>
      <c r="AY23" s="41"/>
      <c r="AZ23" s="41">
        <v>0</v>
      </c>
      <c r="BA23" s="41"/>
      <c r="BB23" s="41">
        <v>0</v>
      </c>
      <c r="BC23" s="41"/>
      <c r="BD23" s="41">
        <v>4.5</v>
      </c>
      <c r="BE23" s="41"/>
      <c r="BF23" s="41">
        <v>40</v>
      </c>
      <c r="BG23" s="41"/>
      <c r="BH23" s="26">
        <f t="shared" si="4"/>
        <v>54.4</v>
      </c>
      <c r="BI23" s="26">
        <f t="shared" si="5"/>
        <v>60</v>
      </c>
      <c r="BJ23" s="26">
        <f t="shared" si="6"/>
        <v>64.5</v>
      </c>
      <c r="BK23" s="26">
        <f t="shared" si="7"/>
        <v>59.11</v>
      </c>
    </row>
    <row r="24" spans="1:63" s="24" customFormat="1" ht="15" customHeight="1" x14ac:dyDescent="0.25">
      <c r="A24" s="28">
        <v>17</v>
      </c>
      <c r="B24" s="29">
        <v>365</v>
      </c>
      <c r="C24" s="28" t="s">
        <v>31</v>
      </c>
      <c r="D24" s="28" t="s">
        <v>889</v>
      </c>
      <c r="E24" s="28" t="s">
        <v>116</v>
      </c>
      <c r="F24" s="41">
        <v>4.2</v>
      </c>
      <c r="G24" s="41"/>
      <c r="H24" s="41">
        <v>2.4</v>
      </c>
      <c r="I24" s="41"/>
      <c r="J24" s="41">
        <v>3</v>
      </c>
      <c r="K24" s="41"/>
      <c r="L24" s="41">
        <v>0</v>
      </c>
      <c r="M24" s="41"/>
      <c r="N24" s="41">
        <v>0</v>
      </c>
      <c r="O24" s="41"/>
      <c r="P24" s="41">
        <v>6</v>
      </c>
      <c r="Q24" s="41"/>
      <c r="R24" s="41">
        <v>0</v>
      </c>
      <c r="S24" s="41"/>
      <c r="T24" s="41">
        <v>0</v>
      </c>
      <c r="U24" s="41"/>
      <c r="V24" s="41">
        <v>0</v>
      </c>
      <c r="W24" s="41"/>
      <c r="X24" s="41">
        <v>0.7</v>
      </c>
      <c r="Y24" s="41"/>
      <c r="Z24" s="41">
        <v>2.1</v>
      </c>
      <c r="AA24" s="41"/>
      <c r="AB24" s="41">
        <v>2.5</v>
      </c>
      <c r="AC24" s="41"/>
      <c r="AD24" s="41">
        <v>0</v>
      </c>
      <c r="AE24" s="41"/>
      <c r="AF24" s="41">
        <v>7</v>
      </c>
      <c r="AG24" s="41"/>
      <c r="AH24" s="41">
        <v>4</v>
      </c>
      <c r="AI24" s="41"/>
      <c r="AJ24" s="41">
        <v>0</v>
      </c>
      <c r="AK24" s="41"/>
      <c r="AL24" s="41">
        <v>0</v>
      </c>
      <c r="AM24" s="41"/>
      <c r="AN24" s="41">
        <v>0</v>
      </c>
      <c r="AO24" s="41"/>
      <c r="AP24" s="41">
        <v>0</v>
      </c>
      <c r="AQ24" s="41"/>
      <c r="AR24" s="41">
        <v>4</v>
      </c>
      <c r="AS24" s="41"/>
      <c r="AT24" s="41">
        <v>6</v>
      </c>
      <c r="AU24" s="41"/>
      <c r="AV24" s="41">
        <v>0</v>
      </c>
      <c r="AW24" s="41"/>
      <c r="AX24" s="41">
        <v>5</v>
      </c>
      <c r="AY24" s="41"/>
      <c r="AZ24" s="41">
        <v>0</v>
      </c>
      <c r="BA24" s="41"/>
      <c r="BB24" s="41">
        <v>0</v>
      </c>
      <c r="BC24" s="41"/>
      <c r="BD24" s="41">
        <v>0</v>
      </c>
      <c r="BE24" s="41"/>
      <c r="BF24" s="41">
        <v>40</v>
      </c>
      <c r="BG24" s="41"/>
      <c r="BH24" s="26">
        <f t="shared" si="4"/>
        <v>27.900000000000002</v>
      </c>
      <c r="BI24" s="26">
        <f t="shared" si="5"/>
        <v>8</v>
      </c>
      <c r="BJ24" s="26">
        <f t="shared" si="6"/>
        <v>51</v>
      </c>
      <c r="BK24" s="26">
        <f t="shared" si="7"/>
        <v>28.86</v>
      </c>
    </row>
    <row r="25" spans="1:63" s="24" customFormat="1" x14ac:dyDescent="0.25">
      <c r="A25" s="28">
        <v>18</v>
      </c>
      <c r="B25" s="29">
        <v>367</v>
      </c>
      <c r="C25" s="28" t="s">
        <v>32</v>
      </c>
      <c r="D25" s="28" t="s">
        <v>33</v>
      </c>
      <c r="E25" s="28" t="s">
        <v>14</v>
      </c>
      <c r="F25" s="41">
        <v>4.2</v>
      </c>
      <c r="G25" s="41"/>
      <c r="H25" s="38">
        <v>0</v>
      </c>
      <c r="I25" s="39"/>
      <c r="J25" s="38">
        <v>0</v>
      </c>
      <c r="K25" s="39"/>
      <c r="L25" s="38">
        <v>0</v>
      </c>
      <c r="M25" s="39"/>
      <c r="N25" s="41">
        <v>6</v>
      </c>
      <c r="O25" s="41"/>
      <c r="P25" s="41">
        <v>6</v>
      </c>
      <c r="Q25" s="41"/>
      <c r="R25" s="41">
        <v>9</v>
      </c>
      <c r="S25" s="41"/>
      <c r="T25" s="38">
        <v>0</v>
      </c>
      <c r="U25" s="39"/>
      <c r="V25" s="38">
        <v>0</v>
      </c>
      <c r="W25" s="39"/>
      <c r="X25" s="41">
        <v>0.7</v>
      </c>
      <c r="Y25" s="41"/>
      <c r="Z25" s="41">
        <v>2.1</v>
      </c>
      <c r="AA25" s="41"/>
      <c r="AB25" s="41">
        <v>3.75</v>
      </c>
      <c r="AC25" s="41"/>
      <c r="AD25" s="41">
        <v>4</v>
      </c>
      <c r="AE25" s="41"/>
      <c r="AF25" s="41">
        <v>0</v>
      </c>
      <c r="AG25" s="41"/>
      <c r="AH25" s="41">
        <v>10</v>
      </c>
      <c r="AI25" s="41"/>
      <c r="AJ25" s="41">
        <v>2</v>
      </c>
      <c r="AK25" s="41"/>
      <c r="AL25" s="38">
        <v>0</v>
      </c>
      <c r="AM25" s="39"/>
      <c r="AN25" s="41">
        <v>10</v>
      </c>
      <c r="AO25" s="41"/>
      <c r="AP25" s="38">
        <v>0</v>
      </c>
      <c r="AQ25" s="39"/>
      <c r="AR25" s="38">
        <v>0</v>
      </c>
      <c r="AS25" s="39"/>
      <c r="AT25" s="41">
        <v>10</v>
      </c>
      <c r="AU25" s="41"/>
      <c r="AV25" s="41">
        <v>10</v>
      </c>
      <c r="AW25" s="41"/>
      <c r="AX25" s="41">
        <v>0</v>
      </c>
      <c r="AY25" s="41"/>
      <c r="AZ25" s="38">
        <v>0</v>
      </c>
      <c r="BA25" s="39"/>
      <c r="BB25" s="38">
        <v>0</v>
      </c>
      <c r="BC25" s="39"/>
      <c r="BD25" s="38">
        <v>0</v>
      </c>
      <c r="BE25" s="39"/>
      <c r="BF25" s="41">
        <v>40</v>
      </c>
      <c r="BG25" s="41"/>
      <c r="BH25" s="26">
        <f t="shared" si="4"/>
        <v>35.75</v>
      </c>
      <c r="BI25" s="26">
        <f t="shared" si="5"/>
        <v>22</v>
      </c>
      <c r="BJ25" s="26">
        <f t="shared" si="6"/>
        <v>60</v>
      </c>
      <c r="BK25" s="26">
        <f t="shared" si="7"/>
        <v>38.9</v>
      </c>
    </row>
    <row r="26" spans="1:63" s="24" customFormat="1" ht="15" customHeight="1" x14ac:dyDescent="0.25">
      <c r="A26" s="28">
        <v>19</v>
      </c>
      <c r="B26" s="29">
        <v>338</v>
      </c>
      <c r="C26" s="28" t="s">
        <v>890</v>
      </c>
      <c r="D26" s="28" t="s">
        <v>891</v>
      </c>
      <c r="E26" s="28" t="s">
        <v>868</v>
      </c>
      <c r="F26" s="41">
        <v>7</v>
      </c>
      <c r="G26" s="41"/>
      <c r="H26" s="38">
        <v>0</v>
      </c>
      <c r="I26" s="39"/>
      <c r="J26" s="38">
        <v>0</v>
      </c>
      <c r="K26" s="39"/>
      <c r="L26" s="38">
        <v>0</v>
      </c>
      <c r="M26" s="39"/>
      <c r="N26" s="41">
        <v>6</v>
      </c>
      <c r="O26" s="41"/>
      <c r="P26" s="41">
        <v>6</v>
      </c>
      <c r="Q26" s="41"/>
      <c r="R26" s="41">
        <v>0</v>
      </c>
      <c r="S26" s="41"/>
      <c r="T26" s="38">
        <v>0</v>
      </c>
      <c r="U26" s="39"/>
      <c r="V26" s="38">
        <v>0</v>
      </c>
      <c r="W26" s="39"/>
      <c r="X26" s="41">
        <v>7</v>
      </c>
      <c r="Y26" s="41"/>
      <c r="Z26" s="41">
        <v>7</v>
      </c>
      <c r="AA26" s="41"/>
      <c r="AB26" s="41">
        <v>1.25</v>
      </c>
      <c r="AC26" s="41"/>
      <c r="AD26" s="41">
        <v>4</v>
      </c>
      <c r="AE26" s="41"/>
      <c r="AF26" s="41">
        <v>7</v>
      </c>
      <c r="AG26" s="41"/>
      <c r="AH26" s="41">
        <v>20</v>
      </c>
      <c r="AI26" s="41"/>
      <c r="AJ26" s="41">
        <v>5</v>
      </c>
      <c r="AK26" s="41"/>
      <c r="AL26" s="38">
        <v>0</v>
      </c>
      <c r="AM26" s="39"/>
      <c r="AN26" s="41">
        <v>10</v>
      </c>
      <c r="AO26" s="41"/>
      <c r="AP26" s="38">
        <v>0</v>
      </c>
      <c r="AQ26" s="39"/>
      <c r="AR26" s="38">
        <v>0</v>
      </c>
      <c r="AS26" s="39"/>
      <c r="AT26" s="41">
        <v>10</v>
      </c>
      <c r="AU26" s="41"/>
      <c r="AV26" s="41">
        <v>0</v>
      </c>
      <c r="AW26" s="41"/>
      <c r="AX26" s="41">
        <v>5</v>
      </c>
      <c r="AY26" s="41"/>
      <c r="AZ26" s="38">
        <v>0</v>
      </c>
      <c r="BA26" s="39"/>
      <c r="BB26" s="38">
        <v>0</v>
      </c>
      <c r="BC26" s="39"/>
      <c r="BD26" s="38">
        <v>0</v>
      </c>
      <c r="BE26" s="39"/>
      <c r="BF26" s="41">
        <v>50</v>
      </c>
      <c r="BG26" s="41"/>
      <c r="BH26" s="26">
        <f t="shared" si="4"/>
        <v>45.25</v>
      </c>
      <c r="BI26" s="26">
        <f t="shared" si="5"/>
        <v>35</v>
      </c>
      <c r="BJ26" s="26">
        <f t="shared" si="6"/>
        <v>65</v>
      </c>
      <c r="BK26" s="26">
        <f t="shared" si="7"/>
        <v>48.1</v>
      </c>
    </row>
    <row r="27" spans="1:63" s="24" customFormat="1" x14ac:dyDescent="0.25">
      <c r="A27" s="28">
        <v>20</v>
      </c>
      <c r="B27" s="29">
        <v>339</v>
      </c>
      <c r="C27" s="28" t="s">
        <v>34</v>
      </c>
      <c r="D27" s="28" t="s">
        <v>35</v>
      </c>
      <c r="E27" s="28" t="s">
        <v>14</v>
      </c>
      <c r="F27" s="41">
        <v>7</v>
      </c>
      <c r="G27" s="41"/>
      <c r="H27" s="41">
        <v>3.5999999999999996</v>
      </c>
      <c r="I27" s="41"/>
      <c r="J27" s="41">
        <v>10</v>
      </c>
      <c r="K27" s="41"/>
      <c r="L27" s="41">
        <v>5</v>
      </c>
      <c r="M27" s="41"/>
      <c r="N27" s="41">
        <v>6</v>
      </c>
      <c r="O27" s="41"/>
      <c r="P27" s="41">
        <v>6</v>
      </c>
      <c r="Q27" s="41"/>
      <c r="R27" s="41">
        <v>9</v>
      </c>
      <c r="S27" s="41"/>
      <c r="T27" s="41">
        <v>0</v>
      </c>
      <c r="U27" s="41"/>
      <c r="V27" s="41">
        <v>9</v>
      </c>
      <c r="W27" s="41"/>
      <c r="X27" s="41">
        <v>7</v>
      </c>
      <c r="Y27" s="41"/>
      <c r="Z27" s="41">
        <v>2.1</v>
      </c>
      <c r="AA27" s="41"/>
      <c r="AB27" s="41">
        <v>5</v>
      </c>
      <c r="AC27" s="41"/>
      <c r="AD27" s="41">
        <v>4</v>
      </c>
      <c r="AE27" s="41"/>
      <c r="AF27" s="41">
        <v>7</v>
      </c>
      <c r="AG27" s="41"/>
      <c r="AH27" s="41">
        <v>10</v>
      </c>
      <c r="AI27" s="41"/>
      <c r="AJ27" s="41">
        <v>2</v>
      </c>
      <c r="AK27" s="41"/>
      <c r="AL27" s="41">
        <v>0</v>
      </c>
      <c r="AM27" s="41"/>
      <c r="AN27" s="41">
        <v>10</v>
      </c>
      <c r="AO27" s="41"/>
      <c r="AP27" s="41">
        <v>30</v>
      </c>
      <c r="AQ27" s="41"/>
      <c r="AR27" s="41">
        <v>20</v>
      </c>
      <c r="AS27" s="41"/>
      <c r="AT27" s="41">
        <v>10</v>
      </c>
      <c r="AU27" s="41"/>
      <c r="AV27" s="41">
        <v>10</v>
      </c>
      <c r="AW27" s="41"/>
      <c r="AX27" s="41">
        <v>0</v>
      </c>
      <c r="AY27" s="41"/>
      <c r="AZ27" s="41">
        <v>2</v>
      </c>
      <c r="BA27" s="41"/>
      <c r="BB27" s="41">
        <v>5</v>
      </c>
      <c r="BC27" s="41"/>
      <c r="BD27" s="41">
        <v>15</v>
      </c>
      <c r="BE27" s="41"/>
      <c r="BF27" s="41">
        <v>40</v>
      </c>
      <c r="BG27" s="41"/>
      <c r="BH27" s="26">
        <f t="shared" si="4"/>
        <v>80.7</v>
      </c>
      <c r="BI27" s="26">
        <f t="shared" si="5"/>
        <v>72</v>
      </c>
      <c r="BJ27" s="26">
        <f t="shared" si="6"/>
        <v>82</v>
      </c>
      <c r="BK27" s="26">
        <f t="shared" si="7"/>
        <v>78.47999999999999</v>
      </c>
    </row>
    <row r="28" spans="1:63" s="24" customFormat="1" x14ac:dyDescent="0.25">
      <c r="A28" s="28">
        <v>21</v>
      </c>
      <c r="B28" s="29">
        <v>457</v>
      </c>
      <c r="C28" s="28" t="s">
        <v>892</v>
      </c>
      <c r="D28" s="28" t="s">
        <v>893</v>
      </c>
      <c r="E28" s="28" t="s">
        <v>14</v>
      </c>
      <c r="F28" s="41">
        <v>4.2</v>
      </c>
      <c r="G28" s="41"/>
      <c r="H28" s="41">
        <v>2.4</v>
      </c>
      <c r="I28" s="41"/>
      <c r="J28" s="41">
        <v>3</v>
      </c>
      <c r="K28" s="41"/>
      <c r="L28" s="41">
        <v>5</v>
      </c>
      <c r="M28" s="41"/>
      <c r="N28" s="41">
        <v>0</v>
      </c>
      <c r="O28" s="41"/>
      <c r="P28" s="41">
        <v>6</v>
      </c>
      <c r="Q28" s="41"/>
      <c r="R28" s="41">
        <v>9</v>
      </c>
      <c r="S28" s="41"/>
      <c r="T28" s="41">
        <v>0</v>
      </c>
      <c r="U28" s="41"/>
      <c r="V28" s="41">
        <v>9</v>
      </c>
      <c r="W28" s="41"/>
      <c r="X28" s="41">
        <v>0.7</v>
      </c>
      <c r="Y28" s="41"/>
      <c r="Z28" s="41">
        <v>2.1</v>
      </c>
      <c r="AA28" s="41"/>
      <c r="AB28" s="41">
        <v>5</v>
      </c>
      <c r="AC28" s="41"/>
      <c r="AD28" s="41">
        <v>4</v>
      </c>
      <c r="AE28" s="41"/>
      <c r="AF28" s="41">
        <v>0</v>
      </c>
      <c r="AG28" s="41"/>
      <c r="AH28" s="41">
        <v>10</v>
      </c>
      <c r="AI28" s="41"/>
      <c r="AJ28" s="41">
        <v>2</v>
      </c>
      <c r="AK28" s="41"/>
      <c r="AL28" s="41">
        <v>0</v>
      </c>
      <c r="AM28" s="41"/>
      <c r="AN28" s="41">
        <v>10</v>
      </c>
      <c r="AO28" s="41"/>
      <c r="AP28" s="41">
        <v>0</v>
      </c>
      <c r="AQ28" s="41"/>
      <c r="AR28" s="41">
        <v>0</v>
      </c>
      <c r="AS28" s="41"/>
      <c r="AT28" s="41">
        <v>10</v>
      </c>
      <c r="AU28" s="41"/>
      <c r="AV28" s="41">
        <v>10</v>
      </c>
      <c r="AW28" s="41"/>
      <c r="AX28" s="41">
        <v>5</v>
      </c>
      <c r="AY28" s="41"/>
      <c r="AZ28" s="41">
        <v>2</v>
      </c>
      <c r="BA28" s="41"/>
      <c r="BB28" s="41">
        <v>3</v>
      </c>
      <c r="BC28" s="41"/>
      <c r="BD28" s="41">
        <v>15</v>
      </c>
      <c r="BE28" s="41"/>
      <c r="BF28" s="41">
        <v>40</v>
      </c>
      <c r="BG28" s="41"/>
      <c r="BH28" s="26">
        <f t="shared" si="4"/>
        <v>50.400000000000006</v>
      </c>
      <c r="BI28" s="26">
        <f t="shared" si="5"/>
        <v>22</v>
      </c>
      <c r="BJ28" s="26">
        <f t="shared" si="6"/>
        <v>85</v>
      </c>
      <c r="BK28" s="26">
        <f t="shared" si="7"/>
        <v>52.260000000000005</v>
      </c>
    </row>
    <row r="29" spans="1:63" s="24" customFormat="1" ht="15" customHeight="1" x14ac:dyDescent="0.25">
      <c r="A29" s="28">
        <v>22</v>
      </c>
      <c r="B29" s="29">
        <v>191</v>
      </c>
      <c r="C29" s="28" t="s">
        <v>36</v>
      </c>
      <c r="D29" s="28" t="s">
        <v>894</v>
      </c>
      <c r="E29" s="28" t="s">
        <v>849</v>
      </c>
      <c r="F29" s="41">
        <v>2.1</v>
      </c>
      <c r="G29" s="41"/>
      <c r="H29" s="41">
        <v>2.4</v>
      </c>
      <c r="I29" s="41"/>
      <c r="J29" s="41">
        <v>6</v>
      </c>
      <c r="K29" s="41"/>
      <c r="L29" s="41">
        <v>5</v>
      </c>
      <c r="M29" s="41"/>
      <c r="N29" s="41">
        <v>6</v>
      </c>
      <c r="O29" s="41"/>
      <c r="P29" s="41">
        <v>6</v>
      </c>
      <c r="Q29" s="41"/>
      <c r="R29" s="41">
        <v>9</v>
      </c>
      <c r="S29" s="41"/>
      <c r="T29" s="41">
        <v>6</v>
      </c>
      <c r="U29" s="41"/>
      <c r="V29" s="41">
        <v>9</v>
      </c>
      <c r="W29" s="41"/>
      <c r="X29" s="41">
        <v>0.7</v>
      </c>
      <c r="Y29" s="41"/>
      <c r="Z29" s="41">
        <v>0.7</v>
      </c>
      <c r="AA29" s="41"/>
      <c r="AB29" s="41">
        <v>5</v>
      </c>
      <c r="AC29" s="41"/>
      <c r="AD29" s="41">
        <v>4</v>
      </c>
      <c r="AE29" s="41"/>
      <c r="AF29" s="41">
        <v>7</v>
      </c>
      <c r="AG29" s="41"/>
      <c r="AH29" s="41">
        <v>16</v>
      </c>
      <c r="AI29" s="41"/>
      <c r="AJ29" s="41">
        <v>0</v>
      </c>
      <c r="AK29" s="41"/>
      <c r="AL29" s="41">
        <v>0</v>
      </c>
      <c r="AM29" s="41"/>
      <c r="AN29" s="41">
        <v>10</v>
      </c>
      <c r="AO29" s="41"/>
      <c r="AP29" s="41">
        <v>21</v>
      </c>
      <c r="AQ29" s="41"/>
      <c r="AR29" s="41">
        <v>0</v>
      </c>
      <c r="AS29" s="41"/>
      <c r="AT29" s="41">
        <v>3</v>
      </c>
      <c r="AU29" s="41"/>
      <c r="AV29" s="41">
        <v>0</v>
      </c>
      <c r="AW29" s="41"/>
      <c r="AX29" s="41">
        <v>0</v>
      </c>
      <c r="AY29" s="41"/>
      <c r="AZ29" s="41">
        <v>0</v>
      </c>
      <c r="BA29" s="41"/>
      <c r="BB29" s="41">
        <v>3</v>
      </c>
      <c r="BC29" s="41"/>
      <c r="BD29" s="41">
        <v>0</v>
      </c>
      <c r="BE29" s="41"/>
      <c r="BF29" s="41">
        <v>30</v>
      </c>
      <c r="BG29" s="41"/>
      <c r="BH29" s="26">
        <f t="shared" si="4"/>
        <v>68.900000000000006</v>
      </c>
      <c r="BI29" s="26">
        <f t="shared" si="5"/>
        <v>47</v>
      </c>
      <c r="BJ29" s="26">
        <f t="shared" si="6"/>
        <v>36</v>
      </c>
      <c r="BK29" s="26">
        <f t="shared" si="7"/>
        <v>52.46</v>
      </c>
    </row>
    <row r="30" spans="1:63" s="24" customFormat="1" ht="15" customHeight="1" x14ac:dyDescent="0.25">
      <c r="A30" s="28">
        <v>23</v>
      </c>
      <c r="B30" s="29">
        <v>454</v>
      </c>
      <c r="C30" s="28" t="s">
        <v>37</v>
      </c>
      <c r="D30" s="28" t="s">
        <v>895</v>
      </c>
      <c r="E30" s="28" t="s">
        <v>38</v>
      </c>
      <c r="F30" s="41">
        <v>4.2</v>
      </c>
      <c r="G30" s="41"/>
      <c r="H30" s="38">
        <v>0</v>
      </c>
      <c r="I30" s="39"/>
      <c r="J30" s="38">
        <v>0</v>
      </c>
      <c r="K30" s="39"/>
      <c r="L30" s="38">
        <v>0</v>
      </c>
      <c r="M30" s="39"/>
      <c r="N30" s="41">
        <v>0</v>
      </c>
      <c r="O30" s="41"/>
      <c r="P30" s="41">
        <v>6</v>
      </c>
      <c r="Q30" s="41"/>
      <c r="R30" s="41">
        <v>9</v>
      </c>
      <c r="S30" s="41"/>
      <c r="T30" s="38">
        <v>0</v>
      </c>
      <c r="U30" s="39"/>
      <c r="V30" s="38">
        <v>0</v>
      </c>
      <c r="W30" s="39"/>
      <c r="X30" s="41">
        <v>0.7</v>
      </c>
      <c r="Y30" s="41"/>
      <c r="Z30" s="41">
        <v>2.1</v>
      </c>
      <c r="AA30" s="41"/>
      <c r="AB30" s="41">
        <v>1.25</v>
      </c>
      <c r="AC30" s="41"/>
      <c r="AD30" s="41">
        <v>4</v>
      </c>
      <c r="AE30" s="41"/>
      <c r="AF30" s="41">
        <v>0</v>
      </c>
      <c r="AG30" s="41"/>
      <c r="AH30" s="41">
        <v>16</v>
      </c>
      <c r="AI30" s="41"/>
      <c r="AJ30" s="41">
        <v>8</v>
      </c>
      <c r="AK30" s="41"/>
      <c r="AL30" s="38">
        <v>0</v>
      </c>
      <c r="AM30" s="39"/>
      <c r="AN30" s="41">
        <v>0</v>
      </c>
      <c r="AO30" s="41"/>
      <c r="AP30" s="38">
        <v>0</v>
      </c>
      <c r="AQ30" s="39"/>
      <c r="AR30" s="38">
        <v>0</v>
      </c>
      <c r="AS30" s="39"/>
      <c r="AT30" s="41">
        <v>3</v>
      </c>
      <c r="AU30" s="41"/>
      <c r="AV30" s="41">
        <v>0</v>
      </c>
      <c r="AW30" s="41"/>
      <c r="AX30" s="41">
        <v>0</v>
      </c>
      <c r="AY30" s="41"/>
      <c r="AZ30" s="38">
        <v>0</v>
      </c>
      <c r="BA30" s="39"/>
      <c r="BB30" s="38">
        <v>0</v>
      </c>
      <c r="BC30" s="39"/>
      <c r="BD30" s="38">
        <v>0</v>
      </c>
      <c r="BE30" s="39"/>
      <c r="BF30" s="41">
        <v>40</v>
      </c>
      <c r="BG30" s="41"/>
      <c r="BH30" s="26">
        <f t="shared" si="4"/>
        <v>27.25</v>
      </c>
      <c r="BI30" s="26">
        <f t="shared" si="5"/>
        <v>24</v>
      </c>
      <c r="BJ30" s="26">
        <f t="shared" si="6"/>
        <v>43</v>
      </c>
      <c r="BK30" s="26">
        <f t="shared" si="7"/>
        <v>31</v>
      </c>
    </row>
    <row r="31" spans="1:63" s="24" customFormat="1" ht="15" customHeight="1" x14ac:dyDescent="0.25">
      <c r="A31" s="28">
        <v>24</v>
      </c>
      <c r="B31" s="29">
        <v>455</v>
      </c>
      <c r="C31" s="28" t="s">
        <v>39</v>
      </c>
      <c r="D31" s="28" t="s">
        <v>40</v>
      </c>
      <c r="E31" s="28" t="s">
        <v>41</v>
      </c>
      <c r="F31" s="41">
        <v>7</v>
      </c>
      <c r="G31" s="41"/>
      <c r="H31" s="41">
        <v>3.5999999999999996</v>
      </c>
      <c r="I31" s="41"/>
      <c r="J31" s="41">
        <v>6</v>
      </c>
      <c r="K31" s="41"/>
      <c r="L31" s="41">
        <v>5</v>
      </c>
      <c r="M31" s="41"/>
      <c r="N31" s="41">
        <v>6</v>
      </c>
      <c r="O31" s="41"/>
      <c r="P31" s="41">
        <v>6</v>
      </c>
      <c r="Q31" s="41"/>
      <c r="R31" s="41">
        <v>9</v>
      </c>
      <c r="S31" s="41"/>
      <c r="T31" s="41">
        <v>6</v>
      </c>
      <c r="U31" s="41"/>
      <c r="V31" s="41">
        <v>9</v>
      </c>
      <c r="W31" s="41"/>
      <c r="X31" s="41">
        <v>3.5</v>
      </c>
      <c r="Y31" s="41"/>
      <c r="Z31" s="41">
        <v>2.1</v>
      </c>
      <c r="AA31" s="41"/>
      <c r="AB31" s="41">
        <v>0</v>
      </c>
      <c r="AC31" s="41"/>
      <c r="AD31" s="41">
        <v>4</v>
      </c>
      <c r="AE31" s="41"/>
      <c r="AF31" s="41">
        <v>0</v>
      </c>
      <c r="AG31" s="41"/>
      <c r="AH31" s="41">
        <v>20</v>
      </c>
      <c r="AI31" s="41"/>
      <c r="AJ31" s="41">
        <v>10</v>
      </c>
      <c r="AK31" s="41"/>
      <c r="AL31" s="41">
        <v>0</v>
      </c>
      <c r="AM31" s="41"/>
      <c r="AN31" s="41">
        <v>10</v>
      </c>
      <c r="AO31" s="41"/>
      <c r="AP31" s="41">
        <v>0</v>
      </c>
      <c r="AQ31" s="41"/>
      <c r="AR31" s="41">
        <v>4</v>
      </c>
      <c r="AS31" s="41"/>
      <c r="AT31" s="41">
        <v>6</v>
      </c>
      <c r="AU31" s="41"/>
      <c r="AV31" s="41">
        <v>6</v>
      </c>
      <c r="AW31" s="41"/>
      <c r="AX31" s="41">
        <v>0</v>
      </c>
      <c r="AY31" s="41"/>
      <c r="AZ31" s="41">
        <v>0</v>
      </c>
      <c r="BA31" s="41"/>
      <c r="BB31" s="41">
        <v>0</v>
      </c>
      <c r="BC31" s="41"/>
      <c r="BD31" s="41">
        <v>0</v>
      </c>
      <c r="BE31" s="41"/>
      <c r="BF31" s="41">
        <v>40</v>
      </c>
      <c r="BG31" s="41"/>
      <c r="BH31" s="26">
        <f t="shared" si="4"/>
        <v>67.2</v>
      </c>
      <c r="BI31" s="26">
        <f t="shared" si="5"/>
        <v>44</v>
      </c>
      <c r="BJ31" s="26">
        <f t="shared" si="6"/>
        <v>52</v>
      </c>
      <c r="BK31" s="26">
        <f t="shared" si="7"/>
        <v>55.68</v>
      </c>
    </row>
    <row r="32" spans="1:63" s="24" customFormat="1" ht="15" customHeight="1" x14ac:dyDescent="0.25">
      <c r="A32" s="28">
        <v>25</v>
      </c>
      <c r="B32" s="29">
        <v>456</v>
      </c>
      <c r="C32" s="28" t="s">
        <v>42</v>
      </c>
      <c r="D32" s="28" t="s">
        <v>896</v>
      </c>
      <c r="E32" s="28" t="s">
        <v>116</v>
      </c>
      <c r="F32" s="41">
        <v>2.1</v>
      </c>
      <c r="G32" s="41"/>
      <c r="H32" s="41">
        <v>2.4</v>
      </c>
      <c r="I32" s="41"/>
      <c r="J32" s="41">
        <v>3</v>
      </c>
      <c r="K32" s="41"/>
      <c r="L32" s="41">
        <v>0</v>
      </c>
      <c r="M32" s="41"/>
      <c r="N32" s="41">
        <v>6</v>
      </c>
      <c r="O32" s="41"/>
      <c r="P32" s="41">
        <v>6</v>
      </c>
      <c r="Q32" s="41"/>
      <c r="R32" s="41">
        <v>9</v>
      </c>
      <c r="S32" s="41"/>
      <c r="T32" s="41">
        <v>0</v>
      </c>
      <c r="U32" s="41"/>
      <c r="V32" s="41">
        <v>0</v>
      </c>
      <c r="W32" s="41"/>
      <c r="X32" s="41">
        <v>3.5</v>
      </c>
      <c r="Y32" s="41"/>
      <c r="Z32" s="41">
        <v>2.1</v>
      </c>
      <c r="AA32" s="41"/>
      <c r="AB32" s="41">
        <v>5</v>
      </c>
      <c r="AC32" s="41"/>
      <c r="AD32" s="41">
        <v>0</v>
      </c>
      <c r="AE32" s="41"/>
      <c r="AF32" s="41">
        <v>0</v>
      </c>
      <c r="AG32" s="41"/>
      <c r="AH32" s="41">
        <v>20</v>
      </c>
      <c r="AI32" s="41"/>
      <c r="AJ32" s="41">
        <v>5</v>
      </c>
      <c r="AK32" s="41"/>
      <c r="AL32" s="41">
        <v>5</v>
      </c>
      <c r="AM32" s="41"/>
      <c r="AN32" s="41">
        <v>10</v>
      </c>
      <c r="AO32" s="41"/>
      <c r="AP32" s="41">
        <v>0</v>
      </c>
      <c r="AQ32" s="41"/>
      <c r="AR32" s="41">
        <v>0</v>
      </c>
      <c r="AS32" s="41"/>
      <c r="AT32" s="41">
        <v>10</v>
      </c>
      <c r="AU32" s="41"/>
      <c r="AV32" s="41">
        <v>6</v>
      </c>
      <c r="AW32" s="41"/>
      <c r="AX32" s="41">
        <v>0</v>
      </c>
      <c r="AY32" s="41"/>
      <c r="AZ32" s="41">
        <v>0</v>
      </c>
      <c r="BA32" s="41"/>
      <c r="BB32" s="41">
        <v>0</v>
      </c>
      <c r="BC32" s="41"/>
      <c r="BD32" s="41">
        <v>0</v>
      </c>
      <c r="BE32" s="41"/>
      <c r="BF32" s="41">
        <v>40</v>
      </c>
      <c r="BG32" s="41"/>
      <c r="BH32" s="26">
        <f t="shared" si="4"/>
        <v>39.1</v>
      </c>
      <c r="BI32" s="26">
        <f t="shared" si="5"/>
        <v>40</v>
      </c>
      <c r="BJ32" s="26">
        <f t="shared" si="6"/>
        <v>56</v>
      </c>
      <c r="BK32" s="26">
        <f t="shared" si="7"/>
        <v>44.44</v>
      </c>
    </row>
    <row r="33" spans="1:63" s="24" customFormat="1" ht="15" customHeight="1" x14ac:dyDescent="0.25">
      <c r="A33" s="28">
        <v>26</v>
      </c>
      <c r="B33" s="29">
        <v>497</v>
      </c>
      <c r="C33" s="28" t="s">
        <v>43</v>
      </c>
      <c r="D33" s="28" t="s">
        <v>44</v>
      </c>
      <c r="E33" s="28" t="s">
        <v>869</v>
      </c>
      <c r="F33" s="41">
        <v>7</v>
      </c>
      <c r="G33" s="41"/>
      <c r="H33" s="38">
        <v>0</v>
      </c>
      <c r="I33" s="39"/>
      <c r="J33" s="38">
        <v>0</v>
      </c>
      <c r="K33" s="39"/>
      <c r="L33" s="38">
        <v>0</v>
      </c>
      <c r="M33" s="39"/>
      <c r="N33" s="41">
        <v>6</v>
      </c>
      <c r="O33" s="41"/>
      <c r="P33" s="41">
        <v>6</v>
      </c>
      <c r="Q33" s="41"/>
      <c r="R33" s="41">
        <v>0</v>
      </c>
      <c r="S33" s="41"/>
      <c r="T33" s="38">
        <v>0</v>
      </c>
      <c r="U33" s="39"/>
      <c r="V33" s="38">
        <v>0</v>
      </c>
      <c r="W33" s="39"/>
      <c r="X33" s="41">
        <v>7</v>
      </c>
      <c r="Y33" s="41"/>
      <c r="Z33" s="41">
        <v>2.1</v>
      </c>
      <c r="AA33" s="41"/>
      <c r="AB33" s="41">
        <v>5</v>
      </c>
      <c r="AC33" s="41"/>
      <c r="AD33" s="41">
        <v>4</v>
      </c>
      <c r="AE33" s="41"/>
      <c r="AF33" s="41">
        <v>7</v>
      </c>
      <c r="AG33" s="41"/>
      <c r="AH33" s="41">
        <v>20</v>
      </c>
      <c r="AI33" s="41"/>
      <c r="AJ33" s="41">
        <v>10</v>
      </c>
      <c r="AK33" s="41"/>
      <c r="AL33" s="38">
        <v>0</v>
      </c>
      <c r="AM33" s="39"/>
      <c r="AN33" s="41">
        <v>10</v>
      </c>
      <c r="AO33" s="41"/>
      <c r="AP33" s="38">
        <v>0</v>
      </c>
      <c r="AQ33" s="39"/>
      <c r="AR33" s="38">
        <v>0</v>
      </c>
      <c r="AS33" s="39"/>
      <c r="AT33" s="41">
        <v>10</v>
      </c>
      <c r="AU33" s="41"/>
      <c r="AV33" s="41">
        <v>6</v>
      </c>
      <c r="AW33" s="41"/>
      <c r="AX33" s="41">
        <v>0</v>
      </c>
      <c r="AY33" s="41"/>
      <c r="AZ33" s="38">
        <v>0</v>
      </c>
      <c r="BA33" s="39"/>
      <c r="BB33" s="38">
        <v>0</v>
      </c>
      <c r="BC33" s="39"/>
      <c r="BD33" s="38">
        <v>0</v>
      </c>
      <c r="BE33" s="39"/>
      <c r="BF33" s="41">
        <v>30</v>
      </c>
      <c r="BG33" s="41"/>
      <c r="BH33" s="26">
        <f t="shared" si="4"/>
        <v>44.1</v>
      </c>
      <c r="BI33" s="26">
        <f t="shared" si="5"/>
        <v>40</v>
      </c>
      <c r="BJ33" s="26">
        <f t="shared" si="6"/>
        <v>46</v>
      </c>
      <c r="BK33" s="26">
        <f t="shared" si="7"/>
        <v>43.44</v>
      </c>
    </row>
    <row r="34" spans="1:63" s="24" customFormat="1" ht="15" customHeight="1" x14ac:dyDescent="0.25">
      <c r="A34" s="28">
        <v>27</v>
      </c>
      <c r="B34" s="29">
        <v>459</v>
      </c>
      <c r="C34" s="28" t="s">
        <v>45</v>
      </c>
      <c r="D34" s="28" t="s">
        <v>897</v>
      </c>
      <c r="E34" s="28" t="s">
        <v>832</v>
      </c>
      <c r="F34" s="41">
        <v>4.2</v>
      </c>
      <c r="G34" s="41"/>
      <c r="H34" s="41">
        <v>2.4</v>
      </c>
      <c r="I34" s="41"/>
      <c r="J34" s="41">
        <v>3</v>
      </c>
      <c r="K34" s="41"/>
      <c r="L34" s="41">
        <v>0</v>
      </c>
      <c r="M34" s="41"/>
      <c r="N34" s="41">
        <v>6</v>
      </c>
      <c r="O34" s="41"/>
      <c r="P34" s="41">
        <v>6</v>
      </c>
      <c r="Q34" s="41"/>
      <c r="R34" s="41">
        <v>9</v>
      </c>
      <c r="S34" s="41"/>
      <c r="T34" s="41">
        <v>0</v>
      </c>
      <c r="U34" s="41"/>
      <c r="V34" s="41">
        <v>2.7</v>
      </c>
      <c r="W34" s="41"/>
      <c r="X34" s="41">
        <v>0.7</v>
      </c>
      <c r="Y34" s="41"/>
      <c r="Z34" s="41">
        <v>2.1</v>
      </c>
      <c r="AA34" s="41"/>
      <c r="AB34" s="41">
        <v>2.5</v>
      </c>
      <c r="AC34" s="41"/>
      <c r="AD34" s="41">
        <v>4</v>
      </c>
      <c r="AE34" s="41"/>
      <c r="AF34" s="41">
        <v>7</v>
      </c>
      <c r="AG34" s="41"/>
      <c r="AH34" s="41">
        <v>10</v>
      </c>
      <c r="AI34" s="41"/>
      <c r="AJ34" s="41">
        <v>5</v>
      </c>
      <c r="AK34" s="41"/>
      <c r="AL34" s="41">
        <v>0</v>
      </c>
      <c r="AM34" s="41"/>
      <c r="AN34" s="41">
        <v>10</v>
      </c>
      <c r="AO34" s="41"/>
      <c r="AP34" s="41">
        <v>0</v>
      </c>
      <c r="AQ34" s="41"/>
      <c r="AR34" s="41">
        <v>0</v>
      </c>
      <c r="AS34" s="41"/>
      <c r="AT34" s="41">
        <v>3</v>
      </c>
      <c r="AU34" s="41"/>
      <c r="AV34" s="41">
        <v>6</v>
      </c>
      <c r="AW34" s="41"/>
      <c r="AX34" s="41">
        <v>5</v>
      </c>
      <c r="AY34" s="41"/>
      <c r="AZ34" s="41">
        <v>0</v>
      </c>
      <c r="BA34" s="41"/>
      <c r="BB34" s="41">
        <v>0</v>
      </c>
      <c r="BC34" s="41"/>
      <c r="BD34" s="41">
        <v>0</v>
      </c>
      <c r="BE34" s="41"/>
      <c r="BF34" s="41">
        <v>40</v>
      </c>
      <c r="BG34" s="41"/>
      <c r="BH34" s="26">
        <f t="shared" si="4"/>
        <v>49.600000000000009</v>
      </c>
      <c r="BI34" s="26">
        <f t="shared" si="5"/>
        <v>25</v>
      </c>
      <c r="BJ34" s="26">
        <f t="shared" si="6"/>
        <v>54</v>
      </c>
      <c r="BK34" s="26">
        <f t="shared" si="7"/>
        <v>43.540000000000006</v>
      </c>
    </row>
    <row r="35" spans="1:63" s="24" customFormat="1" ht="15" customHeight="1" x14ac:dyDescent="0.25">
      <c r="A35" s="28">
        <v>28</v>
      </c>
      <c r="B35" s="29">
        <v>461</v>
      </c>
      <c r="C35" s="28" t="s">
        <v>46</v>
      </c>
      <c r="D35" s="28" t="s">
        <v>47</v>
      </c>
      <c r="E35" s="28" t="s">
        <v>48</v>
      </c>
      <c r="F35" s="41">
        <v>7</v>
      </c>
      <c r="G35" s="41"/>
      <c r="H35" s="41">
        <v>3.5999999999999996</v>
      </c>
      <c r="I35" s="41"/>
      <c r="J35" s="41">
        <v>6</v>
      </c>
      <c r="K35" s="41"/>
      <c r="L35" s="41">
        <v>5</v>
      </c>
      <c r="M35" s="41"/>
      <c r="N35" s="41">
        <v>6</v>
      </c>
      <c r="O35" s="41"/>
      <c r="P35" s="41">
        <v>0</v>
      </c>
      <c r="Q35" s="41"/>
      <c r="R35" s="41">
        <v>9</v>
      </c>
      <c r="S35" s="41"/>
      <c r="T35" s="41">
        <v>0</v>
      </c>
      <c r="U35" s="41"/>
      <c r="V35" s="41">
        <v>9</v>
      </c>
      <c r="W35" s="41"/>
      <c r="X35" s="41">
        <v>7</v>
      </c>
      <c r="Y35" s="41"/>
      <c r="Z35" s="41">
        <v>7</v>
      </c>
      <c r="AA35" s="41"/>
      <c r="AB35" s="41">
        <v>1.25</v>
      </c>
      <c r="AC35" s="41"/>
      <c r="AD35" s="41">
        <v>4</v>
      </c>
      <c r="AE35" s="41"/>
      <c r="AF35" s="41">
        <v>0</v>
      </c>
      <c r="AG35" s="41"/>
      <c r="AH35" s="41">
        <v>4</v>
      </c>
      <c r="AI35" s="41"/>
      <c r="AJ35" s="41">
        <v>2</v>
      </c>
      <c r="AK35" s="41"/>
      <c r="AL35" s="41">
        <v>0</v>
      </c>
      <c r="AM35" s="41"/>
      <c r="AN35" s="41">
        <v>10</v>
      </c>
      <c r="AO35" s="41"/>
      <c r="AP35" s="41">
        <v>0</v>
      </c>
      <c r="AQ35" s="41"/>
      <c r="AR35" s="41">
        <v>6</v>
      </c>
      <c r="AS35" s="41"/>
      <c r="AT35" s="41">
        <v>10</v>
      </c>
      <c r="AU35" s="41"/>
      <c r="AV35" s="41">
        <v>10</v>
      </c>
      <c r="AW35" s="41"/>
      <c r="AX35" s="41">
        <v>0</v>
      </c>
      <c r="AY35" s="41"/>
      <c r="AZ35" s="41">
        <v>0</v>
      </c>
      <c r="BA35" s="41"/>
      <c r="BB35" s="41">
        <v>3</v>
      </c>
      <c r="BC35" s="41"/>
      <c r="BD35" s="41">
        <v>0</v>
      </c>
      <c r="BE35" s="41"/>
      <c r="BF35" s="41">
        <v>50</v>
      </c>
      <c r="BG35" s="41"/>
      <c r="BH35" s="26">
        <f t="shared" si="4"/>
        <v>64.849999999999994</v>
      </c>
      <c r="BI35" s="26">
        <f t="shared" si="5"/>
        <v>22</v>
      </c>
      <c r="BJ35" s="26">
        <f t="shared" si="6"/>
        <v>73</v>
      </c>
      <c r="BK35" s="26">
        <f t="shared" si="7"/>
        <v>54.44</v>
      </c>
    </row>
    <row r="36" spans="1:63" s="24" customFormat="1" x14ac:dyDescent="0.25">
      <c r="A36" s="28">
        <v>29</v>
      </c>
      <c r="B36" s="29">
        <v>396</v>
      </c>
      <c r="C36" s="28" t="s">
        <v>49</v>
      </c>
      <c r="D36" s="28" t="s">
        <v>898</v>
      </c>
      <c r="E36" s="28" t="s">
        <v>14</v>
      </c>
      <c r="F36" s="41">
        <v>4.2</v>
      </c>
      <c r="G36" s="41"/>
      <c r="H36" s="38">
        <v>0</v>
      </c>
      <c r="I36" s="39"/>
      <c r="J36" s="38">
        <v>0</v>
      </c>
      <c r="K36" s="39"/>
      <c r="L36" s="38">
        <v>0</v>
      </c>
      <c r="M36" s="39"/>
      <c r="N36" s="38">
        <v>0</v>
      </c>
      <c r="O36" s="39"/>
      <c r="P36" s="38">
        <v>0</v>
      </c>
      <c r="Q36" s="39"/>
      <c r="R36" s="38">
        <v>0</v>
      </c>
      <c r="S36" s="39"/>
      <c r="T36" s="38">
        <v>0</v>
      </c>
      <c r="U36" s="39"/>
      <c r="V36" s="38">
        <v>0</v>
      </c>
      <c r="W36" s="39"/>
      <c r="X36" s="38">
        <v>0</v>
      </c>
      <c r="Y36" s="39"/>
      <c r="Z36" s="38">
        <v>0</v>
      </c>
      <c r="AA36" s="39"/>
      <c r="AB36" s="38">
        <v>0</v>
      </c>
      <c r="AC36" s="39"/>
      <c r="AD36" s="38">
        <v>0</v>
      </c>
      <c r="AE36" s="39"/>
      <c r="AF36" s="38">
        <v>0</v>
      </c>
      <c r="AG36" s="39"/>
      <c r="AH36" s="38">
        <v>0</v>
      </c>
      <c r="AI36" s="39"/>
      <c r="AJ36" s="38">
        <v>0</v>
      </c>
      <c r="AK36" s="39"/>
      <c r="AL36" s="38">
        <v>0</v>
      </c>
      <c r="AM36" s="39"/>
      <c r="AN36" s="38">
        <v>0</v>
      </c>
      <c r="AO36" s="39"/>
      <c r="AP36" s="38">
        <v>0</v>
      </c>
      <c r="AQ36" s="39"/>
      <c r="AR36" s="38">
        <v>0</v>
      </c>
      <c r="AS36" s="39"/>
      <c r="AT36" s="38">
        <v>0</v>
      </c>
      <c r="AU36" s="39"/>
      <c r="AV36" s="38">
        <v>0</v>
      </c>
      <c r="AW36" s="39"/>
      <c r="AX36" s="38">
        <v>0</v>
      </c>
      <c r="AY36" s="39"/>
      <c r="AZ36" s="38">
        <v>0</v>
      </c>
      <c r="BA36" s="39"/>
      <c r="BB36" s="38">
        <v>0</v>
      </c>
      <c r="BC36" s="39"/>
      <c r="BD36" s="38">
        <v>0</v>
      </c>
      <c r="BE36" s="39"/>
      <c r="BF36" s="41">
        <v>50</v>
      </c>
      <c r="BG36" s="41"/>
      <c r="BH36" s="26">
        <f t="shared" si="4"/>
        <v>4.2</v>
      </c>
      <c r="BI36" s="26">
        <f t="shared" si="5"/>
        <v>0</v>
      </c>
      <c r="BJ36" s="26">
        <f t="shared" si="6"/>
        <v>50</v>
      </c>
      <c r="BK36" s="26">
        <f t="shared" si="7"/>
        <v>16.68</v>
      </c>
    </row>
    <row r="37" spans="1:63" s="24" customFormat="1" x14ac:dyDescent="0.25">
      <c r="A37" s="28">
        <v>30</v>
      </c>
      <c r="B37" s="29">
        <v>464</v>
      </c>
      <c r="C37" s="28" t="s">
        <v>50</v>
      </c>
      <c r="D37" s="28" t="s">
        <v>51</v>
      </c>
      <c r="E37" s="28" t="s">
        <v>14</v>
      </c>
      <c r="F37" s="41">
        <v>7</v>
      </c>
      <c r="G37" s="41"/>
      <c r="H37" s="41">
        <v>7.2</v>
      </c>
      <c r="I37" s="41"/>
      <c r="J37" s="41">
        <v>10</v>
      </c>
      <c r="K37" s="41"/>
      <c r="L37" s="41">
        <v>5</v>
      </c>
      <c r="M37" s="41"/>
      <c r="N37" s="41">
        <v>0</v>
      </c>
      <c r="O37" s="41"/>
      <c r="P37" s="41">
        <v>0</v>
      </c>
      <c r="Q37" s="41"/>
      <c r="R37" s="41">
        <v>9</v>
      </c>
      <c r="S37" s="41"/>
      <c r="T37" s="41">
        <v>6</v>
      </c>
      <c r="U37" s="41"/>
      <c r="V37" s="41">
        <v>9</v>
      </c>
      <c r="W37" s="41"/>
      <c r="X37" s="41">
        <v>0.7</v>
      </c>
      <c r="Y37" s="41"/>
      <c r="Z37" s="41">
        <v>2.1</v>
      </c>
      <c r="AA37" s="41"/>
      <c r="AB37" s="41">
        <v>1.25</v>
      </c>
      <c r="AC37" s="41"/>
      <c r="AD37" s="41">
        <v>4</v>
      </c>
      <c r="AE37" s="41"/>
      <c r="AF37" s="41">
        <v>7</v>
      </c>
      <c r="AG37" s="41"/>
      <c r="AH37" s="41">
        <v>20</v>
      </c>
      <c r="AI37" s="41"/>
      <c r="AJ37" s="41">
        <v>5</v>
      </c>
      <c r="AK37" s="41"/>
      <c r="AL37" s="41">
        <v>8</v>
      </c>
      <c r="AM37" s="41"/>
      <c r="AN37" s="41">
        <v>10</v>
      </c>
      <c r="AO37" s="41"/>
      <c r="AP37" s="41">
        <v>15</v>
      </c>
      <c r="AQ37" s="41"/>
      <c r="AR37" s="41">
        <v>20</v>
      </c>
      <c r="AS37" s="41"/>
      <c r="AT37" s="41">
        <v>10</v>
      </c>
      <c r="AU37" s="41"/>
      <c r="AV37" s="41">
        <v>10</v>
      </c>
      <c r="AW37" s="41"/>
      <c r="AX37" s="41">
        <v>5</v>
      </c>
      <c r="AY37" s="41"/>
      <c r="AZ37" s="41">
        <v>3</v>
      </c>
      <c r="BA37" s="41"/>
      <c r="BB37" s="41">
        <v>5</v>
      </c>
      <c r="BC37" s="41"/>
      <c r="BD37" s="41">
        <v>15</v>
      </c>
      <c r="BE37" s="41"/>
      <c r="BF37" s="41">
        <v>40</v>
      </c>
      <c r="BG37" s="41"/>
      <c r="BH37" s="26">
        <f t="shared" si="4"/>
        <v>68.25</v>
      </c>
      <c r="BI37" s="26">
        <f t="shared" si="5"/>
        <v>78</v>
      </c>
      <c r="BJ37" s="26">
        <f t="shared" si="6"/>
        <v>88</v>
      </c>
      <c r="BK37" s="26">
        <f t="shared" si="7"/>
        <v>77.099999999999994</v>
      </c>
    </row>
    <row r="38" spans="1:63" s="24" customFormat="1" x14ac:dyDescent="0.25">
      <c r="A38" s="28">
        <v>31</v>
      </c>
      <c r="B38" s="29">
        <v>465</v>
      </c>
      <c r="C38" s="28" t="s">
        <v>52</v>
      </c>
      <c r="D38" s="28" t="s">
        <v>899</v>
      </c>
      <c r="E38" s="28" t="s">
        <v>14</v>
      </c>
      <c r="F38" s="41">
        <v>7</v>
      </c>
      <c r="G38" s="41"/>
      <c r="H38" s="41">
        <v>3.5999999999999996</v>
      </c>
      <c r="I38" s="41"/>
      <c r="J38" s="41">
        <v>10</v>
      </c>
      <c r="K38" s="41"/>
      <c r="L38" s="41">
        <v>5</v>
      </c>
      <c r="M38" s="41"/>
      <c r="N38" s="41">
        <v>6</v>
      </c>
      <c r="O38" s="41"/>
      <c r="P38" s="41">
        <v>6</v>
      </c>
      <c r="Q38" s="41"/>
      <c r="R38" s="41">
        <v>9</v>
      </c>
      <c r="S38" s="41"/>
      <c r="T38" s="41">
        <v>0</v>
      </c>
      <c r="U38" s="41"/>
      <c r="V38" s="41">
        <v>9</v>
      </c>
      <c r="W38" s="41"/>
      <c r="X38" s="41">
        <v>4.9000000000000004</v>
      </c>
      <c r="Y38" s="41"/>
      <c r="Z38" s="41">
        <v>2.1</v>
      </c>
      <c r="AA38" s="41"/>
      <c r="AB38" s="41">
        <v>5</v>
      </c>
      <c r="AC38" s="41"/>
      <c r="AD38" s="41">
        <v>4</v>
      </c>
      <c r="AE38" s="41"/>
      <c r="AF38" s="41">
        <v>0</v>
      </c>
      <c r="AG38" s="41"/>
      <c r="AH38" s="41">
        <v>10</v>
      </c>
      <c r="AI38" s="41"/>
      <c r="AJ38" s="41">
        <v>5</v>
      </c>
      <c r="AK38" s="41"/>
      <c r="AL38" s="41">
        <v>0</v>
      </c>
      <c r="AM38" s="41"/>
      <c r="AN38" s="41">
        <v>10</v>
      </c>
      <c r="AO38" s="41"/>
      <c r="AP38" s="41">
        <v>9</v>
      </c>
      <c r="AQ38" s="41"/>
      <c r="AR38" s="41">
        <v>10</v>
      </c>
      <c r="AS38" s="41"/>
      <c r="AT38" s="41">
        <v>10</v>
      </c>
      <c r="AU38" s="41"/>
      <c r="AV38" s="41">
        <v>10</v>
      </c>
      <c r="AW38" s="41"/>
      <c r="AX38" s="41">
        <v>5</v>
      </c>
      <c r="AY38" s="41"/>
      <c r="AZ38" s="41">
        <v>0</v>
      </c>
      <c r="BA38" s="41"/>
      <c r="BB38" s="41">
        <v>3</v>
      </c>
      <c r="BC38" s="41"/>
      <c r="BD38" s="41">
        <v>15</v>
      </c>
      <c r="BE38" s="41"/>
      <c r="BF38" s="41">
        <v>40</v>
      </c>
      <c r="BG38" s="41"/>
      <c r="BH38" s="26">
        <f t="shared" si="4"/>
        <v>71.599999999999994</v>
      </c>
      <c r="BI38" s="26">
        <f t="shared" si="5"/>
        <v>44</v>
      </c>
      <c r="BJ38" s="26">
        <f t="shared" si="6"/>
        <v>83</v>
      </c>
      <c r="BK38" s="26">
        <f t="shared" si="7"/>
        <v>66.740000000000009</v>
      </c>
    </row>
    <row r="39" spans="1:63" s="24" customFormat="1" x14ac:dyDescent="0.25">
      <c r="A39" s="28">
        <v>32</v>
      </c>
      <c r="B39" s="29">
        <v>466</v>
      </c>
      <c r="C39" s="28" t="s">
        <v>53</v>
      </c>
      <c r="D39" s="28" t="s">
        <v>900</v>
      </c>
      <c r="E39" s="28" t="s">
        <v>14</v>
      </c>
      <c r="F39" s="41">
        <v>2.1</v>
      </c>
      <c r="G39" s="41"/>
      <c r="H39" s="41">
        <v>2.4</v>
      </c>
      <c r="I39" s="41"/>
      <c r="J39" s="41">
        <v>3</v>
      </c>
      <c r="K39" s="41"/>
      <c r="L39" s="41">
        <v>5</v>
      </c>
      <c r="M39" s="41"/>
      <c r="N39" s="38">
        <v>0</v>
      </c>
      <c r="O39" s="39"/>
      <c r="P39" s="38">
        <v>0</v>
      </c>
      <c r="Q39" s="39"/>
      <c r="R39" s="41">
        <v>9</v>
      </c>
      <c r="S39" s="41"/>
      <c r="T39" s="41">
        <v>0</v>
      </c>
      <c r="U39" s="41"/>
      <c r="V39" s="41">
        <v>0</v>
      </c>
      <c r="W39" s="41"/>
      <c r="X39" s="38">
        <v>0</v>
      </c>
      <c r="Y39" s="39"/>
      <c r="Z39" s="38">
        <v>0</v>
      </c>
      <c r="AA39" s="39"/>
      <c r="AB39" s="38">
        <v>0</v>
      </c>
      <c r="AC39" s="39"/>
      <c r="AD39" s="38">
        <v>0</v>
      </c>
      <c r="AE39" s="39"/>
      <c r="AF39" s="38">
        <v>0</v>
      </c>
      <c r="AG39" s="39"/>
      <c r="AH39" s="38">
        <v>0</v>
      </c>
      <c r="AI39" s="39"/>
      <c r="AJ39" s="38">
        <v>0</v>
      </c>
      <c r="AK39" s="39"/>
      <c r="AL39" s="41">
        <v>0</v>
      </c>
      <c r="AM39" s="41"/>
      <c r="AN39" s="38">
        <v>0</v>
      </c>
      <c r="AO39" s="39"/>
      <c r="AP39" s="41">
        <v>0</v>
      </c>
      <c r="AQ39" s="41"/>
      <c r="AR39" s="41">
        <v>0</v>
      </c>
      <c r="AS39" s="41"/>
      <c r="AT39" s="38">
        <v>0</v>
      </c>
      <c r="AU39" s="39"/>
      <c r="AV39" s="38">
        <v>0</v>
      </c>
      <c r="AW39" s="39"/>
      <c r="AX39" s="38">
        <v>0</v>
      </c>
      <c r="AY39" s="39"/>
      <c r="AZ39" s="41">
        <v>0</v>
      </c>
      <c r="BA39" s="41"/>
      <c r="BB39" s="41">
        <v>3</v>
      </c>
      <c r="BC39" s="41"/>
      <c r="BD39" s="41">
        <v>15</v>
      </c>
      <c r="BE39" s="41"/>
      <c r="BF39" s="41">
        <v>30</v>
      </c>
      <c r="BG39" s="41"/>
      <c r="BH39" s="26">
        <f t="shared" si="4"/>
        <v>21.5</v>
      </c>
      <c r="BI39" s="26">
        <f t="shared" si="5"/>
        <v>0</v>
      </c>
      <c r="BJ39" s="26">
        <f t="shared" si="6"/>
        <v>48</v>
      </c>
      <c r="BK39" s="26">
        <f t="shared" si="7"/>
        <v>23</v>
      </c>
    </row>
    <row r="40" spans="1:63" s="24" customFormat="1" ht="15" customHeight="1" x14ac:dyDescent="0.25">
      <c r="A40" s="28">
        <v>33</v>
      </c>
      <c r="B40" s="29">
        <v>469</v>
      </c>
      <c r="C40" s="28" t="s">
        <v>54</v>
      </c>
      <c r="D40" s="28" t="s">
        <v>901</v>
      </c>
      <c r="E40" s="28" t="s">
        <v>41</v>
      </c>
      <c r="F40" s="41">
        <v>4.2</v>
      </c>
      <c r="G40" s="41"/>
      <c r="H40" s="41">
        <v>2.4</v>
      </c>
      <c r="I40" s="41"/>
      <c r="J40" s="41">
        <v>3</v>
      </c>
      <c r="K40" s="41"/>
      <c r="L40" s="41">
        <v>0</v>
      </c>
      <c r="M40" s="41"/>
      <c r="N40" s="41">
        <v>6</v>
      </c>
      <c r="O40" s="41"/>
      <c r="P40" s="41">
        <v>6</v>
      </c>
      <c r="Q40" s="41"/>
      <c r="R40" s="41">
        <v>9</v>
      </c>
      <c r="S40" s="41"/>
      <c r="T40" s="41">
        <v>0</v>
      </c>
      <c r="U40" s="41"/>
      <c r="V40" s="41">
        <v>0</v>
      </c>
      <c r="W40" s="41"/>
      <c r="X40" s="41">
        <v>0.7</v>
      </c>
      <c r="Y40" s="41"/>
      <c r="Z40" s="41">
        <v>2.1</v>
      </c>
      <c r="AA40" s="41"/>
      <c r="AB40" s="41">
        <v>0</v>
      </c>
      <c r="AC40" s="41"/>
      <c r="AD40" s="41">
        <v>4</v>
      </c>
      <c r="AE40" s="41"/>
      <c r="AF40" s="41">
        <v>0</v>
      </c>
      <c r="AG40" s="41"/>
      <c r="AH40" s="41">
        <v>20</v>
      </c>
      <c r="AI40" s="41"/>
      <c r="AJ40" s="41">
        <v>10</v>
      </c>
      <c r="AK40" s="41"/>
      <c r="AL40" s="41">
        <v>0</v>
      </c>
      <c r="AM40" s="41"/>
      <c r="AN40" s="41">
        <v>10</v>
      </c>
      <c r="AO40" s="41"/>
      <c r="AP40" s="41">
        <v>0</v>
      </c>
      <c r="AQ40" s="41"/>
      <c r="AR40" s="41">
        <v>0</v>
      </c>
      <c r="AS40" s="41"/>
      <c r="AT40" s="41">
        <v>6</v>
      </c>
      <c r="AU40" s="41"/>
      <c r="AV40" s="41">
        <v>6</v>
      </c>
      <c r="AW40" s="41"/>
      <c r="AX40" s="41">
        <v>0</v>
      </c>
      <c r="AY40" s="41"/>
      <c r="AZ40" s="41">
        <v>0</v>
      </c>
      <c r="BA40" s="41"/>
      <c r="BB40" s="41">
        <v>1.5</v>
      </c>
      <c r="BC40" s="41"/>
      <c r="BD40" s="41">
        <v>0</v>
      </c>
      <c r="BE40" s="41"/>
      <c r="BF40" s="41">
        <v>40</v>
      </c>
      <c r="BG40" s="41"/>
      <c r="BH40" s="26">
        <f t="shared" si="4"/>
        <v>37.4</v>
      </c>
      <c r="BI40" s="26">
        <f t="shared" si="5"/>
        <v>40</v>
      </c>
      <c r="BJ40" s="26">
        <f t="shared" si="6"/>
        <v>53.5</v>
      </c>
      <c r="BK40" s="26">
        <f t="shared" si="7"/>
        <v>43.010000000000005</v>
      </c>
    </row>
    <row r="41" spans="1:63" s="24" customFormat="1" ht="15" customHeight="1" x14ac:dyDescent="0.25">
      <c r="A41" s="28">
        <v>34</v>
      </c>
      <c r="B41" s="29">
        <v>470</v>
      </c>
      <c r="C41" s="28" t="s">
        <v>55</v>
      </c>
      <c r="D41" s="28" t="s">
        <v>902</v>
      </c>
      <c r="E41" s="28" t="s">
        <v>850</v>
      </c>
      <c r="F41" s="41">
        <v>4.2</v>
      </c>
      <c r="G41" s="41"/>
      <c r="H41" s="38">
        <v>0</v>
      </c>
      <c r="I41" s="39"/>
      <c r="J41" s="38">
        <v>0</v>
      </c>
      <c r="K41" s="39"/>
      <c r="L41" s="38">
        <v>0</v>
      </c>
      <c r="M41" s="39"/>
      <c r="N41" s="38">
        <v>0</v>
      </c>
      <c r="O41" s="39"/>
      <c r="P41" s="38">
        <v>0</v>
      </c>
      <c r="Q41" s="39"/>
      <c r="R41" s="38">
        <v>0</v>
      </c>
      <c r="S41" s="39"/>
      <c r="T41" s="38">
        <v>0</v>
      </c>
      <c r="U41" s="39"/>
      <c r="V41" s="38">
        <v>0</v>
      </c>
      <c r="W41" s="39"/>
      <c r="X41" s="38">
        <v>0</v>
      </c>
      <c r="Y41" s="39"/>
      <c r="Z41" s="38">
        <v>0</v>
      </c>
      <c r="AA41" s="39"/>
      <c r="AB41" s="38">
        <v>0</v>
      </c>
      <c r="AC41" s="39"/>
      <c r="AD41" s="38">
        <v>0</v>
      </c>
      <c r="AE41" s="39"/>
      <c r="AF41" s="38">
        <v>0</v>
      </c>
      <c r="AG41" s="39"/>
      <c r="AH41" s="38">
        <v>0</v>
      </c>
      <c r="AI41" s="39"/>
      <c r="AJ41" s="38">
        <v>0</v>
      </c>
      <c r="AK41" s="39"/>
      <c r="AL41" s="38">
        <v>0</v>
      </c>
      <c r="AM41" s="39"/>
      <c r="AN41" s="38">
        <v>0</v>
      </c>
      <c r="AO41" s="39"/>
      <c r="AP41" s="38">
        <v>0</v>
      </c>
      <c r="AQ41" s="39"/>
      <c r="AR41" s="38">
        <v>0</v>
      </c>
      <c r="AS41" s="39"/>
      <c r="AT41" s="38">
        <v>0</v>
      </c>
      <c r="AU41" s="39"/>
      <c r="AV41" s="38">
        <v>0</v>
      </c>
      <c r="AW41" s="39"/>
      <c r="AX41" s="38">
        <v>0</v>
      </c>
      <c r="AY41" s="39"/>
      <c r="AZ41" s="38">
        <v>0</v>
      </c>
      <c r="BA41" s="39"/>
      <c r="BB41" s="38">
        <v>0</v>
      </c>
      <c r="BC41" s="39"/>
      <c r="BD41" s="38">
        <v>0</v>
      </c>
      <c r="BE41" s="39"/>
      <c r="BF41" s="41">
        <v>40</v>
      </c>
      <c r="BG41" s="41"/>
      <c r="BH41" s="26">
        <f t="shared" si="4"/>
        <v>4.2</v>
      </c>
      <c r="BI41" s="26">
        <f t="shared" si="5"/>
        <v>0</v>
      </c>
      <c r="BJ41" s="26">
        <f t="shared" si="6"/>
        <v>40</v>
      </c>
      <c r="BK41" s="26">
        <f t="shared" si="7"/>
        <v>13.68</v>
      </c>
    </row>
    <row r="42" spans="1:63" s="24" customFormat="1" x14ac:dyDescent="0.25">
      <c r="A42" s="28">
        <v>35</v>
      </c>
      <c r="B42" s="29">
        <v>471</v>
      </c>
      <c r="C42" s="28" t="s">
        <v>56</v>
      </c>
      <c r="D42" s="28" t="s">
        <v>57</v>
      </c>
      <c r="E42" s="28" t="s">
        <v>14</v>
      </c>
      <c r="F42" s="41">
        <v>4.2</v>
      </c>
      <c r="G42" s="41"/>
      <c r="H42" s="38">
        <v>0</v>
      </c>
      <c r="I42" s="39"/>
      <c r="J42" s="38">
        <v>0</v>
      </c>
      <c r="K42" s="39"/>
      <c r="L42" s="38">
        <v>0</v>
      </c>
      <c r="M42" s="39"/>
      <c r="N42" s="41">
        <v>6</v>
      </c>
      <c r="O42" s="41"/>
      <c r="P42" s="41">
        <v>0</v>
      </c>
      <c r="Q42" s="41"/>
      <c r="R42" s="41">
        <v>0</v>
      </c>
      <c r="S42" s="41"/>
      <c r="T42" s="38">
        <v>0</v>
      </c>
      <c r="U42" s="39"/>
      <c r="V42" s="38">
        <v>0</v>
      </c>
      <c r="W42" s="39"/>
      <c r="X42" s="41">
        <v>0.7</v>
      </c>
      <c r="Y42" s="41"/>
      <c r="Z42" s="41">
        <v>2.1</v>
      </c>
      <c r="AA42" s="41"/>
      <c r="AB42" s="41">
        <v>3.75</v>
      </c>
      <c r="AC42" s="41"/>
      <c r="AD42" s="41">
        <v>4</v>
      </c>
      <c r="AE42" s="41"/>
      <c r="AF42" s="41">
        <v>0</v>
      </c>
      <c r="AG42" s="41"/>
      <c r="AH42" s="41">
        <v>10</v>
      </c>
      <c r="AI42" s="41"/>
      <c r="AJ42" s="41">
        <v>0</v>
      </c>
      <c r="AK42" s="41"/>
      <c r="AL42" s="38">
        <v>0</v>
      </c>
      <c r="AM42" s="39"/>
      <c r="AN42" s="41">
        <v>10</v>
      </c>
      <c r="AO42" s="41"/>
      <c r="AP42" s="38">
        <v>0</v>
      </c>
      <c r="AQ42" s="39"/>
      <c r="AR42" s="38">
        <v>0</v>
      </c>
      <c r="AS42" s="39"/>
      <c r="AT42" s="41">
        <v>6</v>
      </c>
      <c r="AU42" s="41"/>
      <c r="AV42" s="41">
        <v>10</v>
      </c>
      <c r="AW42" s="41"/>
      <c r="AX42" s="41">
        <v>5</v>
      </c>
      <c r="AY42" s="41"/>
      <c r="AZ42" s="38">
        <v>0</v>
      </c>
      <c r="BA42" s="39"/>
      <c r="BB42" s="38">
        <v>0</v>
      </c>
      <c r="BC42" s="39"/>
      <c r="BD42" s="38">
        <v>0</v>
      </c>
      <c r="BE42" s="39"/>
      <c r="BF42" s="41">
        <v>50</v>
      </c>
      <c r="BG42" s="41"/>
      <c r="BH42" s="26">
        <f t="shared" si="4"/>
        <v>20.75</v>
      </c>
      <c r="BI42" s="26">
        <f t="shared" si="5"/>
        <v>20</v>
      </c>
      <c r="BJ42" s="26">
        <f t="shared" si="6"/>
        <v>71</v>
      </c>
      <c r="BK42" s="26">
        <f t="shared" si="7"/>
        <v>35.6</v>
      </c>
    </row>
    <row r="43" spans="1:63" s="24" customFormat="1" x14ac:dyDescent="0.25">
      <c r="A43" s="28">
        <v>36</v>
      </c>
      <c r="B43" s="29">
        <v>472</v>
      </c>
      <c r="C43" s="28" t="s">
        <v>58</v>
      </c>
      <c r="D43" s="28" t="s">
        <v>59</v>
      </c>
      <c r="E43" s="28" t="s">
        <v>14</v>
      </c>
      <c r="F43" s="41">
        <v>2.1</v>
      </c>
      <c r="G43" s="41"/>
      <c r="H43" s="38">
        <v>0</v>
      </c>
      <c r="I43" s="39"/>
      <c r="J43" s="38">
        <v>0</v>
      </c>
      <c r="K43" s="39"/>
      <c r="L43" s="38">
        <v>0</v>
      </c>
      <c r="M43" s="39"/>
      <c r="N43" s="41">
        <v>0</v>
      </c>
      <c r="O43" s="41"/>
      <c r="P43" s="41">
        <v>0</v>
      </c>
      <c r="Q43" s="41"/>
      <c r="R43" s="41">
        <v>9</v>
      </c>
      <c r="S43" s="41"/>
      <c r="T43" s="38">
        <v>0</v>
      </c>
      <c r="U43" s="39"/>
      <c r="V43" s="38">
        <v>0</v>
      </c>
      <c r="W43" s="39"/>
      <c r="X43" s="41">
        <v>0.7</v>
      </c>
      <c r="Y43" s="41"/>
      <c r="Z43" s="41">
        <v>2.1</v>
      </c>
      <c r="AA43" s="41"/>
      <c r="AB43" s="41">
        <v>0</v>
      </c>
      <c r="AC43" s="41"/>
      <c r="AD43" s="41">
        <v>4</v>
      </c>
      <c r="AE43" s="41"/>
      <c r="AF43" s="41">
        <v>0</v>
      </c>
      <c r="AG43" s="41"/>
      <c r="AH43" s="41">
        <v>6</v>
      </c>
      <c r="AI43" s="41"/>
      <c r="AJ43" s="41">
        <v>0</v>
      </c>
      <c r="AK43" s="41"/>
      <c r="AL43" s="38">
        <v>0</v>
      </c>
      <c r="AM43" s="39"/>
      <c r="AN43" s="41">
        <v>0</v>
      </c>
      <c r="AO43" s="41"/>
      <c r="AP43" s="38">
        <v>0</v>
      </c>
      <c r="AQ43" s="39"/>
      <c r="AR43" s="38">
        <v>0</v>
      </c>
      <c r="AS43" s="39"/>
      <c r="AT43" s="41">
        <v>3</v>
      </c>
      <c r="AU43" s="41"/>
      <c r="AV43" s="41">
        <v>10</v>
      </c>
      <c r="AW43" s="41"/>
      <c r="AX43" s="41">
        <v>0</v>
      </c>
      <c r="AY43" s="41"/>
      <c r="AZ43" s="38">
        <v>0</v>
      </c>
      <c r="BA43" s="39"/>
      <c r="BB43" s="38">
        <v>0</v>
      </c>
      <c r="BC43" s="39"/>
      <c r="BD43" s="38">
        <v>0</v>
      </c>
      <c r="BE43" s="39"/>
      <c r="BF43" s="41">
        <v>40</v>
      </c>
      <c r="BG43" s="41"/>
      <c r="BH43" s="26">
        <f t="shared" si="4"/>
        <v>17.899999999999999</v>
      </c>
      <c r="BI43" s="26">
        <f t="shared" si="5"/>
        <v>6</v>
      </c>
      <c r="BJ43" s="26">
        <f t="shared" si="6"/>
        <v>53</v>
      </c>
      <c r="BK43" s="26">
        <f t="shared" si="7"/>
        <v>24.86</v>
      </c>
    </row>
    <row r="44" spans="1:63" s="24" customFormat="1" ht="15" customHeight="1" x14ac:dyDescent="0.25">
      <c r="A44" s="28">
        <v>37</v>
      </c>
      <c r="B44" s="29">
        <v>397</v>
      </c>
      <c r="C44" s="28" t="s">
        <v>60</v>
      </c>
      <c r="D44" s="28" t="s">
        <v>61</v>
      </c>
      <c r="E44" s="28" t="s">
        <v>759</v>
      </c>
      <c r="F44" s="41">
        <v>0</v>
      </c>
      <c r="G44" s="41"/>
      <c r="H44" s="38">
        <v>0</v>
      </c>
      <c r="I44" s="39"/>
      <c r="J44" s="38">
        <v>0</v>
      </c>
      <c r="K44" s="39"/>
      <c r="L44" s="38">
        <v>0</v>
      </c>
      <c r="M44" s="39"/>
      <c r="N44" s="38">
        <v>0</v>
      </c>
      <c r="O44" s="39"/>
      <c r="P44" s="38">
        <v>0</v>
      </c>
      <c r="Q44" s="39"/>
      <c r="R44" s="38">
        <v>0</v>
      </c>
      <c r="S44" s="39"/>
      <c r="T44" s="38">
        <v>0</v>
      </c>
      <c r="U44" s="39"/>
      <c r="V44" s="38">
        <v>0</v>
      </c>
      <c r="W44" s="39"/>
      <c r="X44" s="38">
        <v>0</v>
      </c>
      <c r="Y44" s="39"/>
      <c r="Z44" s="38">
        <v>0</v>
      </c>
      <c r="AA44" s="39"/>
      <c r="AB44" s="38">
        <v>0</v>
      </c>
      <c r="AC44" s="39"/>
      <c r="AD44" s="38">
        <v>0</v>
      </c>
      <c r="AE44" s="39"/>
      <c r="AF44" s="38">
        <v>0</v>
      </c>
      <c r="AG44" s="39"/>
      <c r="AH44" s="38">
        <v>0</v>
      </c>
      <c r="AI44" s="39"/>
      <c r="AJ44" s="38">
        <v>0</v>
      </c>
      <c r="AK44" s="39"/>
      <c r="AL44" s="38">
        <v>0</v>
      </c>
      <c r="AM44" s="39"/>
      <c r="AN44" s="38">
        <v>0</v>
      </c>
      <c r="AO44" s="39"/>
      <c r="AP44" s="38">
        <v>0</v>
      </c>
      <c r="AQ44" s="39"/>
      <c r="AR44" s="38">
        <v>0</v>
      </c>
      <c r="AS44" s="39"/>
      <c r="AT44" s="38">
        <v>0</v>
      </c>
      <c r="AU44" s="39"/>
      <c r="AV44" s="38">
        <v>0</v>
      </c>
      <c r="AW44" s="39"/>
      <c r="AX44" s="38">
        <v>0</v>
      </c>
      <c r="AY44" s="39"/>
      <c r="AZ44" s="38">
        <v>0</v>
      </c>
      <c r="BA44" s="39"/>
      <c r="BB44" s="38">
        <v>0</v>
      </c>
      <c r="BC44" s="39"/>
      <c r="BD44" s="38">
        <v>0</v>
      </c>
      <c r="BE44" s="39"/>
      <c r="BF44" s="41">
        <v>30</v>
      </c>
      <c r="BG44" s="41"/>
      <c r="BH44" s="26">
        <f t="shared" si="4"/>
        <v>0</v>
      </c>
      <c r="BI44" s="26">
        <f t="shared" si="5"/>
        <v>0</v>
      </c>
      <c r="BJ44" s="26">
        <f t="shared" si="6"/>
        <v>30</v>
      </c>
      <c r="BK44" s="26">
        <f t="shared" si="7"/>
        <v>9</v>
      </c>
    </row>
    <row r="45" spans="1:63" s="24" customFormat="1" ht="15" customHeight="1" x14ac:dyDescent="0.25">
      <c r="A45" s="28">
        <v>38</v>
      </c>
      <c r="B45" s="29">
        <v>473</v>
      </c>
      <c r="C45" s="28" t="s">
        <v>62</v>
      </c>
      <c r="D45" s="28" t="s">
        <v>903</v>
      </c>
      <c r="E45" s="28" t="s">
        <v>408</v>
      </c>
      <c r="F45" s="41">
        <v>7</v>
      </c>
      <c r="G45" s="41"/>
      <c r="H45" s="38">
        <v>0</v>
      </c>
      <c r="I45" s="39"/>
      <c r="J45" s="38">
        <v>0</v>
      </c>
      <c r="K45" s="39"/>
      <c r="L45" s="38">
        <v>0</v>
      </c>
      <c r="M45" s="39"/>
      <c r="N45" s="41">
        <v>6</v>
      </c>
      <c r="O45" s="41"/>
      <c r="P45" s="41">
        <v>6</v>
      </c>
      <c r="Q45" s="41"/>
      <c r="R45" s="41">
        <v>0</v>
      </c>
      <c r="S45" s="41"/>
      <c r="T45" s="38">
        <v>0</v>
      </c>
      <c r="U45" s="39"/>
      <c r="V45" s="38">
        <v>0</v>
      </c>
      <c r="W45" s="39"/>
      <c r="X45" s="41">
        <v>3.5</v>
      </c>
      <c r="Y45" s="41"/>
      <c r="Z45" s="41">
        <v>2.1</v>
      </c>
      <c r="AA45" s="41"/>
      <c r="AB45" s="41">
        <v>5</v>
      </c>
      <c r="AC45" s="41"/>
      <c r="AD45" s="41">
        <v>4</v>
      </c>
      <c r="AE45" s="41"/>
      <c r="AF45" s="41">
        <v>7</v>
      </c>
      <c r="AG45" s="41"/>
      <c r="AH45" s="41">
        <v>20</v>
      </c>
      <c r="AI45" s="41"/>
      <c r="AJ45" s="41">
        <v>10</v>
      </c>
      <c r="AK45" s="41"/>
      <c r="AL45" s="38">
        <v>0</v>
      </c>
      <c r="AM45" s="39"/>
      <c r="AN45" s="41">
        <v>10</v>
      </c>
      <c r="AO45" s="41"/>
      <c r="AP45" s="38">
        <v>0</v>
      </c>
      <c r="AQ45" s="39"/>
      <c r="AR45" s="38">
        <v>0</v>
      </c>
      <c r="AS45" s="39"/>
      <c r="AT45" s="41">
        <v>10</v>
      </c>
      <c r="AU45" s="41"/>
      <c r="AV45" s="41">
        <v>6</v>
      </c>
      <c r="AW45" s="41"/>
      <c r="AX45" s="41">
        <v>5</v>
      </c>
      <c r="AY45" s="41"/>
      <c r="AZ45" s="38">
        <v>0</v>
      </c>
      <c r="BA45" s="39"/>
      <c r="BB45" s="38">
        <v>0</v>
      </c>
      <c r="BC45" s="39"/>
      <c r="BD45" s="38">
        <v>0</v>
      </c>
      <c r="BE45" s="39"/>
      <c r="BF45" s="41">
        <v>40</v>
      </c>
      <c r="BG45" s="41"/>
      <c r="BH45" s="26">
        <f t="shared" si="4"/>
        <v>40.6</v>
      </c>
      <c r="BI45" s="26">
        <f t="shared" si="5"/>
        <v>40</v>
      </c>
      <c r="BJ45" s="26">
        <f t="shared" si="6"/>
        <v>61</v>
      </c>
      <c r="BK45" s="26">
        <f t="shared" si="7"/>
        <v>46.540000000000006</v>
      </c>
    </row>
    <row r="46" spans="1:63" s="24" customFormat="1" ht="15" customHeight="1" x14ac:dyDescent="0.25">
      <c r="A46" s="28">
        <v>39</v>
      </c>
      <c r="B46" s="29">
        <v>475</v>
      </c>
      <c r="C46" s="28" t="s">
        <v>63</v>
      </c>
      <c r="D46" s="28" t="s">
        <v>64</v>
      </c>
      <c r="E46" s="28" t="s">
        <v>14</v>
      </c>
      <c r="F46" s="41">
        <v>7</v>
      </c>
      <c r="G46" s="41"/>
      <c r="H46" s="41">
        <v>3.6</v>
      </c>
      <c r="I46" s="41"/>
      <c r="J46" s="41">
        <v>10</v>
      </c>
      <c r="K46" s="41"/>
      <c r="L46" s="41">
        <v>5</v>
      </c>
      <c r="M46" s="41"/>
      <c r="N46" s="41">
        <v>6</v>
      </c>
      <c r="O46" s="41"/>
      <c r="P46" s="41">
        <v>6</v>
      </c>
      <c r="Q46" s="41"/>
      <c r="R46" s="41">
        <v>9</v>
      </c>
      <c r="S46" s="41"/>
      <c r="T46" s="41">
        <v>6</v>
      </c>
      <c r="U46" s="41"/>
      <c r="V46" s="41">
        <v>9</v>
      </c>
      <c r="W46" s="41"/>
      <c r="X46" s="41">
        <v>0.7</v>
      </c>
      <c r="Y46" s="41"/>
      <c r="Z46" s="41">
        <v>2.1</v>
      </c>
      <c r="AA46" s="41"/>
      <c r="AB46" s="41">
        <v>5</v>
      </c>
      <c r="AC46" s="41"/>
      <c r="AD46" s="41">
        <v>4</v>
      </c>
      <c r="AE46" s="41"/>
      <c r="AF46" s="41">
        <v>0</v>
      </c>
      <c r="AG46" s="41"/>
      <c r="AH46" s="41">
        <v>10</v>
      </c>
      <c r="AI46" s="41"/>
      <c r="AJ46" s="41">
        <v>2</v>
      </c>
      <c r="AK46" s="41"/>
      <c r="AL46" s="41">
        <v>0</v>
      </c>
      <c r="AM46" s="41"/>
      <c r="AN46" s="41">
        <v>10</v>
      </c>
      <c r="AO46" s="41"/>
      <c r="AP46" s="41">
        <v>0</v>
      </c>
      <c r="AQ46" s="41"/>
      <c r="AR46" s="41">
        <v>16</v>
      </c>
      <c r="AS46" s="41"/>
      <c r="AT46" s="41">
        <v>6</v>
      </c>
      <c r="AU46" s="41"/>
      <c r="AV46" s="41">
        <v>10</v>
      </c>
      <c r="AW46" s="41"/>
      <c r="AX46" s="41">
        <v>5</v>
      </c>
      <c r="AY46" s="41"/>
      <c r="AZ46" s="41">
        <v>0</v>
      </c>
      <c r="BA46" s="41"/>
      <c r="BB46" s="41">
        <v>1.5</v>
      </c>
      <c r="BC46" s="41"/>
      <c r="BD46" s="41">
        <v>9</v>
      </c>
      <c r="BE46" s="41"/>
      <c r="BF46" s="41">
        <v>40</v>
      </c>
      <c r="BG46" s="41"/>
      <c r="BH46" s="26">
        <f t="shared" si="4"/>
        <v>73.400000000000006</v>
      </c>
      <c r="BI46" s="26">
        <f t="shared" si="5"/>
        <v>38</v>
      </c>
      <c r="BJ46" s="26">
        <f t="shared" si="6"/>
        <v>71.5</v>
      </c>
      <c r="BK46" s="26">
        <f t="shared" si="7"/>
        <v>62.210000000000008</v>
      </c>
    </row>
    <row r="47" spans="1:63" s="24" customFormat="1" x14ac:dyDescent="0.25">
      <c r="A47" s="28">
        <v>40</v>
      </c>
      <c r="B47" s="29">
        <v>477</v>
      </c>
      <c r="C47" s="28" t="s">
        <v>65</v>
      </c>
      <c r="D47" s="28" t="s">
        <v>66</v>
      </c>
      <c r="E47" s="28" t="s">
        <v>14</v>
      </c>
      <c r="F47" s="41">
        <v>4.2</v>
      </c>
      <c r="G47" s="41"/>
      <c r="H47" s="41">
        <v>2.4</v>
      </c>
      <c r="I47" s="41"/>
      <c r="J47" s="41">
        <v>6</v>
      </c>
      <c r="K47" s="41"/>
      <c r="L47" s="41">
        <v>0</v>
      </c>
      <c r="M47" s="41"/>
      <c r="N47" s="38">
        <v>0</v>
      </c>
      <c r="O47" s="39"/>
      <c r="P47" s="38">
        <v>0</v>
      </c>
      <c r="Q47" s="39"/>
      <c r="R47" s="41">
        <v>9</v>
      </c>
      <c r="S47" s="41"/>
      <c r="T47" s="41">
        <v>0</v>
      </c>
      <c r="U47" s="41"/>
      <c r="V47" s="41">
        <v>9</v>
      </c>
      <c r="W47" s="41"/>
      <c r="X47" s="38">
        <v>0</v>
      </c>
      <c r="Y47" s="39"/>
      <c r="Z47" s="38">
        <v>0</v>
      </c>
      <c r="AA47" s="39"/>
      <c r="AB47" s="38">
        <v>0</v>
      </c>
      <c r="AC47" s="39"/>
      <c r="AD47" s="38">
        <v>0</v>
      </c>
      <c r="AE47" s="39"/>
      <c r="AF47" s="38">
        <v>0</v>
      </c>
      <c r="AG47" s="39"/>
      <c r="AH47" s="38">
        <v>0</v>
      </c>
      <c r="AI47" s="39"/>
      <c r="AJ47" s="38">
        <v>0</v>
      </c>
      <c r="AK47" s="39"/>
      <c r="AL47" s="41">
        <v>0</v>
      </c>
      <c r="AM47" s="41"/>
      <c r="AN47" s="38">
        <v>0</v>
      </c>
      <c r="AO47" s="39"/>
      <c r="AP47" s="41">
        <v>0</v>
      </c>
      <c r="AQ47" s="41"/>
      <c r="AR47" s="41">
        <v>20</v>
      </c>
      <c r="AS47" s="41"/>
      <c r="AT47" s="38">
        <v>0</v>
      </c>
      <c r="AU47" s="39"/>
      <c r="AV47" s="38">
        <v>0</v>
      </c>
      <c r="AW47" s="39"/>
      <c r="AX47" s="38">
        <v>0</v>
      </c>
      <c r="AY47" s="39"/>
      <c r="AZ47" s="41">
        <v>0</v>
      </c>
      <c r="BA47" s="41"/>
      <c r="BB47" s="41">
        <v>3</v>
      </c>
      <c r="BC47" s="41"/>
      <c r="BD47" s="41">
        <v>4.5</v>
      </c>
      <c r="BE47" s="41"/>
      <c r="BF47" s="41">
        <v>40</v>
      </c>
      <c r="BG47" s="41"/>
      <c r="BH47" s="26">
        <f t="shared" si="4"/>
        <v>30.6</v>
      </c>
      <c r="BI47" s="26">
        <f t="shared" si="5"/>
        <v>20</v>
      </c>
      <c r="BJ47" s="26">
        <f t="shared" si="6"/>
        <v>47.5</v>
      </c>
      <c r="BK47" s="26">
        <f t="shared" si="7"/>
        <v>32.49</v>
      </c>
    </row>
    <row r="48" spans="1:63" s="24" customFormat="1" x14ac:dyDescent="0.25">
      <c r="A48" s="28">
        <v>41</v>
      </c>
      <c r="B48" s="29">
        <v>478</v>
      </c>
      <c r="C48" s="28" t="s">
        <v>67</v>
      </c>
      <c r="D48" s="28" t="s">
        <v>68</v>
      </c>
      <c r="E48" s="28" t="s">
        <v>14</v>
      </c>
      <c r="F48" s="41">
        <v>7</v>
      </c>
      <c r="G48" s="41"/>
      <c r="H48" s="41">
        <v>7.2</v>
      </c>
      <c r="I48" s="41"/>
      <c r="J48" s="41">
        <v>10</v>
      </c>
      <c r="K48" s="41"/>
      <c r="L48" s="41">
        <v>5</v>
      </c>
      <c r="M48" s="41"/>
      <c r="N48" s="41">
        <v>6</v>
      </c>
      <c r="O48" s="41"/>
      <c r="P48" s="41">
        <v>6</v>
      </c>
      <c r="Q48" s="41"/>
      <c r="R48" s="41">
        <v>9</v>
      </c>
      <c r="S48" s="41"/>
      <c r="T48" s="41">
        <v>6</v>
      </c>
      <c r="U48" s="41"/>
      <c r="V48" s="41">
        <v>9</v>
      </c>
      <c r="W48" s="41"/>
      <c r="X48" s="41">
        <v>4.9000000000000004</v>
      </c>
      <c r="Y48" s="41"/>
      <c r="Z48" s="41">
        <v>2.1</v>
      </c>
      <c r="AA48" s="41"/>
      <c r="AB48" s="41">
        <v>5</v>
      </c>
      <c r="AC48" s="41"/>
      <c r="AD48" s="41">
        <v>4</v>
      </c>
      <c r="AE48" s="41"/>
      <c r="AF48" s="41">
        <v>7</v>
      </c>
      <c r="AG48" s="41"/>
      <c r="AH48" s="41">
        <v>20</v>
      </c>
      <c r="AI48" s="41"/>
      <c r="AJ48" s="41">
        <v>2</v>
      </c>
      <c r="AK48" s="41"/>
      <c r="AL48" s="41">
        <v>5</v>
      </c>
      <c r="AM48" s="41"/>
      <c r="AN48" s="41">
        <v>10</v>
      </c>
      <c r="AO48" s="41"/>
      <c r="AP48" s="41">
        <v>12</v>
      </c>
      <c r="AQ48" s="41"/>
      <c r="AR48" s="41">
        <v>20</v>
      </c>
      <c r="AS48" s="41"/>
      <c r="AT48" s="41">
        <v>10</v>
      </c>
      <c r="AU48" s="41"/>
      <c r="AV48" s="41">
        <v>6</v>
      </c>
      <c r="AW48" s="41"/>
      <c r="AX48" s="41">
        <v>5</v>
      </c>
      <c r="AY48" s="41"/>
      <c r="AZ48" s="41">
        <v>2</v>
      </c>
      <c r="BA48" s="41"/>
      <c r="BB48" s="41">
        <v>5</v>
      </c>
      <c r="BC48" s="41"/>
      <c r="BD48" s="41">
        <v>15</v>
      </c>
      <c r="BE48" s="41"/>
      <c r="BF48" s="41">
        <v>40</v>
      </c>
      <c r="BG48" s="41"/>
      <c r="BH48" s="26">
        <f t="shared" si="4"/>
        <v>88.2</v>
      </c>
      <c r="BI48" s="26">
        <f t="shared" si="5"/>
        <v>69</v>
      </c>
      <c r="BJ48" s="26">
        <f t="shared" si="6"/>
        <v>83</v>
      </c>
      <c r="BK48" s="26">
        <f t="shared" si="7"/>
        <v>80.88</v>
      </c>
    </row>
    <row r="49" spans="1:63" s="24" customFormat="1" ht="15" customHeight="1" x14ac:dyDescent="0.25">
      <c r="A49" s="28">
        <v>42</v>
      </c>
      <c r="B49" s="29">
        <v>479</v>
      </c>
      <c r="C49" s="28" t="s">
        <v>69</v>
      </c>
      <c r="D49" s="28" t="s">
        <v>904</v>
      </c>
      <c r="E49" s="28" t="s">
        <v>851</v>
      </c>
      <c r="F49" s="41">
        <v>4.2</v>
      </c>
      <c r="G49" s="41"/>
      <c r="H49" s="38">
        <v>0</v>
      </c>
      <c r="I49" s="39"/>
      <c r="J49" s="38">
        <v>0</v>
      </c>
      <c r="K49" s="39"/>
      <c r="L49" s="38">
        <v>0</v>
      </c>
      <c r="M49" s="39"/>
      <c r="N49" s="41">
        <v>6</v>
      </c>
      <c r="O49" s="41"/>
      <c r="P49" s="41">
        <v>6</v>
      </c>
      <c r="Q49" s="41"/>
      <c r="R49" s="41">
        <v>9</v>
      </c>
      <c r="S49" s="41"/>
      <c r="T49" s="38">
        <v>0</v>
      </c>
      <c r="U49" s="39"/>
      <c r="V49" s="38">
        <v>0</v>
      </c>
      <c r="W49" s="39"/>
      <c r="X49" s="41">
        <v>4.9000000000000004</v>
      </c>
      <c r="Y49" s="41"/>
      <c r="Z49" s="41">
        <v>2.1</v>
      </c>
      <c r="AA49" s="41"/>
      <c r="AB49" s="41">
        <v>3.75</v>
      </c>
      <c r="AC49" s="41"/>
      <c r="AD49" s="41">
        <v>4</v>
      </c>
      <c r="AE49" s="41"/>
      <c r="AF49" s="41">
        <v>7</v>
      </c>
      <c r="AG49" s="41"/>
      <c r="AH49" s="41">
        <v>20</v>
      </c>
      <c r="AI49" s="41"/>
      <c r="AJ49" s="41">
        <v>8</v>
      </c>
      <c r="AK49" s="41"/>
      <c r="AL49" s="38">
        <v>0</v>
      </c>
      <c r="AM49" s="39"/>
      <c r="AN49" s="41">
        <v>10</v>
      </c>
      <c r="AO49" s="41"/>
      <c r="AP49" s="38">
        <v>0</v>
      </c>
      <c r="AQ49" s="39"/>
      <c r="AR49" s="38">
        <v>0</v>
      </c>
      <c r="AS49" s="39"/>
      <c r="AT49" s="41">
        <v>10</v>
      </c>
      <c r="AU49" s="41"/>
      <c r="AV49" s="41">
        <v>10</v>
      </c>
      <c r="AW49" s="41"/>
      <c r="AX49" s="41">
        <v>0</v>
      </c>
      <c r="AY49" s="41"/>
      <c r="AZ49" s="38">
        <v>0</v>
      </c>
      <c r="BA49" s="39"/>
      <c r="BB49" s="38">
        <v>0</v>
      </c>
      <c r="BC49" s="39"/>
      <c r="BD49" s="38">
        <v>0</v>
      </c>
      <c r="BE49" s="39"/>
      <c r="BF49" s="41">
        <v>50</v>
      </c>
      <c r="BG49" s="41"/>
      <c r="BH49" s="27">
        <f t="shared" si="4"/>
        <v>46.95</v>
      </c>
      <c r="BI49" s="27">
        <f t="shared" si="5"/>
        <v>38</v>
      </c>
      <c r="BJ49" s="27">
        <f t="shared" si="6"/>
        <v>70</v>
      </c>
      <c r="BK49" s="27">
        <f t="shared" si="7"/>
        <v>51.18</v>
      </c>
    </row>
    <row r="50" spans="1:63" s="24" customFormat="1" ht="15" customHeight="1" x14ac:dyDescent="0.25">
      <c r="A50" s="28">
        <v>43</v>
      </c>
      <c r="B50" s="29">
        <v>398</v>
      </c>
      <c r="C50" s="28" t="s">
        <v>70</v>
      </c>
      <c r="D50" s="28" t="s">
        <v>71</v>
      </c>
      <c r="E50" s="28" t="s">
        <v>72</v>
      </c>
      <c r="F50" s="41">
        <v>4.2</v>
      </c>
      <c r="G50" s="41"/>
      <c r="H50" s="38">
        <v>0</v>
      </c>
      <c r="I50" s="39"/>
      <c r="J50" s="38">
        <v>0</v>
      </c>
      <c r="K50" s="39"/>
      <c r="L50" s="38">
        <v>0</v>
      </c>
      <c r="M50" s="39"/>
      <c r="N50" s="38">
        <v>0</v>
      </c>
      <c r="O50" s="39"/>
      <c r="P50" s="38">
        <v>0</v>
      </c>
      <c r="Q50" s="39"/>
      <c r="R50" s="38">
        <v>0</v>
      </c>
      <c r="S50" s="39"/>
      <c r="T50" s="38">
        <v>0</v>
      </c>
      <c r="U50" s="39"/>
      <c r="V50" s="38">
        <v>0</v>
      </c>
      <c r="W50" s="39"/>
      <c r="X50" s="38">
        <v>0</v>
      </c>
      <c r="Y50" s="39"/>
      <c r="Z50" s="38">
        <v>0</v>
      </c>
      <c r="AA50" s="39"/>
      <c r="AB50" s="38">
        <v>0</v>
      </c>
      <c r="AC50" s="39"/>
      <c r="AD50" s="38">
        <v>0</v>
      </c>
      <c r="AE50" s="39"/>
      <c r="AF50" s="38">
        <v>0</v>
      </c>
      <c r="AG50" s="39"/>
      <c r="AH50" s="38">
        <v>0</v>
      </c>
      <c r="AI50" s="39"/>
      <c r="AJ50" s="38">
        <v>0</v>
      </c>
      <c r="AK50" s="39"/>
      <c r="AL50" s="38">
        <v>0</v>
      </c>
      <c r="AM50" s="39"/>
      <c r="AN50" s="38">
        <v>0</v>
      </c>
      <c r="AO50" s="39"/>
      <c r="AP50" s="38">
        <v>0</v>
      </c>
      <c r="AQ50" s="39"/>
      <c r="AR50" s="38">
        <v>0</v>
      </c>
      <c r="AS50" s="39"/>
      <c r="AT50" s="38">
        <v>0</v>
      </c>
      <c r="AU50" s="39"/>
      <c r="AV50" s="38">
        <v>0</v>
      </c>
      <c r="AW50" s="39"/>
      <c r="AX50" s="38">
        <v>0</v>
      </c>
      <c r="AY50" s="39"/>
      <c r="AZ50" s="38">
        <v>0</v>
      </c>
      <c r="BA50" s="39"/>
      <c r="BB50" s="38">
        <v>0</v>
      </c>
      <c r="BC50" s="39"/>
      <c r="BD50" s="38">
        <v>0</v>
      </c>
      <c r="BE50" s="39"/>
      <c r="BF50" s="41">
        <v>50</v>
      </c>
      <c r="BG50" s="41"/>
      <c r="BH50" s="26">
        <f t="shared" si="4"/>
        <v>4.2</v>
      </c>
      <c r="BI50" s="26">
        <f t="shared" si="5"/>
        <v>0</v>
      </c>
      <c r="BJ50" s="26">
        <f t="shared" si="6"/>
        <v>50</v>
      </c>
      <c r="BK50" s="26">
        <f t="shared" si="7"/>
        <v>16.68</v>
      </c>
    </row>
    <row r="51" spans="1:63" s="24" customFormat="1" ht="15" customHeight="1" x14ac:dyDescent="0.25">
      <c r="A51" s="28">
        <v>44</v>
      </c>
      <c r="B51" s="29">
        <v>399</v>
      </c>
      <c r="C51" s="28" t="s">
        <v>905</v>
      </c>
      <c r="D51" s="28" t="s">
        <v>906</v>
      </c>
      <c r="E51" s="28" t="s">
        <v>870</v>
      </c>
      <c r="F51" s="41">
        <v>7</v>
      </c>
      <c r="G51" s="41"/>
      <c r="H51" s="38">
        <v>0</v>
      </c>
      <c r="I51" s="39"/>
      <c r="J51" s="38">
        <v>0</v>
      </c>
      <c r="K51" s="39"/>
      <c r="L51" s="38">
        <v>0</v>
      </c>
      <c r="M51" s="39"/>
      <c r="N51" s="38">
        <v>0</v>
      </c>
      <c r="O51" s="39"/>
      <c r="P51" s="38">
        <v>0</v>
      </c>
      <c r="Q51" s="39"/>
      <c r="R51" s="38">
        <v>0</v>
      </c>
      <c r="S51" s="39"/>
      <c r="T51" s="38">
        <v>0</v>
      </c>
      <c r="U51" s="39"/>
      <c r="V51" s="38">
        <v>0</v>
      </c>
      <c r="W51" s="39"/>
      <c r="X51" s="38">
        <v>0</v>
      </c>
      <c r="Y51" s="39"/>
      <c r="Z51" s="38">
        <v>0</v>
      </c>
      <c r="AA51" s="39"/>
      <c r="AB51" s="38">
        <v>0</v>
      </c>
      <c r="AC51" s="39"/>
      <c r="AD51" s="38">
        <v>0</v>
      </c>
      <c r="AE51" s="39"/>
      <c r="AF51" s="38">
        <v>0</v>
      </c>
      <c r="AG51" s="39"/>
      <c r="AH51" s="38">
        <v>0</v>
      </c>
      <c r="AI51" s="39"/>
      <c r="AJ51" s="38">
        <v>0</v>
      </c>
      <c r="AK51" s="39"/>
      <c r="AL51" s="38">
        <v>0</v>
      </c>
      <c r="AM51" s="39"/>
      <c r="AN51" s="38">
        <v>0</v>
      </c>
      <c r="AO51" s="39"/>
      <c r="AP51" s="38">
        <v>0</v>
      </c>
      <c r="AQ51" s="39"/>
      <c r="AR51" s="38">
        <v>0</v>
      </c>
      <c r="AS51" s="39"/>
      <c r="AT51" s="38">
        <v>0</v>
      </c>
      <c r="AU51" s="39"/>
      <c r="AV51" s="38">
        <v>0</v>
      </c>
      <c r="AW51" s="39"/>
      <c r="AX51" s="38">
        <v>0</v>
      </c>
      <c r="AY51" s="39"/>
      <c r="AZ51" s="38">
        <v>0</v>
      </c>
      <c r="BA51" s="39"/>
      <c r="BB51" s="38">
        <v>0</v>
      </c>
      <c r="BC51" s="39"/>
      <c r="BD51" s="38">
        <v>0</v>
      </c>
      <c r="BE51" s="39"/>
      <c r="BF51" s="41">
        <v>50</v>
      </c>
      <c r="BG51" s="41"/>
      <c r="BH51" s="26">
        <f t="shared" si="4"/>
        <v>7</v>
      </c>
      <c r="BI51" s="26">
        <f t="shared" si="5"/>
        <v>0</v>
      </c>
      <c r="BJ51" s="26">
        <f t="shared" si="6"/>
        <v>50</v>
      </c>
      <c r="BK51" s="26">
        <f t="shared" si="7"/>
        <v>17.8</v>
      </c>
    </row>
    <row r="52" spans="1:63" s="24" customFormat="1" ht="15" customHeight="1" x14ac:dyDescent="0.25">
      <c r="A52" s="28">
        <v>45</v>
      </c>
      <c r="B52" s="29">
        <v>482</v>
      </c>
      <c r="C52" s="28" t="s">
        <v>73</v>
      </c>
      <c r="D52" s="28" t="s">
        <v>907</v>
      </c>
      <c r="E52" s="28" t="s">
        <v>41</v>
      </c>
      <c r="F52" s="41">
        <v>4.2</v>
      </c>
      <c r="G52" s="41"/>
      <c r="H52" s="38">
        <v>0</v>
      </c>
      <c r="I52" s="39"/>
      <c r="J52" s="38">
        <v>0</v>
      </c>
      <c r="K52" s="39"/>
      <c r="L52" s="38">
        <v>0</v>
      </c>
      <c r="M52" s="39"/>
      <c r="N52" s="38">
        <v>0</v>
      </c>
      <c r="O52" s="39"/>
      <c r="P52" s="38">
        <v>0</v>
      </c>
      <c r="Q52" s="39"/>
      <c r="R52" s="38">
        <v>0</v>
      </c>
      <c r="S52" s="39"/>
      <c r="T52" s="38">
        <v>0</v>
      </c>
      <c r="U52" s="39"/>
      <c r="V52" s="38">
        <v>0</v>
      </c>
      <c r="W52" s="39"/>
      <c r="X52" s="38">
        <v>0</v>
      </c>
      <c r="Y52" s="39"/>
      <c r="Z52" s="38">
        <v>0</v>
      </c>
      <c r="AA52" s="39"/>
      <c r="AB52" s="38">
        <v>0</v>
      </c>
      <c r="AC52" s="39"/>
      <c r="AD52" s="38">
        <v>0</v>
      </c>
      <c r="AE52" s="39"/>
      <c r="AF52" s="38">
        <v>0</v>
      </c>
      <c r="AG52" s="39"/>
      <c r="AH52" s="38">
        <v>0</v>
      </c>
      <c r="AI52" s="39"/>
      <c r="AJ52" s="38">
        <v>0</v>
      </c>
      <c r="AK52" s="39"/>
      <c r="AL52" s="38">
        <v>0</v>
      </c>
      <c r="AM52" s="39"/>
      <c r="AN52" s="38">
        <v>0</v>
      </c>
      <c r="AO52" s="39"/>
      <c r="AP52" s="38">
        <v>0</v>
      </c>
      <c r="AQ52" s="39"/>
      <c r="AR52" s="38">
        <v>0</v>
      </c>
      <c r="AS52" s="39"/>
      <c r="AT52" s="38">
        <v>0</v>
      </c>
      <c r="AU52" s="39"/>
      <c r="AV52" s="38">
        <v>0</v>
      </c>
      <c r="AW52" s="39"/>
      <c r="AX52" s="38">
        <v>0</v>
      </c>
      <c r="AY52" s="39"/>
      <c r="AZ52" s="38">
        <v>0</v>
      </c>
      <c r="BA52" s="39"/>
      <c r="BB52" s="38">
        <v>0</v>
      </c>
      <c r="BC52" s="39"/>
      <c r="BD52" s="38">
        <v>0</v>
      </c>
      <c r="BE52" s="39"/>
      <c r="BF52" s="41">
        <v>40</v>
      </c>
      <c r="BG52" s="41"/>
      <c r="BH52" s="26">
        <f t="shared" si="4"/>
        <v>4.2</v>
      </c>
      <c r="BI52" s="26">
        <f t="shared" si="5"/>
        <v>0</v>
      </c>
      <c r="BJ52" s="26">
        <f t="shared" si="6"/>
        <v>40</v>
      </c>
      <c r="BK52" s="26">
        <f t="shared" si="7"/>
        <v>13.68</v>
      </c>
    </row>
    <row r="53" spans="1:63" s="24" customFormat="1" x14ac:dyDescent="0.25">
      <c r="A53" s="28">
        <v>46</v>
      </c>
      <c r="B53" s="29">
        <v>483</v>
      </c>
      <c r="C53" s="28" t="s">
        <v>74</v>
      </c>
      <c r="D53" s="28" t="s">
        <v>75</v>
      </c>
      <c r="E53" s="28" t="s">
        <v>14</v>
      </c>
      <c r="F53" s="41">
        <v>4.2</v>
      </c>
      <c r="G53" s="41"/>
      <c r="H53" s="41">
        <v>2.4</v>
      </c>
      <c r="I53" s="41"/>
      <c r="J53" s="41">
        <v>10</v>
      </c>
      <c r="K53" s="41"/>
      <c r="L53" s="41">
        <v>5</v>
      </c>
      <c r="M53" s="41"/>
      <c r="N53" s="41">
        <v>6</v>
      </c>
      <c r="O53" s="41"/>
      <c r="P53" s="41">
        <v>6</v>
      </c>
      <c r="Q53" s="41"/>
      <c r="R53" s="41">
        <v>9</v>
      </c>
      <c r="S53" s="41"/>
      <c r="T53" s="41">
        <v>6</v>
      </c>
      <c r="U53" s="41"/>
      <c r="V53" s="41">
        <v>0</v>
      </c>
      <c r="W53" s="41"/>
      <c r="X53" s="41">
        <v>4.9000000000000004</v>
      </c>
      <c r="Y53" s="41"/>
      <c r="Z53" s="41">
        <v>2.1</v>
      </c>
      <c r="AA53" s="41"/>
      <c r="AB53" s="41">
        <v>5</v>
      </c>
      <c r="AC53" s="41"/>
      <c r="AD53" s="41">
        <v>4</v>
      </c>
      <c r="AE53" s="41"/>
      <c r="AF53" s="41">
        <v>7</v>
      </c>
      <c r="AG53" s="41"/>
      <c r="AH53" s="41">
        <v>10</v>
      </c>
      <c r="AI53" s="41"/>
      <c r="AJ53" s="41">
        <v>2</v>
      </c>
      <c r="AK53" s="41"/>
      <c r="AL53" s="41">
        <v>0</v>
      </c>
      <c r="AM53" s="41"/>
      <c r="AN53" s="41">
        <v>10</v>
      </c>
      <c r="AO53" s="41"/>
      <c r="AP53" s="41">
        <v>9</v>
      </c>
      <c r="AQ53" s="41"/>
      <c r="AR53" s="41">
        <v>0</v>
      </c>
      <c r="AS53" s="41"/>
      <c r="AT53" s="41">
        <v>10</v>
      </c>
      <c r="AU53" s="41"/>
      <c r="AV53" s="41">
        <v>6</v>
      </c>
      <c r="AW53" s="41"/>
      <c r="AX53" s="41">
        <v>5</v>
      </c>
      <c r="AY53" s="41"/>
      <c r="AZ53" s="41">
        <v>0</v>
      </c>
      <c r="BA53" s="41"/>
      <c r="BB53" s="41">
        <v>5</v>
      </c>
      <c r="BC53" s="41"/>
      <c r="BD53" s="41">
        <v>15</v>
      </c>
      <c r="BE53" s="41"/>
      <c r="BF53" s="41">
        <v>40</v>
      </c>
      <c r="BG53" s="41"/>
      <c r="BH53" s="26">
        <f t="shared" si="4"/>
        <v>71.599999999999994</v>
      </c>
      <c r="BI53" s="26">
        <f t="shared" si="5"/>
        <v>31</v>
      </c>
      <c r="BJ53" s="26">
        <f t="shared" si="6"/>
        <v>81</v>
      </c>
      <c r="BK53" s="26">
        <f t="shared" si="7"/>
        <v>62.239999999999995</v>
      </c>
    </row>
    <row r="54" spans="1:63" s="24" customFormat="1" ht="15" customHeight="1" x14ac:dyDescent="0.25">
      <c r="A54" s="28">
        <v>47</v>
      </c>
      <c r="B54" s="29">
        <v>487</v>
      </c>
      <c r="C54" s="28" t="s">
        <v>76</v>
      </c>
      <c r="D54" s="28" t="s">
        <v>77</v>
      </c>
      <c r="E54" s="28" t="s">
        <v>3</v>
      </c>
      <c r="F54" s="41">
        <v>4.2</v>
      </c>
      <c r="G54" s="41"/>
      <c r="H54" s="41">
        <v>3.6</v>
      </c>
      <c r="I54" s="41"/>
      <c r="J54" s="41">
        <v>0</v>
      </c>
      <c r="K54" s="41"/>
      <c r="L54" s="41">
        <v>0</v>
      </c>
      <c r="M54" s="41"/>
      <c r="N54" s="41">
        <v>6</v>
      </c>
      <c r="O54" s="41"/>
      <c r="P54" s="41">
        <v>0</v>
      </c>
      <c r="Q54" s="41"/>
      <c r="R54" s="41">
        <v>9</v>
      </c>
      <c r="S54" s="41"/>
      <c r="T54" s="41">
        <v>6</v>
      </c>
      <c r="U54" s="41"/>
      <c r="V54" s="41">
        <v>0</v>
      </c>
      <c r="W54" s="41"/>
      <c r="X54" s="41">
        <v>0.7</v>
      </c>
      <c r="Y54" s="41"/>
      <c r="Z54" s="41">
        <v>2.1</v>
      </c>
      <c r="AA54" s="41"/>
      <c r="AB54" s="41">
        <v>2.5</v>
      </c>
      <c r="AC54" s="41"/>
      <c r="AD54" s="41">
        <v>0</v>
      </c>
      <c r="AE54" s="41"/>
      <c r="AF54" s="41">
        <v>0</v>
      </c>
      <c r="AG54" s="41"/>
      <c r="AH54" s="41">
        <v>14</v>
      </c>
      <c r="AI54" s="41"/>
      <c r="AJ54" s="41">
        <v>7</v>
      </c>
      <c r="AK54" s="41"/>
      <c r="AL54" s="41">
        <v>10</v>
      </c>
      <c r="AM54" s="41"/>
      <c r="AN54" s="41">
        <v>10</v>
      </c>
      <c r="AO54" s="41"/>
      <c r="AP54" s="41">
        <v>0</v>
      </c>
      <c r="AQ54" s="41"/>
      <c r="AR54" s="41">
        <v>20</v>
      </c>
      <c r="AS54" s="41"/>
      <c r="AT54" s="41">
        <v>3</v>
      </c>
      <c r="AU54" s="41"/>
      <c r="AV54" s="41">
        <v>6</v>
      </c>
      <c r="AW54" s="41"/>
      <c r="AX54" s="41">
        <v>0</v>
      </c>
      <c r="AY54" s="41"/>
      <c r="AZ54" s="41">
        <v>3</v>
      </c>
      <c r="BA54" s="41"/>
      <c r="BB54" s="41">
        <v>0</v>
      </c>
      <c r="BC54" s="41"/>
      <c r="BD54" s="41">
        <v>0</v>
      </c>
      <c r="BE54" s="41"/>
      <c r="BF54" s="41">
        <v>30</v>
      </c>
      <c r="BG54" s="41"/>
      <c r="BH54" s="26">
        <f t="shared" si="4"/>
        <v>34.1</v>
      </c>
      <c r="BI54" s="26">
        <f t="shared" si="5"/>
        <v>61</v>
      </c>
      <c r="BJ54" s="26">
        <f t="shared" si="6"/>
        <v>42</v>
      </c>
      <c r="BK54" s="26">
        <f t="shared" si="7"/>
        <v>44.54</v>
      </c>
    </row>
    <row r="55" spans="1:63" s="24" customFormat="1" x14ac:dyDescent="0.25">
      <c r="A55" s="28">
        <v>48</v>
      </c>
      <c r="B55" s="29">
        <v>402</v>
      </c>
      <c r="C55" s="28" t="s">
        <v>78</v>
      </c>
      <c r="D55" s="28" t="s">
        <v>79</v>
      </c>
      <c r="E55" s="28" t="s">
        <v>14</v>
      </c>
      <c r="F55" s="41">
        <v>2.1</v>
      </c>
      <c r="G55" s="41"/>
      <c r="H55" s="41">
        <v>1.2</v>
      </c>
      <c r="I55" s="41"/>
      <c r="J55" s="41">
        <v>6</v>
      </c>
      <c r="K55" s="41"/>
      <c r="L55" s="41">
        <v>0</v>
      </c>
      <c r="M55" s="41"/>
      <c r="N55" s="41">
        <v>6</v>
      </c>
      <c r="O55" s="41"/>
      <c r="P55" s="41">
        <v>6</v>
      </c>
      <c r="Q55" s="41"/>
      <c r="R55" s="41">
        <v>9</v>
      </c>
      <c r="S55" s="41"/>
      <c r="T55" s="41">
        <v>0</v>
      </c>
      <c r="U55" s="41"/>
      <c r="V55" s="41">
        <v>9</v>
      </c>
      <c r="W55" s="41"/>
      <c r="X55" s="41">
        <v>0.7</v>
      </c>
      <c r="Y55" s="41"/>
      <c r="Z55" s="41">
        <v>2.1</v>
      </c>
      <c r="AA55" s="41"/>
      <c r="AB55" s="41">
        <v>0</v>
      </c>
      <c r="AC55" s="41"/>
      <c r="AD55" s="41">
        <v>4</v>
      </c>
      <c r="AE55" s="41"/>
      <c r="AF55" s="41">
        <v>0</v>
      </c>
      <c r="AG55" s="41"/>
      <c r="AH55" s="41">
        <v>4</v>
      </c>
      <c r="AI55" s="41"/>
      <c r="AJ55" s="41">
        <v>2</v>
      </c>
      <c r="AK55" s="41"/>
      <c r="AL55" s="41">
        <v>0</v>
      </c>
      <c r="AM55" s="41"/>
      <c r="AN55" s="41">
        <v>0</v>
      </c>
      <c r="AO55" s="41"/>
      <c r="AP55" s="41">
        <v>3</v>
      </c>
      <c r="AQ55" s="41"/>
      <c r="AR55" s="41">
        <v>14</v>
      </c>
      <c r="AS55" s="41"/>
      <c r="AT55" s="41">
        <v>6</v>
      </c>
      <c r="AU55" s="41"/>
      <c r="AV55" s="41">
        <v>10</v>
      </c>
      <c r="AW55" s="41"/>
      <c r="AX55" s="41">
        <v>0</v>
      </c>
      <c r="AY55" s="41"/>
      <c r="AZ55" s="41">
        <v>0</v>
      </c>
      <c r="BA55" s="41"/>
      <c r="BB55" s="41">
        <v>0</v>
      </c>
      <c r="BC55" s="41"/>
      <c r="BD55" s="41">
        <v>4.5</v>
      </c>
      <c r="BE55" s="41"/>
      <c r="BF55" s="41">
        <v>45</v>
      </c>
      <c r="BG55" s="41"/>
      <c r="BH55" s="26">
        <f t="shared" si="4"/>
        <v>46.1</v>
      </c>
      <c r="BI55" s="26">
        <f t="shared" si="5"/>
        <v>23</v>
      </c>
      <c r="BJ55" s="26">
        <f t="shared" si="6"/>
        <v>65.5</v>
      </c>
      <c r="BK55" s="26">
        <f t="shared" si="7"/>
        <v>44.989999999999995</v>
      </c>
    </row>
    <row r="56" spans="1:63" s="24" customFormat="1" x14ac:dyDescent="0.25">
      <c r="A56" s="28">
        <v>49</v>
      </c>
      <c r="B56" s="29">
        <v>492</v>
      </c>
      <c r="C56" s="28" t="s">
        <v>80</v>
      </c>
      <c r="D56" s="28" t="s">
        <v>908</v>
      </c>
      <c r="E56" s="28" t="s">
        <v>14</v>
      </c>
      <c r="F56" s="41">
        <v>7</v>
      </c>
      <c r="G56" s="41"/>
      <c r="H56" s="41">
        <v>7.2</v>
      </c>
      <c r="I56" s="41"/>
      <c r="J56" s="41">
        <v>10</v>
      </c>
      <c r="K56" s="41"/>
      <c r="L56" s="41">
        <v>5</v>
      </c>
      <c r="M56" s="41"/>
      <c r="N56" s="41">
        <v>6</v>
      </c>
      <c r="O56" s="41"/>
      <c r="P56" s="41">
        <v>6</v>
      </c>
      <c r="Q56" s="41"/>
      <c r="R56" s="41">
        <v>9</v>
      </c>
      <c r="S56" s="41"/>
      <c r="T56" s="41">
        <v>6</v>
      </c>
      <c r="U56" s="41"/>
      <c r="V56" s="41">
        <v>9</v>
      </c>
      <c r="W56" s="41"/>
      <c r="X56" s="41">
        <v>7</v>
      </c>
      <c r="Y56" s="41"/>
      <c r="Z56" s="41">
        <v>2.1</v>
      </c>
      <c r="AA56" s="41"/>
      <c r="AB56" s="41">
        <v>5</v>
      </c>
      <c r="AC56" s="41"/>
      <c r="AD56" s="41">
        <v>4</v>
      </c>
      <c r="AE56" s="41"/>
      <c r="AF56" s="41">
        <v>7</v>
      </c>
      <c r="AG56" s="41"/>
      <c r="AH56" s="41">
        <v>20</v>
      </c>
      <c r="AI56" s="41"/>
      <c r="AJ56" s="41">
        <v>10</v>
      </c>
      <c r="AK56" s="41"/>
      <c r="AL56" s="41">
        <v>8</v>
      </c>
      <c r="AM56" s="41"/>
      <c r="AN56" s="41">
        <v>10</v>
      </c>
      <c r="AO56" s="41"/>
      <c r="AP56" s="41">
        <v>0</v>
      </c>
      <c r="AQ56" s="41"/>
      <c r="AR56" s="41">
        <v>0</v>
      </c>
      <c r="AS56" s="41"/>
      <c r="AT56" s="41">
        <v>10</v>
      </c>
      <c r="AU56" s="41"/>
      <c r="AV56" s="41">
        <v>10</v>
      </c>
      <c r="AW56" s="41"/>
      <c r="AX56" s="41">
        <v>5</v>
      </c>
      <c r="AY56" s="41"/>
      <c r="AZ56" s="41">
        <v>5</v>
      </c>
      <c r="BA56" s="41"/>
      <c r="BB56" s="41">
        <v>5</v>
      </c>
      <c r="BC56" s="41"/>
      <c r="BD56" s="41">
        <v>15</v>
      </c>
      <c r="BE56" s="41"/>
      <c r="BF56" s="41">
        <v>40</v>
      </c>
      <c r="BG56" s="41"/>
      <c r="BH56" s="26">
        <f t="shared" si="4"/>
        <v>90.3</v>
      </c>
      <c r="BI56" s="26">
        <f t="shared" si="5"/>
        <v>48</v>
      </c>
      <c r="BJ56" s="26">
        <f t="shared" si="6"/>
        <v>90</v>
      </c>
      <c r="BK56" s="26">
        <f t="shared" si="7"/>
        <v>77.52</v>
      </c>
    </row>
    <row r="57" spans="1:63" s="24" customFormat="1" x14ac:dyDescent="0.25">
      <c r="A57" s="28">
        <v>50</v>
      </c>
      <c r="B57" s="29">
        <v>493</v>
      </c>
      <c r="C57" s="28" t="s">
        <v>81</v>
      </c>
      <c r="D57" s="28" t="s">
        <v>82</v>
      </c>
      <c r="E57" s="28" t="s">
        <v>14</v>
      </c>
      <c r="F57" s="41">
        <v>7</v>
      </c>
      <c r="G57" s="41"/>
      <c r="H57" s="41">
        <v>2.4</v>
      </c>
      <c r="I57" s="41"/>
      <c r="J57" s="41">
        <v>3</v>
      </c>
      <c r="K57" s="41"/>
      <c r="L57" s="41">
        <v>0</v>
      </c>
      <c r="M57" s="41"/>
      <c r="N57" s="41">
        <v>6</v>
      </c>
      <c r="O57" s="41"/>
      <c r="P57" s="41">
        <v>6</v>
      </c>
      <c r="Q57" s="41"/>
      <c r="R57" s="41">
        <v>9</v>
      </c>
      <c r="S57" s="41"/>
      <c r="T57" s="41">
        <v>0</v>
      </c>
      <c r="U57" s="41"/>
      <c r="V57" s="41">
        <v>0</v>
      </c>
      <c r="W57" s="41"/>
      <c r="X57" s="41">
        <v>0.7</v>
      </c>
      <c r="Y57" s="41"/>
      <c r="Z57" s="41">
        <v>2.1</v>
      </c>
      <c r="AA57" s="41"/>
      <c r="AB57" s="41">
        <v>2.5</v>
      </c>
      <c r="AC57" s="41"/>
      <c r="AD57" s="41">
        <v>4</v>
      </c>
      <c r="AE57" s="41"/>
      <c r="AF57" s="41">
        <v>0</v>
      </c>
      <c r="AG57" s="41"/>
      <c r="AH57" s="41">
        <v>4</v>
      </c>
      <c r="AI57" s="41"/>
      <c r="AJ57" s="41">
        <v>2</v>
      </c>
      <c r="AK57" s="41"/>
      <c r="AL57" s="41">
        <v>0</v>
      </c>
      <c r="AM57" s="41"/>
      <c r="AN57" s="41">
        <v>10</v>
      </c>
      <c r="AO57" s="41"/>
      <c r="AP57" s="41">
        <v>18</v>
      </c>
      <c r="AQ57" s="41"/>
      <c r="AR57" s="41">
        <v>20</v>
      </c>
      <c r="AS57" s="41"/>
      <c r="AT57" s="41">
        <v>3</v>
      </c>
      <c r="AU57" s="41"/>
      <c r="AV57" s="41">
        <v>10</v>
      </c>
      <c r="AW57" s="41"/>
      <c r="AX57" s="41">
        <v>5</v>
      </c>
      <c r="AY57" s="41"/>
      <c r="AZ57" s="41">
        <v>0</v>
      </c>
      <c r="BA57" s="41"/>
      <c r="BB57" s="41">
        <v>1.5</v>
      </c>
      <c r="BC57" s="41"/>
      <c r="BD57" s="41">
        <v>0</v>
      </c>
      <c r="BE57" s="41"/>
      <c r="BF57" s="41">
        <v>40</v>
      </c>
      <c r="BG57" s="41"/>
      <c r="BH57" s="26">
        <f t="shared" si="4"/>
        <v>42.7</v>
      </c>
      <c r="BI57" s="26">
        <f t="shared" si="5"/>
        <v>54</v>
      </c>
      <c r="BJ57" s="26">
        <f t="shared" si="6"/>
        <v>59.5</v>
      </c>
      <c r="BK57" s="26">
        <f t="shared" si="7"/>
        <v>51.129999999999995</v>
      </c>
    </row>
    <row r="58" spans="1:63" s="24" customFormat="1" x14ac:dyDescent="0.25">
      <c r="A58" s="28">
        <v>51</v>
      </c>
      <c r="B58" s="29">
        <v>432</v>
      </c>
      <c r="C58" s="28" t="s">
        <v>83</v>
      </c>
      <c r="D58" s="28" t="s">
        <v>84</v>
      </c>
      <c r="E58" s="28" t="s">
        <v>14</v>
      </c>
      <c r="F58" s="41">
        <v>2.1</v>
      </c>
      <c r="G58" s="41"/>
      <c r="H58" s="41">
        <v>6</v>
      </c>
      <c r="I58" s="41"/>
      <c r="J58" s="41">
        <v>6</v>
      </c>
      <c r="K58" s="41"/>
      <c r="L58" s="41">
        <v>5</v>
      </c>
      <c r="M58" s="41"/>
      <c r="N58" s="41">
        <v>0</v>
      </c>
      <c r="O58" s="41"/>
      <c r="P58" s="41">
        <v>6</v>
      </c>
      <c r="Q58" s="41"/>
      <c r="R58" s="41">
        <v>9</v>
      </c>
      <c r="S58" s="41"/>
      <c r="T58" s="41">
        <v>0</v>
      </c>
      <c r="U58" s="41"/>
      <c r="V58" s="41">
        <v>0</v>
      </c>
      <c r="W58" s="41"/>
      <c r="X58" s="41">
        <v>4.9000000000000004</v>
      </c>
      <c r="Y58" s="41"/>
      <c r="Z58" s="41">
        <v>2.1</v>
      </c>
      <c r="AA58" s="41"/>
      <c r="AB58" s="41">
        <v>3.78</v>
      </c>
      <c r="AC58" s="41"/>
      <c r="AD58" s="41">
        <v>4</v>
      </c>
      <c r="AE58" s="41"/>
      <c r="AF58" s="41">
        <v>0</v>
      </c>
      <c r="AG58" s="41"/>
      <c r="AH58" s="41">
        <v>10</v>
      </c>
      <c r="AI58" s="41"/>
      <c r="AJ58" s="41">
        <v>2</v>
      </c>
      <c r="AK58" s="41"/>
      <c r="AL58" s="41">
        <v>0</v>
      </c>
      <c r="AM58" s="41"/>
      <c r="AN58" s="41">
        <v>10</v>
      </c>
      <c r="AO58" s="41"/>
      <c r="AP58" s="41">
        <v>15</v>
      </c>
      <c r="AQ58" s="41"/>
      <c r="AR58" s="41">
        <v>10</v>
      </c>
      <c r="AS58" s="41"/>
      <c r="AT58" s="41">
        <v>6</v>
      </c>
      <c r="AU58" s="41"/>
      <c r="AV58" s="41">
        <v>10</v>
      </c>
      <c r="AW58" s="41"/>
      <c r="AX58" s="41">
        <v>5</v>
      </c>
      <c r="AY58" s="41"/>
      <c r="AZ58" s="41">
        <v>3</v>
      </c>
      <c r="BA58" s="41"/>
      <c r="BB58" s="41">
        <v>3</v>
      </c>
      <c r="BC58" s="41"/>
      <c r="BD58" s="41">
        <v>9</v>
      </c>
      <c r="BE58" s="41"/>
      <c r="BF58" s="41">
        <v>30</v>
      </c>
      <c r="BG58" s="41"/>
      <c r="BH58" s="26">
        <f t="shared" si="4"/>
        <v>48.88</v>
      </c>
      <c r="BI58" s="26">
        <f t="shared" si="5"/>
        <v>47</v>
      </c>
      <c r="BJ58" s="26">
        <f t="shared" si="6"/>
        <v>66</v>
      </c>
      <c r="BK58" s="26">
        <f t="shared" si="7"/>
        <v>53.451999999999998</v>
      </c>
    </row>
    <row r="59" spans="1:63" s="24" customFormat="1" ht="15" customHeight="1" x14ac:dyDescent="0.25">
      <c r="A59" s="28">
        <v>52</v>
      </c>
      <c r="B59" s="29">
        <v>494</v>
      </c>
      <c r="C59" s="28" t="s">
        <v>85</v>
      </c>
      <c r="D59" s="28" t="s">
        <v>86</v>
      </c>
      <c r="E59" s="28" t="s">
        <v>3</v>
      </c>
      <c r="F59" s="41">
        <v>4.2</v>
      </c>
      <c r="G59" s="41"/>
      <c r="H59" s="38">
        <v>0</v>
      </c>
      <c r="I59" s="39"/>
      <c r="J59" s="38">
        <v>0</v>
      </c>
      <c r="K59" s="39"/>
      <c r="L59" s="38">
        <v>0</v>
      </c>
      <c r="M59" s="39"/>
      <c r="N59" s="38">
        <v>0</v>
      </c>
      <c r="O59" s="39"/>
      <c r="P59" s="38">
        <v>0</v>
      </c>
      <c r="Q59" s="39"/>
      <c r="R59" s="38">
        <v>0</v>
      </c>
      <c r="S59" s="39"/>
      <c r="T59" s="38">
        <v>0</v>
      </c>
      <c r="U59" s="39"/>
      <c r="V59" s="38">
        <v>0</v>
      </c>
      <c r="W59" s="39"/>
      <c r="X59" s="38">
        <v>0</v>
      </c>
      <c r="Y59" s="39"/>
      <c r="Z59" s="38">
        <v>0</v>
      </c>
      <c r="AA59" s="39"/>
      <c r="AB59" s="38">
        <v>0</v>
      </c>
      <c r="AC59" s="39"/>
      <c r="AD59" s="38">
        <v>0</v>
      </c>
      <c r="AE59" s="39"/>
      <c r="AF59" s="38">
        <v>0</v>
      </c>
      <c r="AG59" s="39"/>
      <c r="AH59" s="38">
        <v>0</v>
      </c>
      <c r="AI59" s="39"/>
      <c r="AJ59" s="38">
        <v>0</v>
      </c>
      <c r="AK59" s="39"/>
      <c r="AL59" s="38">
        <v>0</v>
      </c>
      <c r="AM59" s="39"/>
      <c r="AN59" s="38">
        <v>0</v>
      </c>
      <c r="AO59" s="39"/>
      <c r="AP59" s="38">
        <v>0</v>
      </c>
      <c r="AQ59" s="39"/>
      <c r="AR59" s="38">
        <v>0</v>
      </c>
      <c r="AS59" s="39"/>
      <c r="AT59" s="38">
        <v>0</v>
      </c>
      <c r="AU59" s="39"/>
      <c r="AV59" s="38">
        <v>0</v>
      </c>
      <c r="AW59" s="39"/>
      <c r="AX59" s="38">
        <v>0</v>
      </c>
      <c r="AY59" s="39"/>
      <c r="AZ59" s="38">
        <v>0</v>
      </c>
      <c r="BA59" s="39"/>
      <c r="BB59" s="38">
        <v>0</v>
      </c>
      <c r="BC59" s="39"/>
      <c r="BD59" s="38">
        <v>0</v>
      </c>
      <c r="BE59" s="39"/>
      <c r="BF59" s="41">
        <v>30</v>
      </c>
      <c r="BG59" s="41"/>
      <c r="BH59" s="26">
        <f t="shared" si="4"/>
        <v>4.2</v>
      </c>
      <c r="BI59" s="26">
        <f t="shared" si="5"/>
        <v>0</v>
      </c>
      <c r="BJ59" s="26">
        <f t="shared" si="6"/>
        <v>30</v>
      </c>
      <c r="BK59" s="26">
        <f t="shared" si="7"/>
        <v>10.68</v>
      </c>
    </row>
    <row r="60" spans="1:63" s="24" customFormat="1" x14ac:dyDescent="0.25">
      <c r="A60" s="28">
        <v>53</v>
      </c>
      <c r="B60" s="29">
        <v>495</v>
      </c>
      <c r="C60" s="28" t="s">
        <v>87</v>
      </c>
      <c r="D60" s="28" t="s">
        <v>88</v>
      </c>
      <c r="E60" s="28" t="s">
        <v>14</v>
      </c>
      <c r="F60" s="41">
        <v>7</v>
      </c>
      <c r="G60" s="41"/>
      <c r="H60" s="41">
        <v>7.2</v>
      </c>
      <c r="I60" s="41"/>
      <c r="J60" s="41">
        <v>10</v>
      </c>
      <c r="K60" s="41"/>
      <c r="L60" s="41">
        <v>5</v>
      </c>
      <c r="M60" s="41"/>
      <c r="N60" s="41">
        <v>6</v>
      </c>
      <c r="O60" s="41"/>
      <c r="P60" s="41">
        <v>6</v>
      </c>
      <c r="Q60" s="41"/>
      <c r="R60" s="41">
        <v>9</v>
      </c>
      <c r="S60" s="41"/>
      <c r="T60" s="41">
        <v>6</v>
      </c>
      <c r="U60" s="41"/>
      <c r="V60" s="41">
        <v>9</v>
      </c>
      <c r="W60" s="41"/>
      <c r="X60" s="41">
        <v>7</v>
      </c>
      <c r="Y60" s="41"/>
      <c r="Z60" s="41">
        <v>2.1</v>
      </c>
      <c r="AA60" s="41"/>
      <c r="AB60" s="41">
        <v>5</v>
      </c>
      <c r="AC60" s="41"/>
      <c r="AD60" s="41">
        <v>4</v>
      </c>
      <c r="AE60" s="41"/>
      <c r="AF60" s="41">
        <v>0</v>
      </c>
      <c r="AG60" s="41"/>
      <c r="AH60" s="41">
        <v>16</v>
      </c>
      <c r="AI60" s="41"/>
      <c r="AJ60" s="41">
        <v>0</v>
      </c>
      <c r="AK60" s="41"/>
      <c r="AL60" s="41">
        <v>5</v>
      </c>
      <c r="AM60" s="41"/>
      <c r="AN60" s="41">
        <v>10</v>
      </c>
      <c r="AO60" s="41"/>
      <c r="AP60" s="41">
        <v>27</v>
      </c>
      <c r="AQ60" s="41"/>
      <c r="AR60" s="41">
        <v>10</v>
      </c>
      <c r="AS60" s="41"/>
      <c r="AT60" s="41">
        <v>10</v>
      </c>
      <c r="AU60" s="41"/>
      <c r="AV60" s="41">
        <v>10</v>
      </c>
      <c r="AW60" s="41"/>
      <c r="AX60" s="41">
        <v>5</v>
      </c>
      <c r="AY60" s="41"/>
      <c r="AZ60" s="41">
        <v>2</v>
      </c>
      <c r="BA60" s="41"/>
      <c r="BB60" s="41">
        <v>3</v>
      </c>
      <c r="BC60" s="41"/>
      <c r="BD60" s="41">
        <v>15</v>
      </c>
      <c r="BE60" s="41"/>
      <c r="BF60" s="41">
        <v>40</v>
      </c>
      <c r="BG60" s="41"/>
      <c r="BH60" s="26">
        <f t="shared" si="4"/>
        <v>83.3</v>
      </c>
      <c r="BI60" s="26">
        <f t="shared" si="5"/>
        <v>68</v>
      </c>
      <c r="BJ60" s="26">
        <f t="shared" si="6"/>
        <v>85</v>
      </c>
      <c r="BK60" s="26">
        <f t="shared" si="7"/>
        <v>79.22</v>
      </c>
    </row>
    <row r="61" spans="1:63" s="24" customFormat="1" x14ac:dyDescent="0.25">
      <c r="A61" s="28">
        <v>54</v>
      </c>
      <c r="B61" s="29">
        <v>498</v>
      </c>
      <c r="C61" s="28" t="s">
        <v>89</v>
      </c>
      <c r="D61" s="28" t="s">
        <v>90</v>
      </c>
      <c r="E61" s="28" t="s">
        <v>91</v>
      </c>
      <c r="F61" s="41">
        <v>2.1</v>
      </c>
      <c r="G61" s="41"/>
      <c r="H61" s="41">
        <v>2.4</v>
      </c>
      <c r="I61" s="41"/>
      <c r="J61" s="41">
        <v>6</v>
      </c>
      <c r="K61" s="41"/>
      <c r="L61" s="41">
        <v>5</v>
      </c>
      <c r="M61" s="41"/>
      <c r="N61" s="41">
        <v>6</v>
      </c>
      <c r="O61" s="41"/>
      <c r="P61" s="41">
        <v>6</v>
      </c>
      <c r="Q61" s="41"/>
      <c r="R61" s="41">
        <v>9</v>
      </c>
      <c r="S61" s="41"/>
      <c r="T61" s="41">
        <v>6</v>
      </c>
      <c r="U61" s="41"/>
      <c r="V61" s="41">
        <v>2.7</v>
      </c>
      <c r="W61" s="41"/>
      <c r="X61" s="41">
        <v>7</v>
      </c>
      <c r="Y61" s="41"/>
      <c r="Z61" s="41">
        <v>7</v>
      </c>
      <c r="AA61" s="41"/>
      <c r="AB61" s="41">
        <v>5</v>
      </c>
      <c r="AC61" s="41"/>
      <c r="AD61" s="41">
        <v>0</v>
      </c>
      <c r="AE61" s="41"/>
      <c r="AF61" s="41">
        <v>7</v>
      </c>
      <c r="AG61" s="41"/>
      <c r="AH61" s="41">
        <v>10</v>
      </c>
      <c r="AI61" s="41"/>
      <c r="AJ61" s="41">
        <v>2</v>
      </c>
      <c r="AK61" s="41"/>
      <c r="AL61" s="41">
        <v>0</v>
      </c>
      <c r="AM61" s="41"/>
      <c r="AN61" s="41">
        <v>10</v>
      </c>
      <c r="AO61" s="41"/>
      <c r="AP61" s="41">
        <v>9</v>
      </c>
      <c r="AQ61" s="41"/>
      <c r="AR61" s="41">
        <v>20</v>
      </c>
      <c r="AS61" s="41"/>
      <c r="AT61" s="41">
        <v>10</v>
      </c>
      <c r="AU61" s="41"/>
      <c r="AV61" s="41">
        <v>0</v>
      </c>
      <c r="AW61" s="41"/>
      <c r="AX61" s="41">
        <v>0</v>
      </c>
      <c r="AY61" s="41"/>
      <c r="AZ61" s="41">
        <v>3</v>
      </c>
      <c r="BA61" s="41"/>
      <c r="BB61" s="41">
        <v>3</v>
      </c>
      <c r="BC61" s="41"/>
      <c r="BD61" s="41">
        <v>15</v>
      </c>
      <c r="BE61" s="41"/>
      <c r="BF61" s="41">
        <v>50</v>
      </c>
      <c r="BG61" s="41"/>
      <c r="BH61" s="26">
        <f t="shared" si="4"/>
        <v>71.2</v>
      </c>
      <c r="BI61" s="26">
        <f t="shared" si="5"/>
        <v>51</v>
      </c>
      <c r="BJ61" s="26">
        <f t="shared" si="6"/>
        <v>81</v>
      </c>
      <c r="BK61" s="26">
        <f t="shared" si="7"/>
        <v>68.08</v>
      </c>
    </row>
    <row r="62" spans="1:63" s="24" customFormat="1" ht="15" customHeight="1" x14ac:dyDescent="0.25">
      <c r="A62" s="28">
        <v>55</v>
      </c>
      <c r="B62" s="29">
        <v>405</v>
      </c>
      <c r="C62" s="28" t="s">
        <v>92</v>
      </c>
      <c r="D62" s="28" t="s">
        <v>909</v>
      </c>
      <c r="E62" s="28" t="s">
        <v>777</v>
      </c>
      <c r="F62" s="41">
        <v>2.1</v>
      </c>
      <c r="G62" s="41"/>
      <c r="H62" s="41">
        <v>6</v>
      </c>
      <c r="I62" s="41"/>
      <c r="J62" s="41">
        <v>10</v>
      </c>
      <c r="K62" s="41"/>
      <c r="L62" s="41">
        <v>5</v>
      </c>
      <c r="M62" s="41"/>
      <c r="N62" s="41">
        <v>6</v>
      </c>
      <c r="O62" s="41"/>
      <c r="P62" s="41">
        <v>6</v>
      </c>
      <c r="Q62" s="41"/>
      <c r="R62" s="41">
        <v>9</v>
      </c>
      <c r="S62" s="41"/>
      <c r="T62" s="41">
        <v>0</v>
      </c>
      <c r="U62" s="41"/>
      <c r="V62" s="41">
        <v>9</v>
      </c>
      <c r="W62" s="41"/>
      <c r="X62" s="41">
        <v>4.9000000000000004</v>
      </c>
      <c r="Y62" s="41"/>
      <c r="Z62" s="41">
        <v>2.1</v>
      </c>
      <c r="AA62" s="41"/>
      <c r="AB62" s="41">
        <v>3.75</v>
      </c>
      <c r="AC62" s="41"/>
      <c r="AD62" s="41">
        <v>4</v>
      </c>
      <c r="AE62" s="41"/>
      <c r="AF62" s="41">
        <v>7</v>
      </c>
      <c r="AG62" s="41"/>
      <c r="AH62" s="41">
        <v>6</v>
      </c>
      <c r="AI62" s="41"/>
      <c r="AJ62" s="41">
        <v>0</v>
      </c>
      <c r="AK62" s="41"/>
      <c r="AL62" s="41">
        <v>0</v>
      </c>
      <c r="AM62" s="41"/>
      <c r="AN62" s="41">
        <v>10</v>
      </c>
      <c r="AO62" s="41"/>
      <c r="AP62" s="41">
        <v>9</v>
      </c>
      <c r="AQ62" s="41"/>
      <c r="AR62" s="41">
        <v>0</v>
      </c>
      <c r="AS62" s="41"/>
      <c r="AT62" s="41">
        <v>3</v>
      </c>
      <c r="AU62" s="41"/>
      <c r="AV62" s="41">
        <v>10</v>
      </c>
      <c r="AW62" s="41"/>
      <c r="AX62" s="41">
        <v>5</v>
      </c>
      <c r="AY62" s="41"/>
      <c r="AZ62" s="41">
        <v>0</v>
      </c>
      <c r="BA62" s="41"/>
      <c r="BB62" s="41">
        <v>3</v>
      </c>
      <c r="BC62" s="41"/>
      <c r="BD62" s="41">
        <v>0</v>
      </c>
      <c r="BE62" s="41"/>
      <c r="BF62" s="41">
        <v>30</v>
      </c>
      <c r="BG62" s="41"/>
      <c r="BH62" s="26">
        <f t="shared" si="4"/>
        <v>74.849999999999994</v>
      </c>
      <c r="BI62" s="26">
        <f t="shared" si="5"/>
        <v>25</v>
      </c>
      <c r="BJ62" s="26">
        <f t="shared" si="6"/>
        <v>51</v>
      </c>
      <c r="BK62" s="26">
        <f t="shared" si="7"/>
        <v>52.739999999999995</v>
      </c>
    </row>
    <row r="63" spans="1:63" s="24" customFormat="1" x14ac:dyDescent="0.25">
      <c r="A63" s="28">
        <v>56</v>
      </c>
      <c r="B63" s="29">
        <v>177</v>
      </c>
      <c r="C63" s="28" t="s">
        <v>93</v>
      </c>
      <c r="D63" s="28" t="s">
        <v>161</v>
      </c>
      <c r="E63" s="28" t="s">
        <v>14</v>
      </c>
      <c r="F63" s="41">
        <v>7</v>
      </c>
      <c r="G63" s="41"/>
      <c r="H63" s="41">
        <v>8.4</v>
      </c>
      <c r="I63" s="41"/>
      <c r="J63" s="41">
        <v>10</v>
      </c>
      <c r="K63" s="41"/>
      <c r="L63" s="41">
        <v>5</v>
      </c>
      <c r="M63" s="41"/>
      <c r="N63" s="41">
        <v>6</v>
      </c>
      <c r="O63" s="41"/>
      <c r="P63" s="41">
        <v>6</v>
      </c>
      <c r="Q63" s="41"/>
      <c r="R63" s="41">
        <v>9</v>
      </c>
      <c r="S63" s="41"/>
      <c r="T63" s="41">
        <v>6</v>
      </c>
      <c r="U63" s="41"/>
      <c r="V63" s="41">
        <v>9</v>
      </c>
      <c r="W63" s="41"/>
      <c r="X63" s="41">
        <v>4.9000000000000004</v>
      </c>
      <c r="Y63" s="41"/>
      <c r="Z63" s="41">
        <v>2.1</v>
      </c>
      <c r="AA63" s="41"/>
      <c r="AB63" s="41">
        <v>5</v>
      </c>
      <c r="AC63" s="41"/>
      <c r="AD63" s="41">
        <v>4</v>
      </c>
      <c r="AE63" s="41"/>
      <c r="AF63" s="41">
        <v>7</v>
      </c>
      <c r="AG63" s="41"/>
      <c r="AH63" s="41">
        <v>10</v>
      </c>
      <c r="AI63" s="41"/>
      <c r="AJ63" s="41">
        <v>0</v>
      </c>
      <c r="AK63" s="41"/>
      <c r="AL63" s="41">
        <v>2</v>
      </c>
      <c r="AM63" s="41"/>
      <c r="AN63" s="41">
        <v>10</v>
      </c>
      <c r="AO63" s="41"/>
      <c r="AP63" s="41">
        <v>30</v>
      </c>
      <c r="AQ63" s="41"/>
      <c r="AR63" s="41">
        <v>20</v>
      </c>
      <c r="AS63" s="41"/>
      <c r="AT63" s="41">
        <v>6</v>
      </c>
      <c r="AU63" s="41"/>
      <c r="AV63" s="41">
        <v>10</v>
      </c>
      <c r="AW63" s="41"/>
      <c r="AX63" s="41">
        <v>0</v>
      </c>
      <c r="AY63" s="41"/>
      <c r="AZ63" s="41">
        <v>5</v>
      </c>
      <c r="BA63" s="41"/>
      <c r="BB63" s="41">
        <v>5</v>
      </c>
      <c r="BC63" s="41"/>
      <c r="BD63" s="41">
        <v>9</v>
      </c>
      <c r="BE63" s="41"/>
      <c r="BF63" s="41">
        <v>30</v>
      </c>
      <c r="BG63" s="41"/>
      <c r="BH63" s="26">
        <f t="shared" si="4"/>
        <v>89.4</v>
      </c>
      <c r="BI63" s="26">
        <f t="shared" si="5"/>
        <v>72</v>
      </c>
      <c r="BJ63" s="26">
        <f t="shared" si="6"/>
        <v>65</v>
      </c>
      <c r="BK63" s="26">
        <f t="shared" si="7"/>
        <v>76.86</v>
      </c>
    </row>
    <row r="64" spans="1:63" s="24" customFormat="1" x14ac:dyDescent="0.25">
      <c r="A64" s="28">
        <v>57</v>
      </c>
      <c r="B64" s="29">
        <v>499</v>
      </c>
      <c r="C64" s="28" t="s">
        <v>94</v>
      </c>
      <c r="D64" s="28" t="s">
        <v>95</v>
      </c>
      <c r="E64" s="28" t="s">
        <v>96</v>
      </c>
      <c r="F64" s="41">
        <v>2.1</v>
      </c>
      <c r="G64" s="41"/>
      <c r="H64" s="41">
        <v>2.4</v>
      </c>
      <c r="I64" s="41"/>
      <c r="J64" s="41">
        <v>3</v>
      </c>
      <c r="K64" s="41"/>
      <c r="L64" s="41">
        <v>0</v>
      </c>
      <c r="M64" s="41"/>
      <c r="N64" s="41">
        <v>6</v>
      </c>
      <c r="O64" s="41"/>
      <c r="P64" s="41">
        <v>6</v>
      </c>
      <c r="Q64" s="41"/>
      <c r="R64" s="41">
        <v>9</v>
      </c>
      <c r="S64" s="41"/>
      <c r="T64" s="41">
        <v>0</v>
      </c>
      <c r="U64" s="41"/>
      <c r="V64" s="41">
        <v>9</v>
      </c>
      <c r="W64" s="41"/>
      <c r="X64" s="41">
        <v>0.7</v>
      </c>
      <c r="Y64" s="41"/>
      <c r="Z64" s="41">
        <v>2.1</v>
      </c>
      <c r="AA64" s="41"/>
      <c r="AB64" s="41">
        <v>1.25</v>
      </c>
      <c r="AC64" s="41"/>
      <c r="AD64" s="41">
        <v>4</v>
      </c>
      <c r="AE64" s="41"/>
      <c r="AF64" s="41">
        <v>0</v>
      </c>
      <c r="AG64" s="41"/>
      <c r="AH64" s="41">
        <v>4</v>
      </c>
      <c r="AI64" s="41"/>
      <c r="AJ64" s="41">
        <v>0</v>
      </c>
      <c r="AK64" s="41"/>
      <c r="AL64" s="41">
        <v>0</v>
      </c>
      <c r="AM64" s="41"/>
      <c r="AN64" s="41">
        <v>0</v>
      </c>
      <c r="AO64" s="41"/>
      <c r="AP64" s="41">
        <v>0</v>
      </c>
      <c r="AQ64" s="41"/>
      <c r="AR64" s="41">
        <v>0</v>
      </c>
      <c r="AS64" s="41"/>
      <c r="AT64" s="41">
        <v>6</v>
      </c>
      <c r="AU64" s="41"/>
      <c r="AV64" s="41">
        <v>6</v>
      </c>
      <c r="AW64" s="41"/>
      <c r="AX64" s="41">
        <v>0</v>
      </c>
      <c r="AY64" s="41"/>
      <c r="AZ64" s="41">
        <v>0</v>
      </c>
      <c r="BA64" s="41"/>
      <c r="BB64" s="41">
        <v>0</v>
      </c>
      <c r="BC64" s="41"/>
      <c r="BD64" s="41">
        <v>0</v>
      </c>
      <c r="BE64" s="41"/>
      <c r="BF64" s="41">
        <v>30</v>
      </c>
      <c r="BG64" s="41"/>
      <c r="BH64" s="26">
        <f t="shared" si="4"/>
        <v>45.550000000000004</v>
      </c>
      <c r="BI64" s="26">
        <f t="shared" si="5"/>
        <v>4</v>
      </c>
      <c r="BJ64" s="26">
        <f t="shared" si="6"/>
        <v>42</v>
      </c>
      <c r="BK64" s="26">
        <f t="shared" si="7"/>
        <v>32.020000000000003</v>
      </c>
    </row>
    <row r="65" spans="1:63" s="24" customFormat="1" x14ac:dyDescent="0.25">
      <c r="A65" s="28">
        <v>58</v>
      </c>
      <c r="B65" s="29">
        <v>500</v>
      </c>
      <c r="C65" s="28" t="s">
        <v>97</v>
      </c>
      <c r="D65" s="28" t="s">
        <v>910</v>
      </c>
      <c r="E65" s="28" t="s">
        <v>14</v>
      </c>
      <c r="F65" s="41">
        <v>4.2</v>
      </c>
      <c r="G65" s="41"/>
      <c r="H65" s="41">
        <v>2.4</v>
      </c>
      <c r="I65" s="41"/>
      <c r="J65" s="41">
        <v>6</v>
      </c>
      <c r="K65" s="41"/>
      <c r="L65" s="41">
        <v>5</v>
      </c>
      <c r="M65" s="41"/>
      <c r="N65" s="41">
        <v>6</v>
      </c>
      <c r="O65" s="41"/>
      <c r="P65" s="41">
        <v>0</v>
      </c>
      <c r="Q65" s="41"/>
      <c r="R65" s="41">
        <v>9</v>
      </c>
      <c r="S65" s="41"/>
      <c r="T65" s="41">
        <v>0</v>
      </c>
      <c r="U65" s="41"/>
      <c r="V65" s="41">
        <v>9</v>
      </c>
      <c r="W65" s="41"/>
      <c r="X65" s="41">
        <v>3.5</v>
      </c>
      <c r="Y65" s="41"/>
      <c r="Z65" s="41">
        <v>2.1</v>
      </c>
      <c r="AA65" s="41"/>
      <c r="AB65" s="41">
        <v>3.75</v>
      </c>
      <c r="AC65" s="41"/>
      <c r="AD65" s="41">
        <v>4</v>
      </c>
      <c r="AE65" s="41"/>
      <c r="AF65" s="41">
        <v>0</v>
      </c>
      <c r="AG65" s="41"/>
      <c r="AH65" s="41">
        <v>4</v>
      </c>
      <c r="AI65" s="41"/>
      <c r="AJ65" s="41">
        <v>2</v>
      </c>
      <c r="AK65" s="41"/>
      <c r="AL65" s="41">
        <v>0</v>
      </c>
      <c r="AM65" s="41"/>
      <c r="AN65" s="41">
        <v>0</v>
      </c>
      <c r="AO65" s="41"/>
      <c r="AP65" s="41">
        <v>18</v>
      </c>
      <c r="AQ65" s="41"/>
      <c r="AR65" s="41">
        <v>20</v>
      </c>
      <c r="AS65" s="41"/>
      <c r="AT65" s="41">
        <v>10</v>
      </c>
      <c r="AU65" s="41"/>
      <c r="AV65" s="41">
        <v>10</v>
      </c>
      <c r="AW65" s="41"/>
      <c r="AX65" s="41">
        <v>5</v>
      </c>
      <c r="AY65" s="41"/>
      <c r="AZ65" s="41">
        <v>3</v>
      </c>
      <c r="BA65" s="41"/>
      <c r="BB65" s="41">
        <v>3</v>
      </c>
      <c r="BC65" s="41"/>
      <c r="BD65" s="41">
        <v>9</v>
      </c>
      <c r="BE65" s="41"/>
      <c r="BF65" s="41">
        <v>40</v>
      </c>
      <c r="BG65" s="41"/>
      <c r="BH65" s="26">
        <f t="shared" si="4"/>
        <v>54.95</v>
      </c>
      <c r="BI65" s="26">
        <f t="shared" si="5"/>
        <v>44</v>
      </c>
      <c r="BJ65" s="26">
        <f t="shared" si="6"/>
        <v>80</v>
      </c>
      <c r="BK65" s="26">
        <f t="shared" si="7"/>
        <v>59.180000000000007</v>
      </c>
    </row>
    <row r="66" spans="1:63" s="24" customFormat="1" x14ac:dyDescent="0.25">
      <c r="A66" s="28">
        <v>59</v>
      </c>
      <c r="B66" s="29">
        <v>501</v>
      </c>
      <c r="C66" s="28" t="s">
        <v>98</v>
      </c>
      <c r="D66" s="28" t="s">
        <v>99</v>
      </c>
      <c r="E66" s="28" t="s">
        <v>96</v>
      </c>
      <c r="F66" s="41">
        <v>4.2</v>
      </c>
      <c r="G66" s="41"/>
      <c r="H66" s="41">
        <v>6</v>
      </c>
      <c r="I66" s="41"/>
      <c r="J66" s="41">
        <v>10</v>
      </c>
      <c r="K66" s="41"/>
      <c r="L66" s="41">
        <v>5</v>
      </c>
      <c r="M66" s="41"/>
      <c r="N66" s="41">
        <v>6</v>
      </c>
      <c r="O66" s="41"/>
      <c r="P66" s="41">
        <v>6</v>
      </c>
      <c r="Q66" s="41"/>
      <c r="R66" s="41">
        <v>9</v>
      </c>
      <c r="S66" s="41"/>
      <c r="T66" s="41">
        <v>6</v>
      </c>
      <c r="U66" s="41"/>
      <c r="V66" s="41">
        <v>9</v>
      </c>
      <c r="W66" s="41"/>
      <c r="X66" s="41">
        <v>4.9000000000000004</v>
      </c>
      <c r="Y66" s="41"/>
      <c r="Z66" s="41">
        <v>2.1</v>
      </c>
      <c r="AA66" s="41"/>
      <c r="AB66" s="41">
        <v>0</v>
      </c>
      <c r="AC66" s="41"/>
      <c r="AD66" s="41">
        <v>4</v>
      </c>
      <c r="AE66" s="41"/>
      <c r="AF66" s="41">
        <v>0</v>
      </c>
      <c r="AG66" s="41"/>
      <c r="AH66" s="41">
        <v>20</v>
      </c>
      <c r="AI66" s="41"/>
      <c r="AJ66" s="41">
        <v>10</v>
      </c>
      <c r="AK66" s="41"/>
      <c r="AL66" s="41">
        <v>8</v>
      </c>
      <c r="AM66" s="41"/>
      <c r="AN66" s="41">
        <v>10</v>
      </c>
      <c r="AO66" s="41"/>
      <c r="AP66" s="41">
        <v>9</v>
      </c>
      <c r="AQ66" s="41"/>
      <c r="AR66" s="41">
        <v>10</v>
      </c>
      <c r="AS66" s="41"/>
      <c r="AT66" s="41">
        <v>3</v>
      </c>
      <c r="AU66" s="41"/>
      <c r="AV66" s="41">
        <v>6</v>
      </c>
      <c r="AW66" s="41"/>
      <c r="AX66" s="41">
        <v>0</v>
      </c>
      <c r="AY66" s="41"/>
      <c r="AZ66" s="41">
        <v>0</v>
      </c>
      <c r="BA66" s="41"/>
      <c r="BB66" s="41">
        <v>3</v>
      </c>
      <c r="BC66" s="41"/>
      <c r="BD66" s="41">
        <v>4.5</v>
      </c>
      <c r="BE66" s="41"/>
      <c r="BF66" s="41">
        <v>30</v>
      </c>
      <c r="BG66" s="41"/>
      <c r="BH66" s="26">
        <f t="shared" si="4"/>
        <v>72.2</v>
      </c>
      <c r="BI66" s="26">
        <f t="shared" si="5"/>
        <v>67</v>
      </c>
      <c r="BJ66" s="26">
        <f t="shared" si="6"/>
        <v>46.5</v>
      </c>
      <c r="BK66" s="26">
        <f t="shared" si="7"/>
        <v>62.930000000000007</v>
      </c>
    </row>
    <row r="67" spans="1:63" s="24" customFormat="1" ht="15" customHeight="1" x14ac:dyDescent="0.25">
      <c r="A67" s="28">
        <v>60</v>
      </c>
      <c r="B67" s="29">
        <v>502</v>
      </c>
      <c r="C67" s="28" t="s">
        <v>101</v>
      </c>
      <c r="D67" s="28" t="s">
        <v>102</v>
      </c>
      <c r="E67" s="28" t="s">
        <v>865</v>
      </c>
      <c r="F67" s="41">
        <v>2.1</v>
      </c>
      <c r="G67" s="41"/>
      <c r="H67" s="41">
        <v>2.4</v>
      </c>
      <c r="I67" s="41"/>
      <c r="J67" s="41">
        <v>3</v>
      </c>
      <c r="K67" s="41"/>
      <c r="L67" s="41">
        <v>0</v>
      </c>
      <c r="M67" s="41"/>
      <c r="N67" s="41">
        <v>6</v>
      </c>
      <c r="O67" s="41"/>
      <c r="P67" s="41">
        <v>6</v>
      </c>
      <c r="Q67" s="41"/>
      <c r="R67" s="41">
        <v>9</v>
      </c>
      <c r="S67" s="41"/>
      <c r="T67" s="41">
        <v>0</v>
      </c>
      <c r="U67" s="41"/>
      <c r="V67" s="41">
        <v>0</v>
      </c>
      <c r="W67" s="41"/>
      <c r="X67" s="41">
        <v>0.7</v>
      </c>
      <c r="Y67" s="41"/>
      <c r="Z67" s="41">
        <v>2.1</v>
      </c>
      <c r="AA67" s="41"/>
      <c r="AB67" s="41">
        <v>5</v>
      </c>
      <c r="AC67" s="41"/>
      <c r="AD67" s="41">
        <v>4</v>
      </c>
      <c r="AE67" s="41"/>
      <c r="AF67" s="41">
        <v>7</v>
      </c>
      <c r="AG67" s="41"/>
      <c r="AH67" s="41">
        <v>16</v>
      </c>
      <c r="AI67" s="41"/>
      <c r="AJ67" s="41">
        <v>8</v>
      </c>
      <c r="AK67" s="41"/>
      <c r="AL67" s="41">
        <v>0</v>
      </c>
      <c r="AM67" s="41"/>
      <c r="AN67" s="41">
        <v>10</v>
      </c>
      <c r="AO67" s="41"/>
      <c r="AP67" s="41">
        <v>0</v>
      </c>
      <c r="AQ67" s="41"/>
      <c r="AR67" s="41">
        <v>0</v>
      </c>
      <c r="AS67" s="41"/>
      <c r="AT67" s="41">
        <v>6</v>
      </c>
      <c r="AU67" s="41"/>
      <c r="AV67" s="41">
        <v>0</v>
      </c>
      <c r="AW67" s="41"/>
      <c r="AX67" s="41">
        <v>5</v>
      </c>
      <c r="AY67" s="41"/>
      <c r="AZ67" s="41">
        <v>0</v>
      </c>
      <c r="BA67" s="41"/>
      <c r="BB67" s="41">
        <v>0</v>
      </c>
      <c r="BC67" s="41"/>
      <c r="BD67" s="41">
        <v>4.5</v>
      </c>
      <c r="BE67" s="41"/>
      <c r="BF67" s="41">
        <v>40</v>
      </c>
      <c r="BG67" s="41"/>
      <c r="BH67" s="26">
        <f t="shared" si="4"/>
        <v>47.3</v>
      </c>
      <c r="BI67" s="26">
        <f t="shared" si="5"/>
        <v>34</v>
      </c>
      <c r="BJ67" s="26">
        <f t="shared" si="6"/>
        <v>55.5</v>
      </c>
      <c r="BK67" s="26">
        <f t="shared" si="7"/>
        <v>45.769999999999996</v>
      </c>
    </row>
    <row r="68" spans="1:63" s="24" customFormat="1" ht="15" customHeight="1" x14ac:dyDescent="0.25">
      <c r="A68" s="28">
        <v>61</v>
      </c>
      <c r="B68" s="29">
        <v>408</v>
      </c>
      <c r="C68" s="28" t="s">
        <v>103</v>
      </c>
      <c r="D68" s="28" t="s">
        <v>911</v>
      </c>
      <c r="E68" s="28" t="s">
        <v>871</v>
      </c>
      <c r="F68" s="41">
        <v>7</v>
      </c>
      <c r="G68" s="41"/>
      <c r="H68" s="38">
        <v>0</v>
      </c>
      <c r="I68" s="39"/>
      <c r="J68" s="38">
        <v>0</v>
      </c>
      <c r="K68" s="39"/>
      <c r="L68" s="38">
        <v>0</v>
      </c>
      <c r="M68" s="39"/>
      <c r="N68" s="38">
        <v>0</v>
      </c>
      <c r="O68" s="39"/>
      <c r="P68" s="38">
        <v>0</v>
      </c>
      <c r="Q68" s="39"/>
      <c r="R68" s="38">
        <v>0</v>
      </c>
      <c r="S68" s="39"/>
      <c r="T68" s="38">
        <v>0</v>
      </c>
      <c r="U68" s="39"/>
      <c r="V68" s="38">
        <v>0</v>
      </c>
      <c r="W68" s="39"/>
      <c r="X68" s="38">
        <v>0</v>
      </c>
      <c r="Y68" s="39"/>
      <c r="Z68" s="38">
        <v>0</v>
      </c>
      <c r="AA68" s="39"/>
      <c r="AB68" s="38">
        <v>0</v>
      </c>
      <c r="AC68" s="39"/>
      <c r="AD68" s="38">
        <v>0</v>
      </c>
      <c r="AE68" s="39"/>
      <c r="AF68" s="38">
        <v>0</v>
      </c>
      <c r="AG68" s="39"/>
      <c r="AH68" s="38">
        <v>0</v>
      </c>
      <c r="AI68" s="39"/>
      <c r="AJ68" s="38">
        <v>0</v>
      </c>
      <c r="AK68" s="39"/>
      <c r="AL68" s="38">
        <v>0</v>
      </c>
      <c r="AM68" s="39"/>
      <c r="AN68" s="38">
        <v>0</v>
      </c>
      <c r="AO68" s="39"/>
      <c r="AP68" s="38">
        <v>0</v>
      </c>
      <c r="AQ68" s="39"/>
      <c r="AR68" s="38">
        <v>0</v>
      </c>
      <c r="AS68" s="39"/>
      <c r="AT68" s="38">
        <v>0</v>
      </c>
      <c r="AU68" s="39"/>
      <c r="AV68" s="38">
        <v>0</v>
      </c>
      <c r="AW68" s="39"/>
      <c r="AX68" s="38">
        <v>0</v>
      </c>
      <c r="AY68" s="39"/>
      <c r="AZ68" s="38">
        <v>0</v>
      </c>
      <c r="BA68" s="39"/>
      <c r="BB68" s="38">
        <v>0</v>
      </c>
      <c r="BC68" s="39"/>
      <c r="BD68" s="38">
        <v>0</v>
      </c>
      <c r="BE68" s="39"/>
      <c r="BF68" s="41">
        <v>50</v>
      </c>
      <c r="BG68" s="41"/>
      <c r="BH68" s="26">
        <f t="shared" si="4"/>
        <v>7</v>
      </c>
      <c r="BI68" s="26">
        <f t="shared" si="5"/>
        <v>0</v>
      </c>
      <c r="BJ68" s="26">
        <f t="shared" si="6"/>
        <v>50</v>
      </c>
      <c r="BK68" s="26">
        <f t="shared" si="7"/>
        <v>17.8</v>
      </c>
    </row>
    <row r="69" spans="1:63" s="24" customFormat="1" x14ac:dyDescent="0.25">
      <c r="A69" s="28">
        <v>62</v>
      </c>
      <c r="B69" s="29">
        <v>504</v>
      </c>
      <c r="C69" s="28" t="s">
        <v>104</v>
      </c>
      <c r="D69" s="28" t="s">
        <v>105</v>
      </c>
      <c r="E69" s="28" t="s">
        <v>14</v>
      </c>
      <c r="F69" s="41">
        <v>7</v>
      </c>
      <c r="G69" s="41"/>
      <c r="H69" s="41">
        <v>3.5999999999999996</v>
      </c>
      <c r="I69" s="41"/>
      <c r="J69" s="41">
        <v>3</v>
      </c>
      <c r="K69" s="41"/>
      <c r="L69" s="41">
        <v>0</v>
      </c>
      <c r="M69" s="41"/>
      <c r="N69" s="41">
        <v>6</v>
      </c>
      <c r="O69" s="41"/>
      <c r="P69" s="41">
        <v>6</v>
      </c>
      <c r="Q69" s="41"/>
      <c r="R69" s="41">
        <v>0</v>
      </c>
      <c r="S69" s="41"/>
      <c r="T69" s="41">
        <v>0</v>
      </c>
      <c r="U69" s="41"/>
      <c r="V69" s="41">
        <v>9</v>
      </c>
      <c r="W69" s="41"/>
      <c r="X69" s="41">
        <v>0.7</v>
      </c>
      <c r="Y69" s="41"/>
      <c r="Z69" s="41">
        <v>2.1</v>
      </c>
      <c r="AA69" s="41"/>
      <c r="AB69" s="41">
        <v>1.25</v>
      </c>
      <c r="AC69" s="41"/>
      <c r="AD69" s="41">
        <v>0</v>
      </c>
      <c r="AE69" s="41"/>
      <c r="AF69" s="41">
        <v>0</v>
      </c>
      <c r="AG69" s="41"/>
      <c r="AH69" s="41">
        <v>4</v>
      </c>
      <c r="AI69" s="41"/>
      <c r="AJ69" s="41">
        <v>2</v>
      </c>
      <c r="AK69" s="41"/>
      <c r="AL69" s="41">
        <v>0</v>
      </c>
      <c r="AM69" s="41"/>
      <c r="AN69" s="41">
        <v>0</v>
      </c>
      <c r="AO69" s="41"/>
      <c r="AP69" s="41">
        <v>0</v>
      </c>
      <c r="AQ69" s="41"/>
      <c r="AR69" s="41">
        <v>0</v>
      </c>
      <c r="AS69" s="41"/>
      <c r="AT69" s="41">
        <v>10</v>
      </c>
      <c r="AU69" s="41"/>
      <c r="AV69" s="41">
        <v>10</v>
      </c>
      <c r="AW69" s="41"/>
      <c r="AX69" s="41">
        <v>0</v>
      </c>
      <c r="AY69" s="41"/>
      <c r="AZ69" s="41">
        <v>0</v>
      </c>
      <c r="BA69" s="41"/>
      <c r="BB69" s="41">
        <v>0</v>
      </c>
      <c r="BC69" s="41"/>
      <c r="BD69" s="41">
        <v>0</v>
      </c>
      <c r="BE69" s="41"/>
      <c r="BF69" s="41">
        <v>40</v>
      </c>
      <c r="BG69" s="41"/>
      <c r="BH69" s="26">
        <f t="shared" si="4"/>
        <v>38.650000000000006</v>
      </c>
      <c r="BI69" s="26">
        <f t="shared" si="5"/>
        <v>6</v>
      </c>
      <c r="BJ69" s="26">
        <f t="shared" si="6"/>
        <v>60</v>
      </c>
      <c r="BK69" s="26">
        <f t="shared" si="7"/>
        <v>35.260000000000005</v>
      </c>
    </row>
    <row r="70" spans="1:63" s="24" customFormat="1" x14ac:dyDescent="0.25">
      <c r="A70" s="28">
        <v>63</v>
      </c>
      <c r="B70" s="29">
        <v>505</v>
      </c>
      <c r="C70" s="28" t="s">
        <v>106</v>
      </c>
      <c r="D70" s="28" t="s">
        <v>107</v>
      </c>
      <c r="E70" s="28" t="s">
        <v>14</v>
      </c>
      <c r="F70" s="41">
        <v>7</v>
      </c>
      <c r="G70" s="41"/>
      <c r="H70" s="41">
        <v>3.5999999999999996</v>
      </c>
      <c r="I70" s="41"/>
      <c r="J70" s="41">
        <v>10</v>
      </c>
      <c r="K70" s="41"/>
      <c r="L70" s="41">
        <v>0</v>
      </c>
      <c r="M70" s="41"/>
      <c r="N70" s="38">
        <v>0</v>
      </c>
      <c r="O70" s="39"/>
      <c r="P70" s="38">
        <v>0</v>
      </c>
      <c r="Q70" s="39"/>
      <c r="R70" s="41">
        <v>0</v>
      </c>
      <c r="S70" s="41"/>
      <c r="T70" s="41">
        <v>6</v>
      </c>
      <c r="U70" s="41"/>
      <c r="V70" s="41">
        <v>2.7</v>
      </c>
      <c r="W70" s="41"/>
      <c r="X70" s="38">
        <v>0</v>
      </c>
      <c r="Y70" s="39"/>
      <c r="Z70" s="38">
        <v>0</v>
      </c>
      <c r="AA70" s="39"/>
      <c r="AB70" s="38">
        <v>0</v>
      </c>
      <c r="AC70" s="39"/>
      <c r="AD70" s="38">
        <v>0</v>
      </c>
      <c r="AE70" s="39"/>
      <c r="AF70" s="38">
        <v>0</v>
      </c>
      <c r="AG70" s="39"/>
      <c r="AH70" s="38">
        <v>0</v>
      </c>
      <c r="AI70" s="39"/>
      <c r="AJ70" s="38">
        <v>0</v>
      </c>
      <c r="AK70" s="39"/>
      <c r="AL70" s="41">
        <v>0</v>
      </c>
      <c r="AM70" s="41"/>
      <c r="AN70" s="38">
        <v>0</v>
      </c>
      <c r="AO70" s="39"/>
      <c r="AP70" s="41">
        <v>9</v>
      </c>
      <c r="AQ70" s="41"/>
      <c r="AR70" s="41">
        <v>10</v>
      </c>
      <c r="AS70" s="41"/>
      <c r="AT70" s="38">
        <v>0</v>
      </c>
      <c r="AU70" s="39"/>
      <c r="AV70" s="38">
        <v>0</v>
      </c>
      <c r="AW70" s="39"/>
      <c r="AX70" s="38">
        <v>0</v>
      </c>
      <c r="AY70" s="39"/>
      <c r="AZ70" s="41">
        <v>0</v>
      </c>
      <c r="BA70" s="41"/>
      <c r="BB70" s="41">
        <v>3</v>
      </c>
      <c r="BC70" s="41"/>
      <c r="BD70" s="41">
        <v>0</v>
      </c>
      <c r="BE70" s="41"/>
      <c r="BF70" s="41">
        <v>45</v>
      </c>
      <c r="BG70" s="41"/>
      <c r="BH70" s="26">
        <f t="shared" si="4"/>
        <v>29.3</v>
      </c>
      <c r="BI70" s="26">
        <f t="shared" si="5"/>
        <v>19</v>
      </c>
      <c r="BJ70" s="26">
        <f t="shared" si="6"/>
        <v>48</v>
      </c>
      <c r="BK70" s="26">
        <f t="shared" si="7"/>
        <v>31.82</v>
      </c>
    </row>
    <row r="71" spans="1:63" s="24" customFormat="1" x14ac:dyDescent="0.25">
      <c r="A71" s="28">
        <v>64</v>
      </c>
      <c r="B71" s="29">
        <v>507</v>
      </c>
      <c r="C71" s="28" t="s">
        <v>108</v>
      </c>
      <c r="D71" s="28" t="s">
        <v>912</v>
      </c>
      <c r="E71" s="28" t="s">
        <v>14</v>
      </c>
      <c r="F71" s="41">
        <v>7</v>
      </c>
      <c r="G71" s="41"/>
      <c r="H71" s="41">
        <v>6</v>
      </c>
      <c r="I71" s="41"/>
      <c r="J71" s="41">
        <v>10</v>
      </c>
      <c r="K71" s="41"/>
      <c r="L71" s="41">
        <v>5</v>
      </c>
      <c r="M71" s="41"/>
      <c r="N71" s="38">
        <v>0</v>
      </c>
      <c r="O71" s="39"/>
      <c r="P71" s="38">
        <v>0</v>
      </c>
      <c r="Q71" s="39"/>
      <c r="R71" s="41">
        <v>9</v>
      </c>
      <c r="S71" s="41"/>
      <c r="T71" s="41">
        <v>6</v>
      </c>
      <c r="U71" s="41"/>
      <c r="V71" s="41">
        <v>2.7</v>
      </c>
      <c r="W71" s="41"/>
      <c r="X71" s="38">
        <v>0</v>
      </c>
      <c r="Y71" s="39"/>
      <c r="Z71" s="38">
        <v>0</v>
      </c>
      <c r="AA71" s="39"/>
      <c r="AB71" s="38">
        <v>0</v>
      </c>
      <c r="AC71" s="39"/>
      <c r="AD71" s="38">
        <v>0</v>
      </c>
      <c r="AE71" s="39"/>
      <c r="AF71" s="38">
        <v>0</v>
      </c>
      <c r="AG71" s="39"/>
      <c r="AH71" s="38">
        <v>0</v>
      </c>
      <c r="AI71" s="39"/>
      <c r="AJ71" s="38">
        <v>0</v>
      </c>
      <c r="AK71" s="39"/>
      <c r="AL71" s="41">
        <v>3</v>
      </c>
      <c r="AM71" s="41"/>
      <c r="AN71" s="38">
        <v>0</v>
      </c>
      <c r="AO71" s="39"/>
      <c r="AP71" s="41">
        <v>15</v>
      </c>
      <c r="AQ71" s="41"/>
      <c r="AR71" s="41">
        <v>10</v>
      </c>
      <c r="AS71" s="41"/>
      <c r="AT71" s="38">
        <v>0</v>
      </c>
      <c r="AU71" s="39"/>
      <c r="AV71" s="38">
        <v>0</v>
      </c>
      <c r="AW71" s="39"/>
      <c r="AX71" s="38">
        <v>0</v>
      </c>
      <c r="AY71" s="39"/>
      <c r="AZ71" s="41">
        <v>3</v>
      </c>
      <c r="BA71" s="41"/>
      <c r="BB71" s="41">
        <v>5</v>
      </c>
      <c r="BC71" s="41"/>
      <c r="BD71" s="41">
        <v>15</v>
      </c>
      <c r="BE71" s="41"/>
      <c r="BF71" s="41">
        <v>40</v>
      </c>
      <c r="BG71" s="41"/>
      <c r="BH71" s="26">
        <f t="shared" si="4"/>
        <v>45.7</v>
      </c>
      <c r="BI71" s="26">
        <f t="shared" si="5"/>
        <v>28</v>
      </c>
      <c r="BJ71" s="26">
        <f t="shared" si="6"/>
        <v>63</v>
      </c>
      <c r="BK71" s="26">
        <f t="shared" si="7"/>
        <v>45.58</v>
      </c>
    </row>
    <row r="72" spans="1:63" s="24" customFormat="1" x14ac:dyDescent="0.25">
      <c r="A72" s="28">
        <v>65</v>
      </c>
      <c r="B72" s="29">
        <v>509</v>
      </c>
      <c r="C72" s="28" t="s">
        <v>109</v>
      </c>
      <c r="D72" s="28" t="s">
        <v>913</v>
      </c>
      <c r="E72" s="28" t="s">
        <v>14</v>
      </c>
      <c r="F72" s="41">
        <v>7</v>
      </c>
      <c r="G72" s="41"/>
      <c r="H72" s="41">
        <v>7.2</v>
      </c>
      <c r="I72" s="41"/>
      <c r="J72" s="41">
        <v>10</v>
      </c>
      <c r="K72" s="41"/>
      <c r="L72" s="41">
        <v>5</v>
      </c>
      <c r="M72" s="41"/>
      <c r="N72" s="41">
        <v>6</v>
      </c>
      <c r="O72" s="41"/>
      <c r="P72" s="41">
        <v>6</v>
      </c>
      <c r="Q72" s="41"/>
      <c r="R72" s="41">
        <v>9</v>
      </c>
      <c r="S72" s="41"/>
      <c r="T72" s="41">
        <v>6</v>
      </c>
      <c r="U72" s="41"/>
      <c r="V72" s="41">
        <v>9</v>
      </c>
      <c r="W72" s="41"/>
      <c r="X72" s="41">
        <v>0.7</v>
      </c>
      <c r="Y72" s="41"/>
      <c r="Z72" s="41">
        <v>2.1</v>
      </c>
      <c r="AA72" s="41"/>
      <c r="AB72" s="41">
        <v>2.5</v>
      </c>
      <c r="AC72" s="41"/>
      <c r="AD72" s="41">
        <v>4</v>
      </c>
      <c r="AE72" s="41"/>
      <c r="AF72" s="41">
        <v>0</v>
      </c>
      <c r="AG72" s="41"/>
      <c r="AH72" s="41">
        <v>6</v>
      </c>
      <c r="AI72" s="41"/>
      <c r="AJ72" s="41">
        <v>3</v>
      </c>
      <c r="AK72" s="41"/>
      <c r="AL72" s="41">
        <v>3</v>
      </c>
      <c r="AM72" s="41"/>
      <c r="AN72" s="41">
        <v>10</v>
      </c>
      <c r="AO72" s="41"/>
      <c r="AP72" s="41">
        <v>15</v>
      </c>
      <c r="AQ72" s="41"/>
      <c r="AR72" s="41">
        <v>20</v>
      </c>
      <c r="AS72" s="41"/>
      <c r="AT72" s="41">
        <v>10</v>
      </c>
      <c r="AU72" s="41"/>
      <c r="AV72" s="41">
        <v>10</v>
      </c>
      <c r="AW72" s="41"/>
      <c r="AX72" s="41">
        <v>0</v>
      </c>
      <c r="AY72" s="41"/>
      <c r="AZ72" s="41">
        <v>3</v>
      </c>
      <c r="BA72" s="41"/>
      <c r="BB72" s="41">
        <v>3</v>
      </c>
      <c r="BC72" s="41"/>
      <c r="BD72" s="41">
        <v>15</v>
      </c>
      <c r="BE72" s="41"/>
      <c r="BF72" s="41">
        <v>40</v>
      </c>
      <c r="BG72" s="41"/>
      <c r="BH72" s="26">
        <f t="shared" si="4"/>
        <v>74.5</v>
      </c>
      <c r="BI72" s="26">
        <f t="shared" si="5"/>
        <v>57</v>
      </c>
      <c r="BJ72" s="26">
        <f t="shared" si="6"/>
        <v>81</v>
      </c>
      <c r="BK72" s="26">
        <f t="shared" si="7"/>
        <v>71.2</v>
      </c>
    </row>
    <row r="73" spans="1:63" s="24" customFormat="1" ht="15" customHeight="1" x14ac:dyDescent="0.25">
      <c r="A73" s="28">
        <v>66</v>
      </c>
      <c r="B73" s="29">
        <v>511</v>
      </c>
      <c r="C73" s="28" t="s">
        <v>110</v>
      </c>
      <c r="D73" s="28" t="s">
        <v>111</v>
      </c>
      <c r="E73" s="28" t="s">
        <v>41</v>
      </c>
      <c r="F73" s="41">
        <v>4.2</v>
      </c>
      <c r="G73" s="41"/>
      <c r="H73" s="41">
        <v>3.5999999999999996</v>
      </c>
      <c r="I73" s="41"/>
      <c r="J73" s="41">
        <v>10</v>
      </c>
      <c r="K73" s="41"/>
      <c r="L73" s="41">
        <v>5</v>
      </c>
      <c r="M73" s="41"/>
      <c r="N73" s="41">
        <v>6</v>
      </c>
      <c r="O73" s="41"/>
      <c r="P73" s="41">
        <v>6</v>
      </c>
      <c r="Q73" s="41"/>
      <c r="R73" s="41">
        <v>9</v>
      </c>
      <c r="S73" s="41"/>
      <c r="T73" s="41">
        <v>6</v>
      </c>
      <c r="U73" s="41"/>
      <c r="V73" s="41">
        <v>9</v>
      </c>
      <c r="W73" s="41"/>
      <c r="X73" s="41">
        <v>0.7</v>
      </c>
      <c r="Y73" s="41"/>
      <c r="Z73" s="41">
        <v>2.1</v>
      </c>
      <c r="AA73" s="41"/>
      <c r="AB73" s="41">
        <v>1.25</v>
      </c>
      <c r="AC73" s="41"/>
      <c r="AD73" s="41">
        <v>4</v>
      </c>
      <c r="AE73" s="41"/>
      <c r="AF73" s="41">
        <v>0</v>
      </c>
      <c r="AG73" s="41"/>
      <c r="AH73" s="41">
        <v>20</v>
      </c>
      <c r="AI73" s="41"/>
      <c r="AJ73" s="41">
        <v>10</v>
      </c>
      <c r="AK73" s="41"/>
      <c r="AL73" s="41">
        <v>5</v>
      </c>
      <c r="AM73" s="41"/>
      <c r="AN73" s="41">
        <v>10</v>
      </c>
      <c r="AO73" s="41"/>
      <c r="AP73" s="41">
        <v>9</v>
      </c>
      <c r="AQ73" s="41"/>
      <c r="AR73" s="41">
        <v>10</v>
      </c>
      <c r="AS73" s="41"/>
      <c r="AT73" s="41">
        <v>6</v>
      </c>
      <c r="AU73" s="41"/>
      <c r="AV73" s="41">
        <v>0</v>
      </c>
      <c r="AW73" s="41"/>
      <c r="AX73" s="41">
        <v>0</v>
      </c>
      <c r="AY73" s="41"/>
      <c r="AZ73" s="41">
        <v>0</v>
      </c>
      <c r="BA73" s="41"/>
      <c r="BB73" s="41">
        <v>1.5</v>
      </c>
      <c r="BC73" s="41"/>
      <c r="BD73" s="41">
        <v>0</v>
      </c>
      <c r="BE73" s="41"/>
      <c r="BF73" s="41">
        <v>40</v>
      </c>
      <c r="BG73" s="41"/>
      <c r="BH73" s="26">
        <f t="shared" si="4"/>
        <v>66.849999999999994</v>
      </c>
      <c r="BI73" s="26">
        <f t="shared" si="5"/>
        <v>64</v>
      </c>
      <c r="BJ73" s="26">
        <f t="shared" si="6"/>
        <v>47.5</v>
      </c>
      <c r="BK73" s="26">
        <f t="shared" si="7"/>
        <v>60.19</v>
      </c>
    </row>
    <row r="74" spans="1:63" s="24" customFormat="1" x14ac:dyDescent="0.25">
      <c r="A74" s="28">
        <v>67</v>
      </c>
      <c r="B74" s="29">
        <v>512</v>
      </c>
      <c r="C74" s="28" t="s">
        <v>112</v>
      </c>
      <c r="D74" s="28" t="s">
        <v>113</v>
      </c>
      <c r="E74" s="28" t="s">
        <v>14</v>
      </c>
      <c r="F74" s="41">
        <v>7</v>
      </c>
      <c r="G74" s="41"/>
      <c r="H74" s="41">
        <v>7.2</v>
      </c>
      <c r="I74" s="41"/>
      <c r="J74" s="41">
        <v>0</v>
      </c>
      <c r="K74" s="41"/>
      <c r="L74" s="41">
        <v>5</v>
      </c>
      <c r="M74" s="41"/>
      <c r="N74" s="41">
        <v>6</v>
      </c>
      <c r="O74" s="41"/>
      <c r="P74" s="41">
        <v>6</v>
      </c>
      <c r="Q74" s="41"/>
      <c r="R74" s="41">
        <v>9</v>
      </c>
      <c r="S74" s="41"/>
      <c r="T74" s="41">
        <v>0</v>
      </c>
      <c r="U74" s="41"/>
      <c r="V74" s="41">
        <v>9</v>
      </c>
      <c r="W74" s="41"/>
      <c r="X74" s="41">
        <v>0.7</v>
      </c>
      <c r="Y74" s="41"/>
      <c r="Z74" s="41">
        <v>2.1</v>
      </c>
      <c r="AA74" s="41"/>
      <c r="AB74" s="41">
        <v>2.5</v>
      </c>
      <c r="AC74" s="41"/>
      <c r="AD74" s="41">
        <v>4</v>
      </c>
      <c r="AE74" s="41"/>
      <c r="AF74" s="41">
        <v>0</v>
      </c>
      <c r="AG74" s="41"/>
      <c r="AH74" s="41">
        <v>10</v>
      </c>
      <c r="AI74" s="41"/>
      <c r="AJ74" s="41">
        <v>2</v>
      </c>
      <c r="AK74" s="41"/>
      <c r="AL74" s="41">
        <v>0</v>
      </c>
      <c r="AM74" s="41"/>
      <c r="AN74" s="41">
        <v>10</v>
      </c>
      <c r="AO74" s="41"/>
      <c r="AP74" s="41">
        <v>0</v>
      </c>
      <c r="AQ74" s="41"/>
      <c r="AR74" s="41">
        <v>20</v>
      </c>
      <c r="AS74" s="41"/>
      <c r="AT74" s="41">
        <v>10</v>
      </c>
      <c r="AU74" s="41"/>
      <c r="AV74" s="41">
        <v>0</v>
      </c>
      <c r="AW74" s="41"/>
      <c r="AX74" s="41">
        <v>5</v>
      </c>
      <c r="AY74" s="41"/>
      <c r="AZ74" s="41">
        <v>0</v>
      </c>
      <c r="BA74" s="41"/>
      <c r="BB74" s="41">
        <v>3</v>
      </c>
      <c r="BC74" s="41"/>
      <c r="BD74" s="41">
        <v>0</v>
      </c>
      <c r="BE74" s="41"/>
      <c r="BF74" s="41">
        <v>40</v>
      </c>
      <c r="BG74" s="41"/>
      <c r="BH74" s="26">
        <f t="shared" ref="BH74:BH137" si="8">F74+H74+J74+L74+N74+P74+R74+T74+V74+X74+Z74+AB74+AD74+AF74</f>
        <v>58.500000000000007</v>
      </c>
      <c r="BI74" s="26">
        <f t="shared" ref="BI74:BI137" si="9">AH74+AJ74+AL74+AN74+AP74+AR74</f>
        <v>42</v>
      </c>
      <c r="BJ74" s="26">
        <f t="shared" ref="BJ74:BJ137" si="10">AT74+AV74+AX74+AZ74+BB74+BD74+BF74</f>
        <v>58</v>
      </c>
      <c r="BK74" s="26">
        <f t="shared" ref="BK74:BK137" si="11">(BH74*0.4)+(BI74*0.3)+(BJ74*0.3)</f>
        <v>53.400000000000006</v>
      </c>
    </row>
    <row r="75" spans="1:63" s="24" customFormat="1" ht="15" customHeight="1" x14ac:dyDescent="0.25">
      <c r="A75" s="28">
        <v>68</v>
      </c>
      <c r="B75" s="29">
        <v>513</v>
      </c>
      <c r="C75" s="28" t="s">
        <v>114</v>
      </c>
      <c r="D75" s="28" t="s">
        <v>115</v>
      </c>
      <c r="E75" s="28" t="s">
        <v>116</v>
      </c>
      <c r="F75" s="41">
        <v>4.2</v>
      </c>
      <c r="G75" s="41"/>
      <c r="H75" s="41">
        <v>2.4</v>
      </c>
      <c r="I75" s="41"/>
      <c r="J75" s="41">
        <v>3</v>
      </c>
      <c r="K75" s="41"/>
      <c r="L75" s="41">
        <v>0</v>
      </c>
      <c r="M75" s="41"/>
      <c r="N75" s="41">
        <v>6</v>
      </c>
      <c r="O75" s="41"/>
      <c r="P75" s="41">
        <v>6</v>
      </c>
      <c r="Q75" s="41"/>
      <c r="R75" s="41">
        <v>9</v>
      </c>
      <c r="S75" s="41"/>
      <c r="T75" s="41">
        <v>0</v>
      </c>
      <c r="U75" s="41"/>
      <c r="V75" s="41">
        <v>0</v>
      </c>
      <c r="W75" s="41"/>
      <c r="X75" s="41">
        <v>0.7</v>
      </c>
      <c r="Y75" s="41"/>
      <c r="Z75" s="41">
        <v>2.1</v>
      </c>
      <c r="AA75" s="41"/>
      <c r="AB75" s="41">
        <v>5</v>
      </c>
      <c r="AC75" s="41"/>
      <c r="AD75" s="41">
        <v>4</v>
      </c>
      <c r="AE75" s="41"/>
      <c r="AF75" s="41">
        <v>0</v>
      </c>
      <c r="AG75" s="41"/>
      <c r="AH75" s="41">
        <v>20</v>
      </c>
      <c r="AI75" s="41"/>
      <c r="AJ75" s="41">
        <v>0</v>
      </c>
      <c r="AK75" s="41"/>
      <c r="AL75" s="41">
        <v>0</v>
      </c>
      <c r="AM75" s="41"/>
      <c r="AN75" s="41">
        <v>10</v>
      </c>
      <c r="AO75" s="41"/>
      <c r="AP75" s="41">
        <v>9</v>
      </c>
      <c r="AQ75" s="41"/>
      <c r="AR75" s="41">
        <v>6</v>
      </c>
      <c r="AS75" s="41"/>
      <c r="AT75" s="41">
        <v>10</v>
      </c>
      <c r="AU75" s="41"/>
      <c r="AV75" s="41">
        <v>4</v>
      </c>
      <c r="AW75" s="41"/>
      <c r="AX75" s="41">
        <v>0</v>
      </c>
      <c r="AY75" s="41"/>
      <c r="AZ75" s="41">
        <v>0</v>
      </c>
      <c r="BA75" s="41"/>
      <c r="BB75" s="41">
        <v>1.5</v>
      </c>
      <c r="BC75" s="41"/>
      <c r="BD75" s="41">
        <v>4.5</v>
      </c>
      <c r="BE75" s="41"/>
      <c r="BF75" s="41">
        <v>40</v>
      </c>
      <c r="BG75" s="41"/>
      <c r="BH75" s="26">
        <f t="shared" si="8"/>
        <v>42.4</v>
      </c>
      <c r="BI75" s="26">
        <f t="shared" si="9"/>
        <v>45</v>
      </c>
      <c r="BJ75" s="26">
        <f t="shared" si="10"/>
        <v>60</v>
      </c>
      <c r="BK75" s="26">
        <f t="shared" si="11"/>
        <v>48.46</v>
      </c>
    </row>
    <row r="76" spans="1:63" s="24" customFormat="1" x14ac:dyDescent="0.25">
      <c r="A76" s="28">
        <v>69</v>
      </c>
      <c r="B76" s="29">
        <v>515</v>
      </c>
      <c r="C76" s="28" t="s">
        <v>117</v>
      </c>
      <c r="D76" s="28" t="s">
        <v>118</v>
      </c>
      <c r="E76" s="28" t="s">
        <v>14</v>
      </c>
      <c r="F76" s="41">
        <v>4.2</v>
      </c>
      <c r="G76" s="41"/>
      <c r="H76" s="38">
        <v>0</v>
      </c>
      <c r="I76" s="39"/>
      <c r="J76" s="38">
        <v>0</v>
      </c>
      <c r="K76" s="39"/>
      <c r="L76" s="38">
        <v>0</v>
      </c>
      <c r="M76" s="39"/>
      <c r="N76" s="41">
        <v>6</v>
      </c>
      <c r="O76" s="41"/>
      <c r="P76" s="41">
        <v>6</v>
      </c>
      <c r="Q76" s="41"/>
      <c r="R76" s="41">
        <v>9</v>
      </c>
      <c r="S76" s="41"/>
      <c r="T76" s="38">
        <v>0</v>
      </c>
      <c r="U76" s="39"/>
      <c r="V76" s="38">
        <v>0</v>
      </c>
      <c r="W76" s="39"/>
      <c r="X76" s="41">
        <v>4.9000000000000004</v>
      </c>
      <c r="Y76" s="41"/>
      <c r="Z76" s="41">
        <v>2.1</v>
      </c>
      <c r="AA76" s="41"/>
      <c r="AB76" s="41">
        <v>5</v>
      </c>
      <c r="AC76" s="41"/>
      <c r="AD76" s="41">
        <v>4</v>
      </c>
      <c r="AE76" s="41"/>
      <c r="AF76" s="41">
        <v>0</v>
      </c>
      <c r="AG76" s="41"/>
      <c r="AH76" s="41">
        <v>0</v>
      </c>
      <c r="AI76" s="41"/>
      <c r="AJ76" s="41">
        <v>0</v>
      </c>
      <c r="AK76" s="41"/>
      <c r="AL76" s="38">
        <v>0</v>
      </c>
      <c r="AM76" s="39"/>
      <c r="AN76" s="41">
        <v>10</v>
      </c>
      <c r="AO76" s="41"/>
      <c r="AP76" s="38">
        <v>0</v>
      </c>
      <c r="AQ76" s="39"/>
      <c r="AR76" s="38">
        <v>0</v>
      </c>
      <c r="AS76" s="39"/>
      <c r="AT76" s="41">
        <v>10</v>
      </c>
      <c r="AU76" s="41"/>
      <c r="AV76" s="41">
        <v>10</v>
      </c>
      <c r="AW76" s="41"/>
      <c r="AX76" s="41">
        <v>0</v>
      </c>
      <c r="AY76" s="41"/>
      <c r="AZ76" s="38">
        <v>0</v>
      </c>
      <c r="BA76" s="39"/>
      <c r="BB76" s="38">
        <v>0</v>
      </c>
      <c r="BC76" s="39"/>
      <c r="BD76" s="38">
        <v>0</v>
      </c>
      <c r="BE76" s="39"/>
      <c r="BF76" s="41">
        <v>50</v>
      </c>
      <c r="BG76" s="41"/>
      <c r="BH76" s="26">
        <f t="shared" si="8"/>
        <v>41.2</v>
      </c>
      <c r="BI76" s="26">
        <f t="shared" si="9"/>
        <v>10</v>
      </c>
      <c r="BJ76" s="26">
        <f t="shared" si="10"/>
        <v>70</v>
      </c>
      <c r="BK76" s="26">
        <f t="shared" si="11"/>
        <v>40.480000000000004</v>
      </c>
    </row>
    <row r="77" spans="1:63" s="24" customFormat="1" ht="15" customHeight="1" x14ac:dyDescent="0.25">
      <c r="A77" s="28">
        <v>70</v>
      </c>
      <c r="B77" s="29">
        <v>517</v>
      </c>
      <c r="C77" s="28" t="s">
        <v>119</v>
      </c>
      <c r="D77" s="28" t="s">
        <v>120</v>
      </c>
      <c r="E77" s="28" t="s">
        <v>41</v>
      </c>
      <c r="F77" s="41">
        <v>7</v>
      </c>
      <c r="G77" s="41"/>
      <c r="H77" s="38">
        <v>0</v>
      </c>
      <c r="I77" s="39"/>
      <c r="J77" s="38">
        <v>0</v>
      </c>
      <c r="K77" s="39"/>
      <c r="L77" s="38">
        <v>0</v>
      </c>
      <c r="M77" s="39"/>
      <c r="N77" s="41">
        <v>6</v>
      </c>
      <c r="O77" s="41"/>
      <c r="P77" s="41">
        <v>6</v>
      </c>
      <c r="Q77" s="41"/>
      <c r="R77" s="41">
        <v>9</v>
      </c>
      <c r="S77" s="41"/>
      <c r="T77" s="38">
        <v>0</v>
      </c>
      <c r="U77" s="39"/>
      <c r="V77" s="38">
        <v>0</v>
      </c>
      <c r="W77" s="39"/>
      <c r="X77" s="41">
        <v>0.7</v>
      </c>
      <c r="Y77" s="41"/>
      <c r="Z77" s="41">
        <v>2.1</v>
      </c>
      <c r="AA77" s="41"/>
      <c r="AB77" s="41">
        <v>5</v>
      </c>
      <c r="AC77" s="41"/>
      <c r="AD77" s="41">
        <v>4</v>
      </c>
      <c r="AE77" s="41"/>
      <c r="AF77" s="41">
        <v>0</v>
      </c>
      <c r="AG77" s="41"/>
      <c r="AH77" s="41">
        <v>20</v>
      </c>
      <c r="AI77" s="41"/>
      <c r="AJ77" s="41">
        <v>10</v>
      </c>
      <c r="AK77" s="41"/>
      <c r="AL77" s="38">
        <v>0</v>
      </c>
      <c r="AM77" s="39"/>
      <c r="AN77" s="41">
        <v>10</v>
      </c>
      <c r="AO77" s="41"/>
      <c r="AP77" s="38">
        <v>0</v>
      </c>
      <c r="AQ77" s="39"/>
      <c r="AR77" s="38">
        <v>0</v>
      </c>
      <c r="AS77" s="39"/>
      <c r="AT77" s="41">
        <v>3</v>
      </c>
      <c r="AU77" s="41"/>
      <c r="AV77" s="41">
        <v>0</v>
      </c>
      <c r="AW77" s="41"/>
      <c r="AX77" s="41">
        <v>0</v>
      </c>
      <c r="AY77" s="41"/>
      <c r="AZ77" s="38">
        <v>0</v>
      </c>
      <c r="BA77" s="39"/>
      <c r="BB77" s="38">
        <v>0</v>
      </c>
      <c r="BC77" s="39"/>
      <c r="BD77" s="38">
        <v>0</v>
      </c>
      <c r="BE77" s="39"/>
      <c r="BF77" s="41">
        <v>45</v>
      </c>
      <c r="BG77" s="41"/>
      <c r="BH77" s="26">
        <f t="shared" si="8"/>
        <v>39.799999999999997</v>
      </c>
      <c r="BI77" s="26">
        <f t="shared" si="9"/>
        <v>40</v>
      </c>
      <c r="BJ77" s="26">
        <f t="shared" si="10"/>
        <v>48</v>
      </c>
      <c r="BK77" s="26">
        <f t="shared" si="11"/>
        <v>42.32</v>
      </c>
    </row>
    <row r="78" spans="1:63" s="24" customFormat="1" ht="15" customHeight="1" x14ac:dyDescent="0.25">
      <c r="A78" s="28">
        <v>71</v>
      </c>
      <c r="B78" s="29">
        <v>521</v>
      </c>
      <c r="C78" s="28" t="s">
        <v>123</v>
      </c>
      <c r="D78" s="28" t="s">
        <v>124</v>
      </c>
      <c r="E78" s="28" t="s">
        <v>41</v>
      </c>
      <c r="F78" s="41">
        <v>7</v>
      </c>
      <c r="G78" s="41"/>
      <c r="H78" s="38">
        <v>0</v>
      </c>
      <c r="I78" s="39"/>
      <c r="J78" s="38">
        <v>0</v>
      </c>
      <c r="K78" s="39"/>
      <c r="L78" s="38">
        <v>0</v>
      </c>
      <c r="M78" s="39"/>
      <c r="N78" s="38">
        <v>0</v>
      </c>
      <c r="O78" s="39"/>
      <c r="P78" s="38">
        <v>0</v>
      </c>
      <c r="Q78" s="39"/>
      <c r="R78" s="38">
        <v>0</v>
      </c>
      <c r="S78" s="39"/>
      <c r="T78" s="38">
        <v>0</v>
      </c>
      <c r="U78" s="39"/>
      <c r="V78" s="38">
        <v>0</v>
      </c>
      <c r="W78" s="39"/>
      <c r="X78" s="38">
        <v>0</v>
      </c>
      <c r="Y78" s="39"/>
      <c r="Z78" s="38">
        <v>0</v>
      </c>
      <c r="AA78" s="39"/>
      <c r="AB78" s="38">
        <v>0</v>
      </c>
      <c r="AC78" s="39"/>
      <c r="AD78" s="38">
        <v>0</v>
      </c>
      <c r="AE78" s="39"/>
      <c r="AF78" s="38">
        <v>0</v>
      </c>
      <c r="AG78" s="39"/>
      <c r="AH78" s="38">
        <v>0</v>
      </c>
      <c r="AI78" s="39"/>
      <c r="AJ78" s="38">
        <v>0</v>
      </c>
      <c r="AK78" s="39"/>
      <c r="AL78" s="38">
        <v>0</v>
      </c>
      <c r="AM78" s="39"/>
      <c r="AN78" s="38">
        <v>0</v>
      </c>
      <c r="AO78" s="39"/>
      <c r="AP78" s="38">
        <v>0</v>
      </c>
      <c r="AQ78" s="39"/>
      <c r="AR78" s="38">
        <v>0</v>
      </c>
      <c r="AS78" s="39"/>
      <c r="AT78" s="38">
        <v>0</v>
      </c>
      <c r="AU78" s="39"/>
      <c r="AV78" s="38">
        <v>0</v>
      </c>
      <c r="AW78" s="39"/>
      <c r="AX78" s="38">
        <v>0</v>
      </c>
      <c r="AY78" s="39"/>
      <c r="AZ78" s="38">
        <v>0</v>
      </c>
      <c r="BA78" s="39"/>
      <c r="BB78" s="38">
        <v>0</v>
      </c>
      <c r="BC78" s="39"/>
      <c r="BD78" s="38">
        <v>0</v>
      </c>
      <c r="BE78" s="39"/>
      <c r="BF78" s="41">
        <v>40</v>
      </c>
      <c r="BG78" s="41"/>
      <c r="BH78" s="26">
        <f t="shared" si="8"/>
        <v>7</v>
      </c>
      <c r="BI78" s="26">
        <f t="shared" si="9"/>
        <v>0</v>
      </c>
      <c r="BJ78" s="26">
        <f t="shared" si="10"/>
        <v>40</v>
      </c>
      <c r="BK78" s="26">
        <f t="shared" si="11"/>
        <v>14.8</v>
      </c>
    </row>
    <row r="79" spans="1:63" s="24" customFormat="1" ht="15" customHeight="1" x14ac:dyDescent="0.25">
      <c r="A79" s="28">
        <v>72</v>
      </c>
      <c r="B79" s="29">
        <v>522</v>
      </c>
      <c r="C79" s="28" t="s">
        <v>125</v>
      </c>
      <c r="D79" s="28" t="s">
        <v>126</v>
      </c>
      <c r="E79" s="28" t="s">
        <v>41</v>
      </c>
      <c r="F79" s="41">
        <v>4.2</v>
      </c>
      <c r="G79" s="41"/>
      <c r="H79" s="41">
        <v>2.4</v>
      </c>
      <c r="I79" s="41"/>
      <c r="J79" s="41">
        <v>3</v>
      </c>
      <c r="K79" s="41"/>
      <c r="L79" s="41">
        <v>0</v>
      </c>
      <c r="M79" s="41"/>
      <c r="N79" s="41">
        <v>6</v>
      </c>
      <c r="O79" s="41"/>
      <c r="P79" s="41">
        <v>6</v>
      </c>
      <c r="Q79" s="41"/>
      <c r="R79" s="41">
        <v>0</v>
      </c>
      <c r="S79" s="41"/>
      <c r="T79" s="41">
        <v>0</v>
      </c>
      <c r="U79" s="41"/>
      <c r="V79" s="41">
        <v>0</v>
      </c>
      <c r="W79" s="41"/>
      <c r="X79" s="41">
        <v>0.7</v>
      </c>
      <c r="Y79" s="41"/>
      <c r="Z79" s="41">
        <v>2.1</v>
      </c>
      <c r="AA79" s="41"/>
      <c r="AB79" s="41">
        <v>5</v>
      </c>
      <c r="AC79" s="41"/>
      <c r="AD79" s="41">
        <v>4</v>
      </c>
      <c r="AE79" s="41"/>
      <c r="AF79" s="41">
        <v>7</v>
      </c>
      <c r="AG79" s="41"/>
      <c r="AH79" s="41">
        <v>20</v>
      </c>
      <c r="AI79" s="41"/>
      <c r="AJ79" s="41">
        <v>10</v>
      </c>
      <c r="AK79" s="41"/>
      <c r="AL79" s="41">
        <v>0</v>
      </c>
      <c r="AM79" s="41"/>
      <c r="AN79" s="41">
        <v>10</v>
      </c>
      <c r="AO79" s="41"/>
      <c r="AP79" s="41">
        <v>12</v>
      </c>
      <c r="AQ79" s="41"/>
      <c r="AR79" s="41">
        <v>10</v>
      </c>
      <c r="AS79" s="41"/>
      <c r="AT79" s="41">
        <v>3</v>
      </c>
      <c r="AU79" s="41"/>
      <c r="AV79" s="41">
        <v>6</v>
      </c>
      <c r="AW79" s="41"/>
      <c r="AX79" s="41">
        <v>0</v>
      </c>
      <c r="AY79" s="41"/>
      <c r="AZ79" s="41">
        <v>0</v>
      </c>
      <c r="BA79" s="41"/>
      <c r="BB79" s="41">
        <v>1.5</v>
      </c>
      <c r="BC79" s="41"/>
      <c r="BD79" s="41">
        <v>0</v>
      </c>
      <c r="BE79" s="41"/>
      <c r="BF79" s="41">
        <v>40</v>
      </c>
      <c r="BG79" s="41"/>
      <c r="BH79" s="26">
        <f t="shared" si="8"/>
        <v>40.400000000000006</v>
      </c>
      <c r="BI79" s="26">
        <f t="shared" si="9"/>
        <v>62</v>
      </c>
      <c r="BJ79" s="26">
        <f t="shared" si="10"/>
        <v>50.5</v>
      </c>
      <c r="BK79" s="26">
        <f t="shared" si="11"/>
        <v>49.910000000000004</v>
      </c>
    </row>
    <row r="80" spans="1:63" s="24" customFormat="1" x14ac:dyDescent="0.25">
      <c r="A80" s="28">
        <v>73</v>
      </c>
      <c r="B80" s="29">
        <v>523</v>
      </c>
      <c r="C80" s="28" t="s">
        <v>127</v>
      </c>
      <c r="D80" s="28" t="s">
        <v>128</v>
      </c>
      <c r="E80" s="28" t="s">
        <v>14</v>
      </c>
      <c r="F80" s="41">
        <v>7</v>
      </c>
      <c r="G80" s="41"/>
      <c r="H80" s="41">
        <v>3.5999999999999996</v>
      </c>
      <c r="I80" s="41"/>
      <c r="J80" s="41">
        <v>3</v>
      </c>
      <c r="K80" s="41"/>
      <c r="L80" s="41">
        <v>5</v>
      </c>
      <c r="M80" s="41"/>
      <c r="N80" s="41">
        <v>6</v>
      </c>
      <c r="O80" s="41"/>
      <c r="P80" s="41">
        <v>6</v>
      </c>
      <c r="Q80" s="41"/>
      <c r="R80" s="41">
        <v>9</v>
      </c>
      <c r="S80" s="41"/>
      <c r="T80" s="41">
        <v>0</v>
      </c>
      <c r="U80" s="41"/>
      <c r="V80" s="41">
        <v>9</v>
      </c>
      <c r="W80" s="41"/>
      <c r="X80" s="41">
        <v>0.7</v>
      </c>
      <c r="Y80" s="41"/>
      <c r="Z80" s="41">
        <v>2.1</v>
      </c>
      <c r="AA80" s="41"/>
      <c r="AB80" s="41">
        <v>2.5</v>
      </c>
      <c r="AC80" s="41"/>
      <c r="AD80" s="41">
        <v>4</v>
      </c>
      <c r="AE80" s="41"/>
      <c r="AF80" s="41">
        <v>0</v>
      </c>
      <c r="AG80" s="41"/>
      <c r="AH80" s="41">
        <v>4</v>
      </c>
      <c r="AI80" s="41"/>
      <c r="AJ80" s="41">
        <v>0</v>
      </c>
      <c r="AK80" s="41"/>
      <c r="AL80" s="41">
        <v>0</v>
      </c>
      <c r="AM80" s="41"/>
      <c r="AN80" s="41">
        <v>10</v>
      </c>
      <c r="AO80" s="41"/>
      <c r="AP80" s="41">
        <v>15</v>
      </c>
      <c r="AQ80" s="41"/>
      <c r="AR80" s="41">
        <v>20</v>
      </c>
      <c r="AS80" s="41"/>
      <c r="AT80" s="41">
        <v>10</v>
      </c>
      <c r="AU80" s="41"/>
      <c r="AV80" s="41">
        <v>10</v>
      </c>
      <c r="AW80" s="41"/>
      <c r="AX80" s="41">
        <v>0</v>
      </c>
      <c r="AY80" s="41"/>
      <c r="AZ80" s="41">
        <v>0</v>
      </c>
      <c r="BA80" s="41"/>
      <c r="BB80" s="41">
        <v>3</v>
      </c>
      <c r="BC80" s="41"/>
      <c r="BD80" s="41">
        <v>0</v>
      </c>
      <c r="BE80" s="41"/>
      <c r="BF80" s="41">
        <v>40</v>
      </c>
      <c r="BG80" s="41"/>
      <c r="BH80" s="26">
        <f t="shared" si="8"/>
        <v>57.900000000000006</v>
      </c>
      <c r="BI80" s="26">
        <f t="shared" si="9"/>
        <v>49</v>
      </c>
      <c r="BJ80" s="26">
        <f t="shared" si="10"/>
        <v>63</v>
      </c>
      <c r="BK80" s="26">
        <f t="shared" si="11"/>
        <v>56.76</v>
      </c>
    </row>
    <row r="81" spans="1:63" s="24" customFormat="1" ht="15" customHeight="1" x14ac:dyDescent="0.25">
      <c r="A81" s="28">
        <v>74</v>
      </c>
      <c r="B81" s="29">
        <v>524</v>
      </c>
      <c r="C81" s="28" t="s">
        <v>129</v>
      </c>
      <c r="D81" s="28" t="s">
        <v>914</v>
      </c>
      <c r="E81" s="28" t="s">
        <v>3</v>
      </c>
      <c r="F81" s="41">
        <v>4.2</v>
      </c>
      <c r="G81" s="41"/>
      <c r="H81" s="41">
        <v>2.4</v>
      </c>
      <c r="I81" s="41"/>
      <c r="J81" s="41">
        <v>3</v>
      </c>
      <c r="K81" s="41"/>
      <c r="L81" s="41">
        <v>0</v>
      </c>
      <c r="M81" s="41"/>
      <c r="N81" s="41">
        <v>0</v>
      </c>
      <c r="O81" s="41"/>
      <c r="P81" s="41">
        <v>6</v>
      </c>
      <c r="Q81" s="41"/>
      <c r="R81" s="41">
        <v>0</v>
      </c>
      <c r="S81" s="41"/>
      <c r="T81" s="41">
        <v>6</v>
      </c>
      <c r="U81" s="41"/>
      <c r="V81" s="41">
        <v>0</v>
      </c>
      <c r="W81" s="41"/>
      <c r="X81" s="41">
        <v>0.7</v>
      </c>
      <c r="Y81" s="41"/>
      <c r="Z81" s="41">
        <v>2.1</v>
      </c>
      <c r="AA81" s="41"/>
      <c r="AB81" s="41">
        <v>3.75</v>
      </c>
      <c r="AC81" s="41"/>
      <c r="AD81" s="41">
        <v>0</v>
      </c>
      <c r="AE81" s="41"/>
      <c r="AF81" s="41">
        <v>7</v>
      </c>
      <c r="AG81" s="41"/>
      <c r="AH81" s="41">
        <v>10</v>
      </c>
      <c r="AI81" s="41"/>
      <c r="AJ81" s="41">
        <v>3</v>
      </c>
      <c r="AK81" s="41"/>
      <c r="AL81" s="41">
        <v>0</v>
      </c>
      <c r="AM81" s="41"/>
      <c r="AN81" s="41">
        <v>10</v>
      </c>
      <c r="AO81" s="41"/>
      <c r="AP81" s="41">
        <v>9</v>
      </c>
      <c r="AQ81" s="41"/>
      <c r="AR81" s="41">
        <v>4</v>
      </c>
      <c r="AS81" s="41"/>
      <c r="AT81" s="41">
        <v>3</v>
      </c>
      <c r="AU81" s="41"/>
      <c r="AV81" s="41">
        <v>10</v>
      </c>
      <c r="AW81" s="41"/>
      <c r="AX81" s="41">
        <v>5</v>
      </c>
      <c r="AY81" s="41"/>
      <c r="AZ81" s="41">
        <v>0</v>
      </c>
      <c r="BA81" s="41"/>
      <c r="BB81" s="41">
        <v>1.5</v>
      </c>
      <c r="BC81" s="41"/>
      <c r="BD81" s="41">
        <v>0</v>
      </c>
      <c r="BE81" s="41"/>
      <c r="BF81" s="41">
        <v>50</v>
      </c>
      <c r="BG81" s="41"/>
      <c r="BH81" s="26">
        <f t="shared" si="8"/>
        <v>35.150000000000006</v>
      </c>
      <c r="BI81" s="26">
        <f t="shared" si="9"/>
        <v>36</v>
      </c>
      <c r="BJ81" s="26">
        <f t="shared" si="10"/>
        <v>69.5</v>
      </c>
      <c r="BK81" s="26">
        <f t="shared" si="11"/>
        <v>45.709999999999994</v>
      </c>
    </row>
    <row r="82" spans="1:63" s="24" customFormat="1" x14ac:dyDescent="0.25">
      <c r="A82" s="28">
        <v>75</v>
      </c>
      <c r="B82" s="29">
        <v>525</v>
      </c>
      <c r="C82" s="28" t="s">
        <v>130</v>
      </c>
      <c r="D82" s="28" t="s">
        <v>131</v>
      </c>
      <c r="E82" s="28" t="s">
        <v>14</v>
      </c>
      <c r="F82" s="41">
        <v>7</v>
      </c>
      <c r="G82" s="41"/>
      <c r="H82" s="41">
        <v>8.3999999999999986</v>
      </c>
      <c r="I82" s="41"/>
      <c r="J82" s="41">
        <v>10</v>
      </c>
      <c r="K82" s="41"/>
      <c r="L82" s="41">
        <v>5</v>
      </c>
      <c r="M82" s="41"/>
      <c r="N82" s="41">
        <v>0</v>
      </c>
      <c r="O82" s="41"/>
      <c r="P82" s="41">
        <v>6</v>
      </c>
      <c r="Q82" s="41"/>
      <c r="R82" s="41">
        <v>9</v>
      </c>
      <c r="S82" s="41"/>
      <c r="T82" s="41">
        <v>6</v>
      </c>
      <c r="U82" s="41"/>
      <c r="V82" s="41">
        <v>9</v>
      </c>
      <c r="W82" s="41"/>
      <c r="X82" s="41">
        <v>4.9000000000000004</v>
      </c>
      <c r="Y82" s="41"/>
      <c r="Z82" s="41">
        <v>2.1</v>
      </c>
      <c r="AA82" s="41"/>
      <c r="AB82" s="41">
        <v>5</v>
      </c>
      <c r="AC82" s="41"/>
      <c r="AD82" s="41">
        <v>4</v>
      </c>
      <c r="AE82" s="41"/>
      <c r="AF82" s="41">
        <v>0</v>
      </c>
      <c r="AG82" s="41"/>
      <c r="AH82" s="41">
        <v>20</v>
      </c>
      <c r="AI82" s="41"/>
      <c r="AJ82" s="41">
        <v>8</v>
      </c>
      <c r="AK82" s="41"/>
      <c r="AL82" s="41">
        <v>8</v>
      </c>
      <c r="AM82" s="41"/>
      <c r="AN82" s="41">
        <v>10</v>
      </c>
      <c r="AO82" s="41"/>
      <c r="AP82" s="41">
        <v>18</v>
      </c>
      <c r="AQ82" s="41"/>
      <c r="AR82" s="41">
        <v>16</v>
      </c>
      <c r="AS82" s="41"/>
      <c r="AT82" s="41">
        <v>10</v>
      </c>
      <c r="AU82" s="41"/>
      <c r="AV82" s="41">
        <v>10</v>
      </c>
      <c r="AW82" s="41"/>
      <c r="AX82" s="41">
        <v>5</v>
      </c>
      <c r="AY82" s="41"/>
      <c r="AZ82" s="41">
        <v>0</v>
      </c>
      <c r="BA82" s="41"/>
      <c r="BB82" s="41">
        <v>5</v>
      </c>
      <c r="BC82" s="41"/>
      <c r="BD82" s="41">
        <v>9</v>
      </c>
      <c r="BE82" s="41"/>
      <c r="BF82" s="41">
        <v>40</v>
      </c>
      <c r="BG82" s="41"/>
      <c r="BH82" s="26">
        <f t="shared" si="8"/>
        <v>76.399999999999991</v>
      </c>
      <c r="BI82" s="26">
        <f t="shared" si="9"/>
        <v>80</v>
      </c>
      <c r="BJ82" s="26">
        <f t="shared" si="10"/>
        <v>79</v>
      </c>
      <c r="BK82" s="26">
        <f t="shared" si="11"/>
        <v>78.260000000000005</v>
      </c>
    </row>
    <row r="83" spans="1:63" s="24" customFormat="1" ht="15" customHeight="1" x14ac:dyDescent="0.25">
      <c r="A83" s="28">
        <v>76</v>
      </c>
      <c r="B83" s="29">
        <v>526</v>
      </c>
      <c r="C83" s="28" t="s">
        <v>132</v>
      </c>
      <c r="D83" s="28" t="s">
        <v>133</v>
      </c>
      <c r="E83" s="28" t="s">
        <v>134</v>
      </c>
      <c r="F83" s="41">
        <v>7</v>
      </c>
      <c r="G83" s="41"/>
      <c r="H83" s="41">
        <v>2.4</v>
      </c>
      <c r="I83" s="41"/>
      <c r="J83" s="41">
        <v>10</v>
      </c>
      <c r="K83" s="41"/>
      <c r="L83" s="41">
        <v>5</v>
      </c>
      <c r="M83" s="41"/>
      <c r="N83" s="41">
        <v>6</v>
      </c>
      <c r="O83" s="41"/>
      <c r="P83" s="41">
        <v>6</v>
      </c>
      <c r="Q83" s="41"/>
      <c r="R83" s="41">
        <v>9</v>
      </c>
      <c r="S83" s="41"/>
      <c r="T83" s="41">
        <v>0</v>
      </c>
      <c r="U83" s="41"/>
      <c r="V83" s="41">
        <v>9</v>
      </c>
      <c r="W83" s="41"/>
      <c r="X83" s="41">
        <v>0.7</v>
      </c>
      <c r="Y83" s="41"/>
      <c r="Z83" s="41">
        <v>0.7</v>
      </c>
      <c r="AA83" s="41"/>
      <c r="AB83" s="41">
        <v>5</v>
      </c>
      <c r="AC83" s="41"/>
      <c r="AD83" s="41">
        <v>4</v>
      </c>
      <c r="AE83" s="41"/>
      <c r="AF83" s="41">
        <v>0</v>
      </c>
      <c r="AG83" s="41"/>
      <c r="AH83" s="41">
        <v>16</v>
      </c>
      <c r="AI83" s="41"/>
      <c r="AJ83" s="41">
        <v>8</v>
      </c>
      <c r="AK83" s="41"/>
      <c r="AL83" s="41">
        <v>8</v>
      </c>
      <c r="AM83" s="41"/>
      <c r="AN83" s="41">
        <v>10</v>
      </c>
      <c r="AO83" s="41"/>
      <c r="AP83" s="41">
        <v>18</v>
      </c>
      <c r="AQ83" s="41"/>
      <c r="AR83" s="41">
        <v>16</v>
      </c>
      <c r="AS83" s="41"/>
      <c r="AT83" s="41">
        <v>10</v>
      </c>
      <c r="AU83" s="41"/>
      <c r="AV83" s="41">
        <v>6</v>
      </c>
      <c r="AW83" s="41"/>
      <c r="AX83" s="41">
        <v>5</v>
      </c>
      <c r="AY83" s="41"/>
      <c r="AZ83" s="41">
        <v>0</v>
      </c>
      <c r="BA83" s="41"/>
      <c r="BB83" s="41">
        <v>3</v>
      </c>
      <c r="BC83" s="41"/>
      <c r="BD83" s="41">
        <v>4.5</v>
      </c>
      <c r="BE83" s="41"/>
      <c r="BF83" s="41">
        <v>30</v>
      </c>
      <c r="BG83" s="41"/>
      <c r="BH83" s="26">
        <f t="shared" si="8"/>
        <v>64.800000000000011</v>
      </c>
      <c r="BI83" s="26">
        <f t="shared" si="9"/>
        <v>76</v>
      </c>
      <c r="BJ83" s="26">
        <f t="shared" si="10"/>
        <v>58.5</v>
      </c>
      <c r="BK83" s="26">
        <f t="shared" si="11"/>
        <v>66.27000000000001</v>
      </c>
    </row>
    <row r="84" spans="1:63" s="24" customFormat="1" ht="15" customHeight="1" x14ac:dyDescent="0.25">
      <c r="A84" s="28">
        <v>77</v>
      </c>
      <c r="B84" s="29">
        <v>528</v>
      </c>
      <c r="C84" s="28" t="s">
        <v>135</v>
      </c>
      <c r="D84" s="28" t="s">
        <v>915</v>
      </c>
      <c r="E84" s="28" t="s">
        <v>116</v>
      </c>
      <c r="F84" s="41">
        <v>7</v>
      </c>
      <c r="G84" s="41"/>
      <c r="H84" s="41">
        <v>8.3999999999999986</v>
      </c>
      <c r="I84" s="41"/>
      <c r="J84" s="41">
        <v>10</v>
      </c>
      <c r="K84" s="41"/>
      <c r="L84" s="41">
        <v>5</v>
      </c>
      <c r="M84" s="41"/>
      <c r="N84" s="41">
        <v>6</v>
      </c>
      <c r="O84" s="41"/>
      <c r="P84" s="41">
        <v>6</v>
      </c>
      <c r="Q84" s="41"/>
      <c r="R84" s="41">
        <v>9</v>
      </c>
      <c r="S84" s="41"/>
      <c r="T84" s="41">
        <v>0</v>
      </c>
      <c r="U84" s="41"/>
      <c r="V84" s="41">
        <v>9</v>
      </c>
      <c r="W84" s="41"/>
      <c r="X84" s="41">
        <v>3.5</v>
      </c>
      <c r="Y84" s="41"/>
      <c r="Z84" s="41">
        <v>2.1</v>
      </c>
      <c r="AA84" s="41"/>
      <c r="AB84" s="41">
        <v>5</v>
      </c>
      <c r="AC84" s="41"/>
      <c r="AD84" s="41">
        <v>4</v>
      </c>
      <c r="AE84" s="41"/>
      <c r="AF84" s="41">
        <v>7</v>
      </c>
      <c r="AG84" s="41"/>
      <c r="AH84" s="41">
        <v>16</v>
      </c>
      <c r="AI84" s="41"/>
      <c r="AJ84" s="41">
        <v>0</v>
      </c>
      <c r="AK84" s="41"/>
      <c r="AL84" s="41">
        <v>10</v>
      </c>
      <c r="AM84" s="41"/>
      <c r="AN84" s="41">
        <v>10</v>
      </c>
      <c r="AO84" s="41"/>
      <c r="AP84" s="41">
        <v>15</v>
      </c>
      <c r="AQ84" s="41"/>
      <c r="AR84" s="41">
        <v>20</v>
      </c>
      <c r="AS84" s="41"/>
      <c r="AT84" s="41">
        <v>6</v>
      </c>
      <c r="AU84" s="41"/>
      <c r="AV84" s="41">
        <v>10</v>
      </c>
      <c r="AW84" s="41"/>
      <c r="AX84" s="41">
        <v>5</v>
      </c>
      <c r="AY84" s="41"/>
      <c r="AZ84" s="41">
        <v>5</v>
      </c>
      <c r="BA84" s="41"/>
      <c r="BB84" s="41">
        <v>5</v>
      </c>
      <c r="BC84" s="41"/>
      <c r="BD84" s="41">
        <v>9</v>
      </c>
      <c r="BE84" s="41"/>
      <c r="BF84" s="41">
        <v>40</v>
      </c>
      <c r="BG84" s="41"/>
      <c r="BH84" s="26">
        <f t="shared" si="8"/>
        <v>82</v>
      </c>
      <c r="BI84" s="26">
        <f t="shared" si="9"/>
        <v>71</v>
      </c>
      <c r="BJ84" s="26">
        <f t="shared" si="10"/>
        <v>80</v>
      </c>
      <c r="BK84" s="26">
        <f t="shared" si="11"/>
        <v>78.100000000000009</v>
      </c>
    </row>
    <row r="85" spans="1:63" s="24" customFormat="1" ht="15" customHeight="1" x14ac:dyDescent="0.25">
      <c r="A85" s="28">
        <v>78</v>
      </c>
      <c r="B85" s="29">
        <v>306</v>
      </c>
      <c r="C85" s="28" t="s">
        <v>916</v>
      </c>
      <c r="D85" s="28" t="s">
        <v>136</v>
      </c>
      <c r="E85" s="28" t="s">
        <v>10</v>
      </c>
      <c r="F85" s="41">
        <v>7</v>
      </c>
      <c r="G85" s="41"/>
      <c r="H85" s="38">
        <v>0</v>
      </c>
      <c r="I85" s="39"/>
      <c r="J85" s="38">
        <v>0</v>
      </c>
      <c r="K85" s="39"/>
      <c r="L85" s="38">
        <v>0</v>
      </c>
      <c r="M85" s="39"/>
      <c r="N85" s="38">
        <v>0</v>
      </c>
      <c r="O85" s="39"/>
      <c r="P85" s="38">
        <v>0</v>
      </c>
      <c r="Q85" s="39"/>
      <c r="R85" s="38">
        <v>0</v>
      </c>
      <c r="S85" s="39"/>
      <c r="T85" s="38">
        <v>0</v>
      </c>
      <c r="U85" s="39"/>
      <c r="V85" s="38">
        <v>0</v>
      </c>
      <c r="W85" s="39"/>
      <c r="X85" s="38">
        <v>0</v>
      </c>
      <c r="Y85" s="39"/>
      <c r="Z85" s="38">
        <v>0</v>
      </c>
      <c r="AA85" s="39"/>
      <c r="AB85" s="38">
        <v>0</v>
      </c>
      <c r="AC85" s="39"/>
      <c r="AD85" s="38">
        <v>0</v>
      </c>
      <c r="AE85" s="39"/>
      <c r="AF85" s="38">
        <v>0</v>
      </c>
      <c r="AG85" s="39"/>
      <c r="AH85" s="38">
        <v>0</v>
      </c>
      <c r="AI85" s="39"/>
      <c r="AJ85" s="38">
        <v>0</v>
      </c>
      <c r="AK85" s="39"/>
      <c r="AL85" s="38">
        <v>0</v>
      </c>
      <c r="AM85" s="39"/>
      <c r="AN85" s="38">
        <v>0</v>
      </c>
      <c r="AO85" s="39"/>
      <c r="AP85" s="38">
        <v>0</v>
      </c>
      <c r="AQ85" s="39"/>
      <c r="AR85" s="38">
        <v>0</v>
      </c>
      <c r="AS85" s="39"/>
      <c r="AT85" s="38">
        <v>0</v>
      </c>
      <c r="AU85" s="39"/>
      <c r="AV85" s="38">
        <v>0</v>
      </c>
      <c r="AW85" s="39"/>
      <c r="AX85" s="38">
        <v>0</v>
      </c>
      <c r="AY85" s="39"/>
      <c r="AZ85" s="38">
        <v>0</v>
      </c>
      <c r="BA85" s="39"/>
      <c r="BB85" s="38">
        <v>0</v>
      </c>
      <c r="BC85" s="39"/>
      <c r="BD85" s="38">
        <v>0</v>
      </c>
      <c r="BE85" s="39"/>
      <c r="BF85" s="41">
        <v>30</v>
      </c>
      <c r="BG85" s="41"/>
      <c r="BH85" s="26">
        <f t="shared" si="8"/>
        <v>7</v>
      </c>
      <c r="BI85" s="26">
        <f t="shared" si="9"/>
        <v>0</v>
      </c>
      <c r="BJ85" s="26">
        <f t="shared" si="10"/>
        <v>30</v>
      </c>
      <c r="BK85" s="26">
        <f t="shared" si="11"/>
        <v>11.8</v>
      </c>
    </row>
    <row r="86" spans="1:63" s="24" customFormat="1" x14ac:dyDescent="0.25">
      <c r="A86" s="28">
        <v>79</v>
      </c>
      <c r="B86" s="29">
        <v>544</v>
      </c>
      <c r="C86" s="28" t="s">
        <v>137</v>
      </c>
      <c r="D86" s="28" t="s">
        <v>138</v>
      </c>
      <c r="E86" s="28" t="s">
        <v>14</v>
      </c>
      <c r="F86" s="41">
        <v>2.1</v>
      </c>
      <c r="G86" s="41"/>
      <c r="H86" s="41">
        <v>2.4</v>
      </c>
      <c r="I86" s="41"/>
      <c r="J86" s="41">
        <v>3</v>
      </c>
      <c r="K86" s="41"/>
      <c r="L86" s="41">
        <v>0</v>
      </c>
      <c r="M86" s="41"/>
      <c r="N86" s="41">
        <v>6</v>
      </c>
      <c r="O86" s="41"/>
      <c r="P86" s="41">
        <v>6</v>
      </c>
      <c r="Q86" s="41"/>
      <c r="R86" s="41">
        <v>9</v>
      </c>
      <c r="S86" s="41"/>
      <c r="T86" s="41">
        <v>0</v>
      </c>
      <c r="U86" s="41"/>
      <c r="V86" s="41">
        <v>0</v>
      </c>
      <c r="W86" s="41"/>
      <c r="X86" s="41">
        <v>0.7</v>
      </c>
      <c r="Y86" s="41"/>
      <c r="Z86" s="41">
        <v>2.1</v>
      </c>
      <c r="AA86" s="41"/>
      <c r="AB86" s="41">
        <v>2.5</v>
      </c>
      <c r="AC86" s="41"/>
      <c r="AD86" s="41">
        <v>4</v>
      </c>
      <c r="AE86" s="41"/>
      <c r="AF86" s="41">
        <v>0</v>
      </c>
      <c r="AG86" s="41"/>
      <c r="AH86" s="41">
        <v>0</v>
      </c>
      <c r="AI86" s="41"/>
      <c r="AJ86" s="41">
        <v>0</v>
      </c>
      <c r="AK86" s="41"/>
      <c r="AL86" s="41">
        <v>0</v>
      </c>
      <c r="AM86" s="41"/>
      <c r="AN86" s="41">
        <v>10</v>
      </c>
      <c r="AO86" s="41"/>
      <c r="AP86" s="41">
        <v>0</v>
      </c>
      <c r="AQ86" s="41"/>
      <c r="AR86" s="41">
        <v>4</v>
      </c>
      <c r="AS86" s="41"/>
      <c r="AT86" s="41">
        <v>3</v>
      </c>
      <c r="AU86" s="41"/>
      <c r="AV86" s="41">
        <v>10</v>
      </c>
      <c r="AW86" s="41"/>
      <c r="AX86" s="41">
        <v>0</v>
      </c>
      <c r="AY86" s="41"/>
      <c r="AZ86" s="41">
        <v>0</v>
      </c>
      <c r="BA86" s="41"/>
      <c r="BB86" s="41">
        <v>0</v>
      </c>
      <c r="BC86" s="41"/>
      <c r="BD86" s="41">
        <v>0</v>
      </c>
      <c r="BE86" s="41"/>
      <c r="BF86" s="41">
        <v>40</v>
      </c>
      <c r="BG86" s="41"/>
      <c r="BH86" s="26">
        <f t="shared" si="8"/>
        <v>37.799999999999997</v>
      </c>
      <c r="BI86" s="26">
        <f t="shared" si="9"/>
        <v>14</v>
      </c>
      <c r="BJ86" s="26">
        <f t="shared" si="10"/>
        <v>53</v>
      </c>
      <c r="BK86" s="26">
        <f t="shared" si="11"/>
        <v>35.22</v>
      </c>
    </row>
    <row r="87" spans="1:63" s="24" customFormat="1" ht="15" customHeight="1" x14ac:dyDescent="0.25">
      <c r="A87" s="28">
        <v>80</v>
      </c>
      <c r="B87" s="29">
        <v>448</v>
      </c>
      <c r="C87" s="28" t="s">
        <v>139</v>
      </c>
      <c r="D87" s="28" t="s">
        <v>140</v>
      </c>
      <c r="E87" s="28" t="s">
        <v>141</v>
      </c>
      <c r="F87" s="41">
        <v>7</v>
      </c>
      <c r="G87" s="41"/>
      <c r="H87" s="38">
        <v>0</v>
      </c>
      <c r="I87" s="39"/>
      <c r="J87" s="38">
        <v>0</v>
      </c>
      <c r="K87" s="39"/>
      <c r="L87" s="38">
        <v>0</v>
      </c>
      <c r="M87" s="39"/>
      <c r="N87" s="41">
        <v>6</v>
      </c>
      <c r="O87" s="41"/>
      <c r="P87" s="41">
        <v>6</v>
      </c>
      <c r="Q87" s="41"/>
      <c r="R87" s="41">
        <v>0</v>
      </c>
      <c r="S87" s="41"/>
      <c r="T87" s="38">
        <v>0</v>
      </c>
      <c r="U87" s="39"/>
      <c r="V87" s="38">
        <v>0</v>
      </c>
      <c r="W87" s="39"/>
      <c r="X87" s="41">
        <v>0.7</v>
      </c>
      <c r="Y87" s="41"/>
      <c r="Z87" s="41">
        <v>2.1</v>
      </c>
      <c r="AA87" s="41"/>
      <c r="AB87" s="41">
        <v>5</v>
      </c>
      <c r="AC87" s="41"/>
      <c r="AD87" s="41">
        <v>4</v>
      </c>
      <c r="AE87" s="41"/>
      <c r="AF87" s="41">
        <v>0</v>
      </c>
      <c r="AG87" s="41"/>
      <c r="AH87" s="41">
        <v>20</v>
      </c>
      <c r="AI87" s="41"/>
      <c r="AJ87" s="41">
        <v>10</v>
      </c>
      <c r="AK87" s="41"/>
      <c r="AL87" s="38">
        <v>0</v>
      </c>
      <c r="AM87" s="39"/>
      <c r="AN87" s="41">
        <v>10</v>
      </c>
      <c r="AO87" s="41"/>
      <c r="AP87" s="38">
        <v>0</v>
      </c>
      <c r="AQ87" s="39"/>
      <c r="AR87" s="38">
        <v>0</v>
      </c>
      <c r="AS87" s="39"/>
      <c r="AT87" s="41">
        <v>10</v>
      </c>
      <c r="AU87" s="41"/>
      <c r="AV87" s="41">
        <v>10</v>
      </c>
      <c r="AW87" s="41"/>
      <c r="AX87" s="41">
        <v>5</v>
      </c>
      <c r="AY87" s="41"/>
      <c r="AZ87" s="38">
        <v>0</v>
      </c>
      <c r="BA87" s="39"/>
      <c r="BB87" s="38">
        <v>0</v>
      </c>
      <c r="BC87" s="39"/>
      <c r="BD87" s="38">
        <v>0</v>
      </c>
      <c r="BE87" s="39"/>
      <c r="BF87" s="41">
        <v>40</v>
      </c>
      <c r="BG87" s="41"/>
      <c r="BH87" s="26">
        <f t="shared" si="8"/>
        <v>30.8</v>
      </c>
      <c r="BI87" s="26">
        <f t="shared" si="9"/>
        <v>40</v>
      </c>
      <c r="BJ87" s="26">
        <f t="shared" si="10"/>
        <v>65</v>
      </c>
      <c r="BK87" s="26">
        <f t="shared" si="11"/>
        <v>43.82</v>
      </c>
    </row>
    <row r="88" spans="1:63" s="24" customFormat="1" x14ac:dyDescent="0.25">
      <c r="A88" s="28">
        <v>81</v>
      </c>
      <c r="B88" s="29">
        <v>531</v>
      </c>
      <c r="C88" s="28" t="s">
        <v>1094</v>
      </c>
      <c r="D88" s="28" t="s">
        <v>142</v>
      </c>
      <c r="E88" s="28" t="s">
        <v>14</v>
      </c>
      <c r="F88" s="41">
        <v>7</v>
      </c>
      <c r="G88" s="41"/>
      <c r="H88" s="41">
        <v>2.4</v>
      </c>
      <c r="I88" s="41"/>
      <c r="J88" s="41">
        <v>10</v>
      </c>
      <c r="K88" s="41"/>
      <c r="L88" s="41">
        <v>5</v>
      </c>
      <c r="M88" s="41"/>
      <c r="N88" s="41">
        <v>6</v>
      </c>
      <c r="O88" s="41"/>
      <c r="P88" s="41">
        <v>6</v>
      </c>
      <c r="Q88" s="41"/>
      <c r="R88" s="41">
        <v>9</v>
      </c>
      <c r="S88" s="41"/>
      <c r="T88" s="41">
        <v>6</v>
      </c>
      <c r="U88" s="41"/>
      <c r="V88" s="41">
        <v>2.7</v>
      </c>
      <c r="W88" s="41"/>
      <c r="X88" s="41">
        <v>4.9000000000000004</v>
      </c>
      <c r="Y88" s="41"/>
      <c r="Z88" s="41">
        <v>2.1</v>
      </c>
      <c r="AA88" s="41"/>
      <c r="AB88" s="41">
        <v>5</v>
      </c>
      <c r="AC88" s="41"/>
      <c r="AD88" s="41">
        <v>4</v>
      </c>
      <c r="AE88" s="41"/>
      <c r="AF88" s="41">
        <v>0</v>
      </c>
      <c r="AG88" s="41"/>
      <c r="AH88" s="41">
        <v>10</v>
      </c>
      <c r="AI88" s="41"/>
      <c r="AJ88" s="41">
        <v>5</v>
      </c>
      <c r="AK88" s="41"/>
      <c r="AL88" s="41">
        <v>0</v>
      </c>
      <c r="AM88" s="41"/>
      <c r="AN88" s="41">
        <v>10</v>
      </c>
      <c r="AO88" s="41"/>
      <c r="AP88" s="41">
        <v>9</v>
      </c>
      <c r="AQ88" s="41"/>
      <c r="AR88" s="41">
        <v>10</v>
      </c>
      <c r="AS88" s="41"/>
      <c r="AT88" s="41">
        <v>10</v>
      </c>
      <c r="AU88" s="41"/>
      <c r="AV88" s="41">
        <v>10</v>
      </c>
      <c r="AW88" s="41"/>
      <c r="AX88" s="41">
        <v>5</v>
      </c>
      <c r="AY88" s="41"/>
      <c r="AZ88" s="41">
        <v>5</v>
      </c>
      <c r="BA88" s="41"/>
      <c r="BB88" s="41">
        <v>3</v>
      </c>
      <c r="BC88" s="41"/>
      <c r="BD88" s="41">
        <v>15</v>
      </c>
      <c r="BE88" s="41"/>
      <c r="BF88" s="41">
        <v>45</v>
      </c>
      <c r="BG88" s="41"/>
      <c r="BH88" s="26">
        <f t="shared" si="8"/>
        <v>70.099999999999994</v>
      </c>
      <c r="BI88" s="26">
        <f t="shared" si="9"/>
        <v>44</v>
      </c>
      <c r="BJ88" s="26">
        <f t="shared" si="10"/>
        <v>93</v>
      </c>
      <c r="BK88" s="26">
        <f t="shared" si="11"/>
        <v>69.139999999999986</v>
      </c>
    </row>
    <row r="89" spans="1:63" s="24" customFormat="1" x14ac:dyDescent="0.25">
      <c r="A89" s="28">
        <v>82</v>
      </c>
      <c r="B89" s="29">
        <v>532</v>
      </c>
      <c r="C89" s="28" t="s">
        <v>143</v>
      </c>
      <c r="D89" s="28" t="s">
        <v>144</v>
      </c>
      <c r="E89" s="28" t="s">
        <v>14</v>
      </c>
      <c r="F89" s="41">
        <v>2.1</v>
      </c>
      <c r="G89" s="41"/>
      <c r="H89" s="41">
        <v>2.4</v>
      </c>
      <c r="I89" s="41"/>
      <c r="J89" s="41">
        <v>3</v>
      </c>
      <c r="K89" s="41"/>
      <c r="L89" s="41">
        <v>0</v>
      </c>
      <c r="M89" s="41"/>
      <c r="N89" s="41">
        <v>6</v>
      </c>
      <c r="O89" s="41"/>
      <c r="P89" s="41">
        <v>6</v>
      </c>
      <c r="Q89" s="41"/>
      <c r="R89" s="41">
        <v>9</v>
      </c>
      <c r="S89" s="41"/>
      <c r="T89" s="41">
        <v>0</v>
      </c>
      <c r="U89" s="41"/>
      <c r="V89" s="41">
        <v>0</v>
      </c>
      <c r="W89" s="41"/>
      <c r="X89" s="41">
        <v>0.7</v>
      </c>
      <c r="Y89" s="41"/>
      <c r="Z89" s="41">
        <v>2.1</v>
      </c>
      <c r="AA89" s="41"/>
      <c r="AB89" s="41">
        <v>3.75</v>
      </c>
      <c r="AC89" s="41"/>
      <c r="AD89" s="41">
        <v>4</v>
      </c>
      <c r="AE89" s="41"/>
      <c r="AF89" s="41">
        <v>0</v>
      </c>
      <c r="AG89" s="41"/>
      <c r="AH89" s="41">
        <v>4</v>
      </c>
      <c r="AI89" s="41"/>
      <c r="AJ89" s="41">
        <v>2</v>
      </c>
      <c r="AK89" s="41"/>
      <c r="AL89" s="41">
        <v>0</v>
      </c>
      <c r="AM89" s="41"/>
      <c r="AN89" s="41">
        <v>10</v>
      </c>
      <c r="AO89" s="41"/>
      <c r="AP89" s="41">
        <v>0</v>
      </c>
      <c r="AQ89" s="41"/>
      <c r="AR89" s="41">
        <v>0</v>
      </c>
      <c r="AS89" s="41"/>
      <c r="AT89" s="41">
        <v>6</v>
      </c>
      <c r="AU89" s="41"/>
      <c r="AV89" s="41">
        <v>0</v>
      </c>
      <c r="AW89" s="41"/>
      <c r="AX89" s="41">
        <v>5</v>
      </c>
      <c r="AY89" s="41"/>
      <c r="AZ89" s="41">
        <v>0</v>
      </c>
      <c r="BA89" s="41"/>
      <c r="BB89" s="41">
        <v>0</v>
      </c>
      <c r="BC89" s="41"/>
      <c r="BD89" s="41">
        <v>0</v>
      </c>
      <c r="BE89" s="41"/>
      <c r="BF89" s="41">
        <v>35</v>
      </c>
      <c r="BG89" s="41"/>
      <c r="BH89" s="26">
        <f t="shared" si="8"/>
        <v>39.049999999999997</v>
      </c>
      <c r="BI89" s="26">
        <f t="shared" si="9"/>
        <v>16</v>
      </c>
      <c r="BJ89" s="26">
        <f t="shared" si="10"/>
        <v>46</v>
      </c>
      <c r="BK89" s="26">
        <f t="shared" si="11"/>
        <v>34.22</v>
      </c>
    </row>
    <row r="90" spans="1:63" s="24" customFormat="1" ht="15" customHeight="1" x14ac:dyDescent="0.25">
      <c r="A90" s="28">
        <v>83</v>
      </c>
      <c r="B90" s="29">
        <v>533</v>
      </c>
      <c r="C90" s="28" t="s">
        <v>145</v>
      </c>
      <c r="D90" s="28" t="s">
        <v>917</v>
      </c>
      <c r="E90" s="28" t="s">
        <v>808</v>
      </c>
      <c r="F90" s="41">
        <v>2.1</v>
      </c>
      <c r="G90" s="41"/>
      <c r="H90" s="41">
        <v>0</v>
      </c>
      <c r="I90" s="41"/>
      <c r="J90" s="41">
        <v>0</v>
      </c>
      <c r="K90" s="41"/>
      <c r="L90" s="41">
        <v>0</v>
      </c>
      <c r="M90" s="41"/>
      <c r="N90" s="41">
        <v>6</v>
      </c>
      <c r="O90" s="41"/>
      <c r="P90" s="41">
        <v>6</v>
      </c>
      <c r="Q90" s="41"/>
      <c r="R90" s="41">
        <v>9</v>
      </c>
      <c r="S90" s="41"/>
      <c r="T90" s="41">
        <v>0</v>
      </c>
      <c r="U90" s="41"/>
      <c r="V90" s="41">
        <v>0</v>
      </c>
      <c r="W90" s="41"/>
      <c r="X90" s="41">
        <v>0.7</v>
      </c>
      <c r="Y90" s="41"/>
      <c r="Z90" s="41">
        <v>2.1</v>
      </c>
      <c r="AA90" s="41"/>
      <c r="AB90" s="41">
        <v>5</v>
      </c>
      <c r="AC90" s="41"/>
      <c r="AD90" s="41">
        <v>4</v>
      </c>
      <c r="AE90" s="41"/>
      <c r="AF90" s="41">
        <v>7</v>
      </c>
      <c r="AG90" s="41"/>
      <c r="AH90" s="41">
        <v>20</v>
      </c>
      <c r="AI90" s="41"/>
      <c r="AJ90" s="41">
        <v>5</v>
      </c>
      <c r="AK90" s="41"/>
      <c r="AL90" s="41">
        <v>0</v>
      </c>
      <c r="AM90" s="41"/>
      <c r="AN90" s="41">
        <v>10</v>
      </c>
      <c r="AO90" s="41"/>
      <c r="AP90" s="41">
        <v>0</v>
      </c>
      <c r="AQ90" s="41"/>
      <c r="AR90" s="41">
        <v>0</v>
      </c>
      <c r="AS90" s="41"/>
      <c r="AT90" s="41">
        <v>10</v>
      </c>
      <c r="AU90" s="41"/>
      <c r="AV90" s="41">
        <v>10</v>
      </c>
      <c r="AW90" s="41"/>
      <c r="AX90" s="41">
        <v>0</v>
      </c>
      <c r="AY90" s="41"/>
      <c r="AZ90" s="41">
        <v>0</v>
      </c>
      <c r="BA90" s="41"/>
      <c r="BB90" s="41">
        <v>0</v>
      </c>
      <c r="BC90" s="41"/>
      <c r="BD90" s="41">
        <v>0</v>
      </c>
      <c r="BE90" s="41"/>
      <c r="BF90" s="41">
        <v>50</v>
      </c>
      <c r="BG90" s="41"/>
      <c r="BH90" s="26">
        <f t="shared" si="8"/>
        <v>41.900000000000006</v>
      </c>
      <c r="BI90" s="26">
        <f t="shared" si="9"/>
        <v>35</v>
      </c>
      <c r="BJ90" s="26">
        <f t="shared" si="10"/>
        <v>70</v>
      </c>
      <c r="BK90" s="26">
        <f t="shared" si="11"/>
        <v>48.260000000000005</v>
      </c>
    </row>
    <row r="91" spans="1:63" s="24" customFormat="1" x14ac:dyDescent="0.25">
      <c r="A91" s="28">
        <v>84</v>
      </c>
      <c r="B91" s="29">
        <v>534</v>
      </c>
      <c r="C91" s="28" t="s">
        <v>146</v>
      </c>
      <c r="D91" s="28" t="s">
        <v>147</v>
      </c>
      <c r="E91" s="28" t="s">
        <v>14</v>
      </c>
      <c r="F91" s="41">
        <v>7</v>
      </c>
      <c r="G91" s="41"/>
      <c r="H91" s="41">
        <v>2.4</v>
      </c>
      <c r="I91" s="41"/>
      <c r="J91" s="41">
        <v>0</v>
      </c>
      <c r="K91" s="41"/>
      <c r="L91" s="41">
        <v>0</v>
      </c>
      <c r="M91" s="41"/>
      <c r="N91" s="41">
        <v>6</v>
      </c>
      <c r="O91" s="41"/>
      <c r="P91" s="41">
        <v>6</v>
      </c>
      <c r="Q91" s="41"/>
      <c r="R91" s="41">
        <v>9</v>
      </c>
      <c r="S91" s="41"/>
      <c r="T91" s="41">
        <v>0</v>
      </c>
      <c r="U91" s="41"/>
      <c r="V91" s="41">
        <v>0</v>
      </c>
      <c r="W91" s="41"/>
      <c r="X91" s="41">
        <v>4.9000000000000004</v>
      </c>
      <c r="Y91" s="41"/>
      <c r="Z91" s="41">
        <v>2.1</v>
      </c>
      <c r="AA91" s="41"/>
      <c r="AB91" s="41">
        <v>3.75</v>
      </c>
      <c r="AC91" s="41"/>
      <c r="AD91" s="41">
        <v>4</v>
      </c>
      <c r="AE91" s="41"/>
      <c r="AF91" s="41">
        <v>7</v>
      </c>
      <c r="AG91" s="41"/>
      <c r="AH91" s="41">
        <v>4</v>
      </c>
      <c r="AI91" s="41"/>
      <c r="AJ91" s="41">
        <v>2</v>
      </c>
      <c r="AK91" s="41"/>
      <c r="AL91" s="41">
        <v>0</v>
      </c>
      <c r="AM91" s="41"/>
      <c r="AN91" s="41">
        <v>10</v>
      </c>
      <c r="AO91" s="41"/>
      <c r="AP91" s="41">
        <v>0</v>
      </c>
      <c r="AQ91" s="41"/>
      <c r="AR91" s="41">
        <v>0</v>
      </c>
      <c r="AS91" s="41"/>
      <c r="AT91" s="41">
        <v>6</v>
      </c>
      <c r="AU91" s="41"/>
      <c r="AV91" s="41">
        <v>0</v>
      </c>
      <c r="AW91" s="41"/>
      <c r="AX91" s="41">
        <v>0</v>
      </c>
      <c r="AY91" s="41"/>
      <c r="AZ91" s="41">
        <v>0</v>
      </c>
      <c r="BA91" s="41"/>
      <c r="BB91" s="41">
        <v>0</v>
      </c>
      <c r="BC91" s="41"/>
      <c r="BD91" s="41">
        <v>0</v>
      </c>
      <c r="BE91" s="41"/>
      <c r="BF91" s="41">
        <v>40</v>
      </c>
      <c r="BG91" s="41"/>
      <c r="BH91" s="26">
        <f t="shared" si="8"/>
        <v>52.15</v>
      </c>
      <c r="BI91" s="26">
        <f t="shared" si="9"/>
        <v>16</v>
      </c>
      <c r="BJ91" s="26">
        <f t="shared" si="10"/>
        <v>46</v>
      </c>
      <c r="BK91" s="26">
        <f t="shared" si="11"/>
        <v>39.46</v>
      </c>
    </row>
    <row r="92" spans="1:63" s="24" customFormat="1" x14ac:dyDescent="0.25">
      <c r="A92" s="28">
        <v>85</v>
      </c>
      <c r="B92" s="29">
        <v>535</v>
      </c>
      <c r="C92" s="28" t="s">
        <v>148</v>
      </c>
      <c r="D92" s="28" t="s">
        <v>149</v>
      </c>
      <c r="E92" s="28" t="s">
        <v>14</v>
      </c>
      <c r="F92" s="41">
        <v>7</v>
      </c>
      <c r="G92" s="41"/>
      <c r="H92" s="41">
        <v>2.4</v>
      </c>
      <c r="I92" s="41"/>
      <c r="J92" s="41">
        <v>10</v>
      </c>
      <c r="K92" s="41"/>
      <c r="L92" s="41">
        <v>0</v>
      </c>
      <c r="M92" s="41"/>
      <c r="N92" s="41">
        <v>6</v>
      </c>
      <c r="O92" s="41"/>
      <c r="P92" s="41">
        <v>6</v>
      </c>
      <c r="Q92" s="41"/>
      <c r="R92" s="41">
        <v>0</v>
      </c>
      <c r="S92" s="41"/>
      <c r="T92" s="41">
        <v>6</v>
      </c>
      <c r="U92" s="41"/>
      <c r="V92" s="41">
        <v>0</v>
      </c>
      <c r="W92" s="41"/>
      <c r="X92" s="41">
        <v>4.9000000000000004</v>
      </c>
      <c r="Y92" s="41"/>
      <c r="Z92" s="41">
        <v>2.1</v>
      </c>
      <c r="AA92" s="41"/>
      <c r="AB92" s="41">
        <v>5</v>
      </c>
      <c r="AC92" s="41"/>
      <c r="AD92" s="41">
        <v>4</v>
      </c>
      <c r="AE92" s="41"/>
      <c r="AF92" s="41">
        <v>0</v>
      </c>
      <c r="AG92" s="41"/>
      <c r="AH92" s="41">
        <v>20</v>
      </c>
      <c r="AI92" s="41"/>
      <c r="AJ92" s="41">
        <v>8</v>
      </c>
      <c r="AK92" s="41"/>
      <c r="AL92" s="41">
        <v>0</v>
      </c>
      <c r="AM92" s="41"/>
      <c r="AN92" s="41">
        <v>10</v>
      </c>
      <c r="AO92" s="41"/>
      <c r="AP92" s="41">
        <v>9</v>
      </c>
      <c r="AQ92" s="41"/>
      <c r="AR92" s="41">
        <v>16</v>
      </c>
      <c r="AS92" s="41"/>
      <c r="AT92" s="41">
        <v>10</v>
      </c>
      <c r="AU92" s="41"/>
      <c r="AV92" s="41">
        <v>6</v>
      </c>
      <c r="AW92" s="41"/>
      <c r="AX92" s="41">
        <v>0</v>
      </c>
      <c r="AY92" s="41"/>
      <c r="AZ92" s="41">
        <v>0</v>
      </c>
      <c r="BA92" s="41"/>
      <c r="BB92" s="41">
        <v>1.5</v>
      </c>
      <c r="BC92" s="41"/>
      <c r="BD92" s="41">
        <v>15</v>
      </c>
      <c r="BE92" s="41"/>
      <c r="BF92" s="41">
        <v>50</v>
      </c>
      <c r="BG92" s="41"/>
      <c r="BH92" s="26">
        <f t="shared" si="8"/>
        <v>53.4</v>
      </c>
      <c r="BI92" s="26">
        <f t="shared" si="9"/>
        <v>63</v>
      </c>
      <c r="BJ92" s="26">
        <f t="shared" si="10"/>
        <v>82.5</v>
      </c>
      <c r="BK92" s="26">
        <f t="shared" si="11"/>
        <v>65.009999999999991</v>
      </c>
    </row>
    <row r="93" spans="1:63" s="24" customFormat="1" ht="15" customHeight="1" x14ac:dyDescent="0.25">
      <c r="A93" s="28">
        <v>86</v>
      </c>
      <c r="B93" s="29">
        <v>319</v>
      </c>
      <c r="C93" s="28" t="s">
        <v>150</v>
      </c>
      <c r="D93" s="28" t="s">
        <v>151</v>
      </c>
      <c r="E93" s="28" t="s">
        <v>152</v>
      </c>
      <c r="F93" s="41">
        <v>2.1</v>
      </c>
      <c r="G93" s="41"/>
      <c r="H93" s="41">
        <v>2.4</v>
      </c>
      <c r="I93" s="41"/>
      <c r="J93" s="41">
        <v>3</v>
      </c>
      <c r="K93" s="41"/>
      <c r="L93" s="41">
        <v>0</v>
      </c>
      <c r="M93" s="41"/>
      <c r="N93" s="41">
        <v>6</v>
      </c>
      <c r="O93" s="41"/>
      <c r="P93" s="41">
        <v>6</v>
      </c>
      <c r="Q93" s="41"/>
      <c r="R93" s="41">
        <v>9</v>
      </c>
      <c r="S93" s="41"/>
      <c r="T93" s="41">
        <v>6</v>
      </c>
      <c r="U93" s="41"/>
      <c r="V93" s="41">
        <v>0</v>
      </c>
      <c r="W93" s="41"/>
      <c r="X93" s="41">
        <v>0.7</v>
      </c>
      <c r="Y93" s="41"/>
      <c r="Z93" s="41">
        <v>2.1</v>
      </c>
      <c r="AA93" s="41"/>
      <c r="AB93" s="41">
        <v>1.25</v>
      </c>
      <c r="AC93" s="41"/>
      <c r="AD93" s="41">
        <v>0</v>
      </c>
      <c r="AE93" s="41"/>
      <c r="AF93" s="41">
        <v>0</v>
      </c>
      <c r="AG93" s="41"/>
      <c r="AH93" s="41">
        <v>20</v>
      </c>
      <c r="AI93" s="41"/>
      <c r="AJ93" s="41">
        <v>10</v>
      </c>
      <c r="AK93" s="41"/>
      <c r="AL93" s="41">
        <v>10</v>
      </c>
      <c r="AM93" s="41"/>
      <c r="AN93" s="41">
        <v>0</v>
      </c>
      <c r="AO93" s="41"/>
      <c r="AP93" s="41">
        <v>0</v>
      </c>
      <c r="AQ93" s="41"/>
      <c r="AR93" s="41">
        <v>0</v>
      </c>
      <c r="AS93" s="41"/>
      <c r="AT93" s="41">
        <v>3</v>
      </c>
      <c r="AU93" s="41"/>
      <c r="AV93" s="41">
        <v>0</v>
      </c>
      <c r="AW93" s="41"/>
      <c r="AX93" s="41">
        <v>5</v>
      </c>
      <c r="AY93" s="41"/>
      <c r="AZ93" s="41">
        <v>0</v>
      </c>
      <c r="BA93" s="41"/>
      <c r="BB93" s="41">
        <v>1.5</v>
      </c>
      <c r="BC93" s="41"/>
      <c r="BD93" s="41">
        <v>4.5</v>
      </c>
      <c r="BE93" s="41"/>
      <c r="BF93" s="41">
        <v>40</v>
      </c>
      <c r="BG93" s="41"/>
      <c r="BH93" s="26">
        <f t="shared" si="8"/>
        <v>38.550000000000004</v>
      </c>
      <c r="BI93" s="26">
        <f t="shared" si="9"/>
        <v>40</v>
      </c>
      <c r="BJ93" s="26">
        <f t="shared" si="10"/>
        <v>54</v>
      </c>
      <c r="BK93" s="26">
        <f t="shared" si="11"/>
        <v>43.620000000000005</v>
      </c>
    </row>
    <row r="94" spans="1:63" s="24" customFormat="1" x14ac:dyDescent="0.25">
      <c r="A94" s="28">
        <v>87</v>
      </c>
      <c r="B94" s="29">
        <v>537</v>
      </c>
      <c r="C94" s="28" t="s">
        <v>153</v>
      </c>
      <c r="D94" s="28" t="s">
        <v>918</v>
      </c>
      <c r="E94" s="28" t="s">
        <v>14</v>
      </c>
      <c r="F94" s="41">
        <v>4.2</v>
      </c>
      <c r="G94" s="41"/>
      <c r="H94" s="41">
        <v>0</v>
      </c>
      <c r="I94" s="41"/>
      <c r="J94" s="41">
        <v>3</v>
      </c>
      <c r="K94" s="41"/>
      <c r="L94" s="41">
        <v>0</v>
      </c>
      <c r="M94" s="41"/>
      <c r="N94" s="41">
        <v>0</v>
      </c>
      <c r="O94" s="41"/>
      <c r="P94" s="41">
        <v>6</v>
      </c>
      <c r="Q94" s="41"/>
      <c r="R94" s="41">
        <v>9</v>
      </c>
      <c r="S94" s="41"/>
      <c r="T94" s="41">
        <v>6</v>
      </c>
      <c r="U94" s="41"/>
      <c r="V94" s="41">
        <v>9</v>
      </c>
      <c r="W94" s="41"/>
      <c r="X94" s="41">
        <v>0.7</v>
      </c>
      <c r="Y94" s="41"/>
      <c r="Z94" s="41">
        <v>2.1</v>
      </c>
      <c r="AA94" s="41"/>
      <c r="AB94" s="41">
        <v>3.75</v>
      </c>
      <c r="AC94" s="41"/>
      <c r="AD94" s="41">
        <v>4</v>
      </c>
      <c r="AE94" s="41"/>
      <c r="AF94" s="41">
        <v>0</v>
      </c>
      <c r="AG94" s="41"/>
      <c r="AH94" s="41">
        <v>16</v>
      </c>
      <c r="AI94" s="41"/>
      <c r="AJ94" s="41">
        <v>3</v>
      </c>
      <c r="AK94" s="41"/>
      <c r="AL94" s="41">
        <v>0</v>
      </c>
      <c r="AM94" s="41"/>
      <c r="AN94" s="41">
        <v>10</v>
      </c>
      <c r="AO94" s="41"/>
      <c r="AP94" s="41">
        <v>9</v>
      </c>
      <c r="AQ94" s="41"/>
      <c r="AR94" s="41">
        <v>0</v>
      </c>
      <c r="AS94" s="41"/>
      <c r="AT94" s="41">
        <v>6</v>
      </c>
      <c r="AU94" s="41"/>
      <c r="AV94" s="41">
        <v>6</v>
      </c>
      <c r="AW94" s="41"/>
      <c r="AX94" s="41">
        <v>5</v>
      </c>
      <c r="AY94" s="41"/>
      <c r="AZ94" s="41">
        <v>0</v>
      </c>
      <c r="BA94" s="41"/>
      <c r="BB94" s="41">
        <v>1.5</v>
      </c>
      <c r="BC94" s="41"/>
      <c r="BD94" s="41">
        <v>0</v>
      </c>
      <c r="BE94" s="41"/>
      <c r="BF94" s="41">
        <v>40</v>
      </c>
      <c r="BG94" s="41"/>
      <c r="BH94" s="26">
        <f t="shared" si="8"/>
        <v>47.750000000000007</v>
      </c>
      <c r="BI94" s="26">
        <f t="shared" si="9"/>
        <v>38</v>
      </c>
      <c r="BJ94" s="26">
        <f t="shared" si="10"/>
        <v>58.5</v>
      </c>
      <c r="BK94" s="26">
        <f t="shared" si="11"/>
        <v>48.050000000000011</v>
      </c>
    </row>
    <row r="95" spans="1:63" s="24" customFormat="1" x14ac:dyDescent="0.25">
      <c r="A95" s="28">
        <v>88</v>
      </c>
      <c r="B95" s="29">
        <v>539</v>
      </c>
      <c r="C95" s="28" t="s">
        <v>154</v>
      </c>
      <c r="D95" s="28" t="s">
        <v>155</v>
      </c>
      <c r="E95" s="28" t="s">
        <v>14</v>
      </c>
      <c r="F95" s="41">
        <v>2.1</v>
      </c>
      <c r="G95" s="41"/>
      <c r="H95" s="41">
        <v>2.4</v>
      </c>
      <c r="I95" s="41"/>
      <c r="J95" s="41">
        <v>3</v>
      </c>
      <c r="K95" s="41"/>
      <c r="L95" s="41">
        <v>5</v>
      </c>
      <c r="M95" s="41"/>
      <c r="N95" s="41">
        <v>6</v>
      </c>
      <c r="O95" s="41"/>
      <c r="P95" s="41">
        <v>6</v>
      </c>
      <c r="Q95" s="41"/>
      <c r="R95" s="41">
        <v>9</v>
      </c>
      <c r="S95" s="41"/>
      <c r="T95" s="41">
        <v>0</v>
      </c>
      <c r="U95" s="41"/>
      <c r="V95" s="41">
        <v>0</v>
      </c>
      <c r="W95" s="41"/>
      <c r="X95" s="41">
        <v>0.7</v>
      </c>
      <c r="Y95" s="41"/>
      <c r="Z95" s="41">
        <v>2.1</v>
      </c>
      <c r="AA95" s="41"/>
      <c r="AB95" s="41">
        <v>3.75</v>
      </c>
      <c r="AC95" s="41"/>
      <c r="AD95" s="41">
        <v>0</v>
      </c>
      <c r="AE95" s="41"/>
      <c r="AF95" s="41">
        <v>7</v>
      </c>
      <c r="AG95" s="41"/>
      <c r="AH95" s="41">
        <v>4</v>
      </c>
      <c r="AI95" s="41"/>
      <c r="AJ95" s="41">
        <v>0</v>
      </c>
      <c r="AK95" s="41"/>
      <c r="AL95" s="41">
        <v>0</v>
      </c>
      <c r="AM95" s="41"/>
      <c r="AN95" s="41">
        <v>10</v>
      </c>
      <c r="AO95" s="41"/>
      <c r="AP95" s="41">
        <v>0</v>
      </c>
      <c r="AQ95" s="41"/>
      <c r="AR95" s="41">
        <v>20</v>
      </c>
      <c r="AS95" s="41"/>
      <c r="AT95" s="41">
        <v>6</v>
      </c>
      <c r="AU95" s="41"/>
      <c r="AV95" s="41">
        <v>0</v>
      </c>
      <c r="AW95" s="41"/>
      <c r="AX95" s="41">
        <v>0</v>
      </c>
      <c r="AY95" s="41"/>
      <c r="AZ95" s="41">
        <v>0</v>
      </c>
      <c r="BA95" s="41"/>
      <c r="BB95" s="41">
        <v>3</v>
      </c>
      <c r="BC95" s="41"/>
      <c r="BD95" s="41">
        <v>9</v>
      </c>
      <c r="BE95" s="41"/>
      <c r="BF95" s="41">
        <v>50</v>
      </c>
      <c r="BG95" s="41"/>
      <c r="BH95" s="26">
        <f t="shared" si="8"/>
        <v>47.050000000000004</v>
      </c>
      <c r="BI95" s="26">
        <f t="shared" si="9"/>
        <v>34</v>
      </c>
      <c r="BJ95" s="26">
        <f t="shared" si="10"/>
        <v>68</v>
      </c>
      <c r="BK95" s="26">
        <f t="shared" si="11"/>
        <v>49.42</v>
      </c>
    </row>
    <row r="96" spans="1:63" s="24" customFormat="1" ht="15" customHeight="1" x14ac:dyDescent="0.25">
      <c r="A96" s="28">
        <v>89</v>
      </c>
      <c r="B96" s="29">
        <v>541</v>
      </c>
      <c r="C96" s="28" t="s">
        <v>156</v>
      </c>
      <c r="D96" s="28" t="s">
        <v>919</v>
      </c>
      <c r="E96" s="28" t="s">
        <v>14</v>
      </c>
      <c r="F96" s="41">
        <v>4.2</v>
      </c>
      <c r="G96" s="41"/>
      <c r="H96" s="38">
        <v>0</v>
      </c>
      <c r="I96" s="39"/>
      <c r="J96" s="38">
        <v>0</v>
      </c>
      <c r="K96" s="39"/>
      <c r="L96" s="38">
        <v>0</v>
      </c>
      <c r="M96" s="39"/>
      <c r="N96" s="41">
        <v>6</v>
      </c>
      <c r="O96" s="41"/>
      <c r="P96" s="41">
        <v>6</v>
      </c>
      <c r="Q96" s="41"/>
      <c r="R96" s="41">
        <v>0</v>
      </c>
      <c r="S96" s="41"/>
      <c r="T96" s="38">
        <v>0</v>
      </c>
      <c r="U96" s="39"/>
      <c r="V96" s="38">
        <v>0</v>
      </c>
      <c r="W96" s="39"/>
      <c r="X96" s="41">
        <v>0.7</v>
      </c>
      <c r="Y96" s="41"/>
      <c r="Z96" s="41">
        <v>2.1</v>
      </c>
      <c r="AA96" s="41"/>
      <c r="AB96" s="41">
        <v>3.75</v>
      </c>
      <c r="AC96" s="41"/>
      <c r="AD96" s="41">
        <v>4</v>
      </c>
      <c r="AE96" s="41"/>
      <c r="AF96" s="41">
        <v>0</v>
      </c>
      <c r="AG96" s="41"/>
      <c r="AH96" s="41">
        <v>10</v>
      </c>
      <c r="AI96" s="41"/>
      <c r="AJ96" s="41">
        <v>3</v>
      </c>
      <c r="AK96" s="41"/>
      <c r="AL96" s="38">
        <v>0</v>
      </c>
      <c r="AM96" s="39"/>
      <c r="AN96" s="41">
        <v>10</v>
      </c>
      <c r="AO96" s="41"/>
      <c r="AP96" s="38">
        <v>0</v>
      </c>
      <c r="AQ96" s="39"/>
      <c r="AR96" s="38">
        <v>0</v>
      </c>
      <c r="AS96" s="39"/>
      <c r="AT96" s="41">
        <v>6</v>
      </c>
      <c r="AU96" s="41"/>
      <c r="AV96" s="41">
        <v>0</v>
      </c>
      <c r="AW96" s="41"/>
      <c r="AX96" s="41">
        <v>0</v>
      </c>
      <c r="AY96" s="41"/>
      <c r="AZ96" s="38">
        <v>0</v>
      </c>
      <c r="BA96" s="39"/>
      <c r="BB96" s="38">
        <v>0</v>
      </c>
      <c r="BC96" s="39"/>
      <c r="BD96" s="38">
        <v>0</v>
      </c>
      <c r="BE96" s="39"/>
      <c r="BF96" s="41">
        <v>40</v>
      </c>
      <c r="BG96" s="41"/>
      <c r="BH96" s="26">
        <f t="shared" si="8"/>
        <v>26.75</v>
      </c>
      <c r="BI96" s="26">
        <f t="shared" si="9"/>
        <v>23</v>
      </c>
      <c r="BJ96" s="26">
        <f t="shared" si="10"/>
        <v>46</v>
      </c>
      <c r="BK96" s="26">
        <f t="shared" si="11"/>
        <v>31.4</v>
      </c>
    </row>
    <row r="97" spans="1:63" s="24" customFormat="1" ht="15" customHeight="1" x14ac:dyDescent="0.25">
      <c r="A97" s="28">
        <v>90</v>
      </c>
      <c r="B97" s="29">
        <v>542</v>
      </c>
      <c r="C97" s="28" t="s">
        <v>157</v>
      </c>
      <c r="D97" s="28" t="s">
        <v>920</v>
      </c>
      <c r="E97" s="28" t="s">
        <v>38</v>
      </c>
      <c r="F97" s="41">
        <v>7</v>
      </c>
      <c r="G97" s="41"/>
      <c r="H97" s="41">
        <v>3.5999999999999996</v>
      </c>
      <c r="I97" s="41"/>
      <c r="J97" s="41">
        <v>3</v>
      </c>
      <c r="K97" s="41"/>
      <c r="L97" s="41">
        <v>0</v>
      </c>
      <c r="M97" s="41"/>
      <c r="N97" s="41">
        <v>6</v>
      </c>
      <c r="O97" s="41"/>
      <c r="P97" s="41">
        <v>6</v>
      </c>
      <c r="Q97" s="41"/>
      <c r="R97" s="41">
        <v>9</v>
      </c>
      <c r="S97" s="41"/>
      <c r="T97" s="41">
        <v>6</v>
      </c>
      <c r="U97" s="41"/>
      <c r="V97" s="41">
        <v>9</v>
      </c>
      <c r="W97" s="41"/>
      <c r="X97" s="41">
        <v>0.7</v>
      </c>
      <c r="Y97" s="41"/>
      <c r="Z97" s="41">
        <v>2.1</v>
      </c>
      <c r="AA97" s="41"/>
      <c r="AB97" s="41">
        <v>2.5</v>
      </c>
      <c r="AC97" s="41"/>
      <c r="AD97" s="41">
        <v>0</v>
      </c>
      <c r="AE97" s="41"/>
      <c r="AF97" s="41">
        <v>0</v>
      </c>
      <c r="AG97" s="41"/>
      <c r="AH97" s="41">
        <v>16</v>
      </c>
      <c r="AI97" s="41"/>
      <c r="AJ97" s="41">
        <v>8</v>
      </c>
      <c r="AK97" s="41"/>
      <c r="AL97" s="41">
        <v>0</v>
      </c>
      <c r="AM97" s="41"/>
      <c r="AN97" s="41">
        <v>0</v>
      </c>
      <c r="AO97" s="41"/>
      <c r="AP97" s="41">
        <v>0</v>
      </c>
      <c r="AQ97" s="41"/>
      <c r="AR97" s="41">
        <v>0</v>
      </c>
      <c r="AS97" s="41"/>
      <c r="AT97" s="41">
        <v>3</v>
      </c>
      <c r="AU97" s="41"/>
      <c r="AV97" s="41">
        <v>0</v>
      </c>
      <c r="AW97" s="41"/>
      <c r="AX97" s="41">
        <v>0</v>
      </c>
      <c r="AY97" s="41"/>
      <c r="AZ97" s="41">
        <v>0</v>
      </c>
      <c r="BA97" s="41"/>
      <c r="BB97" s="41">
        <v>0</v>
      </c>
      <c r="BC97" s="41"/>
      <c r="BD97" s="41">
        <v>0</v>
      </c>
      <c r="BE97" s="41"/>
      <c r="BF97" s="41">
        <v>40</v>
      </c>
      <c r="BG97" s="41"/>
      <c r="BH97" s="26">
        <f t="shared" si="8"/>
        <v>54.900000000000006</v>
      </c>
      <c r="BI97" s="26">
        <f t="shared" si="9"/>
        <v>24</v>
      </c>
      <c r="BJ97" s="26">
        <f t="shared" si="10"/>
        <v>43</v>
      </c>
      <c r="BK97" s="26">
        <f t="shared" si="11"/>
        <v>42.06</v>
      </c>
    </row>
    <row r="98" spans="1:63" s="24" customFormat="1" x14ac:dyDescent="0.25">
      <c r="A98" s="28">
        <v>91</v>
      </c>
      <c r="B98" s="29">
        <v>452</v>
      </c>
      <c r="C98" s="28" t="s">
        <v>158</v>
      </c>
      <c r="D98" s="28" t="s">
        <v>159</v>
      </c>
      <c r="E98" s="28" t="s">
        <v>14</v>
      </c>
      <c r="F98" s="41">
        <v>2.1</v>
      </c>
      <c r="G98" s="41"/>
      <c r="H98" s="41">
        <v>2.4</v>
      </c>
      <c r="I98" s="41"/>
      <c r="J98" s="41">
        <v>3</v>
      </c>
      <c r="K98" s="41"/>
      <c r="L98" s="41">
        <v>0</v>
      </c>
      <c r="M98" s="41"/>
      <c r="N98" s="41">
        <v>0</v>
      </c>
      <c r="O98" s="41"/>
      <c r="P98" s="41">
        <v>0</v>
      </c>
      <c r="Q98" s="41"/>
      <c r="R98" s="41">
        <v>9</v>
      </c>
      <c r="S98" s="41"/>
      <c r="T98" s="41">
        <v>0</v>
      </c>
      <c r="U98" s="41"/>
      <c r="V98" s="41">
        <v>9</v>
      </c>
      <c r="W98" s="41"/>
      <c r="X98" s="41">
        <v>0.7</v>
      </c>
      <c r="Y98" s="41"/>
      <c r="Z98" s="41">
        <v>2.1</v>
      </c>
      <c r="AA98" s="41"/>
      <c r="AB98" s="41">
        <v>0</v>
      </c>
      <c r="AC98" s="41"/>
      <c r="AD98" s="41">
        <v>0</v>
      </c>
      <c r="AE98" s="41"/>
      <c r="AF98" s="41">
        <v>0</v>
      </c>
      <c r="AG98" s="41"/>
      <c r="AH98" s="41">
        <v>0</v>
      </c>
      <c r="AI98" s="41"/>
      <c r="AJ98" s="41">
        <v>0</v>
      </c>
      <c r="AK98" s="41"/>
      <c r="AL98" s="41">
        <v>0</v>
      </c>
      <c r="AM98" s="41"/>
      <c r="AN98" s="41">
        <v>10</v>
      </c>
      <c r="AO98" s="41"/>
      <c r="AP98" s="41">
        <v>30</v>
      </c>
      <c r="AQ98" s="41"/>
      <c r="AR98" s="41">
        <v>10</v>
      </c>
      <c r="AS98" s="41"/>
      <c r="AT98" s="41">
        <v>6</v>
      </c>
      <c r="AU98" s="41"/>
      <c r="AV98" s="41">
        <v>0</v>
      </c>
      <c r="AW98" s="41"/>
      <c r="AX98" s="41">
        <v>0</v>
      </c>
      <c r="AY98" s="41"/>
      <c r="AZ98" s="41">
        <v>0</v>
      </c>
      <c r="BA98" s="41"/>
      <c r="BB98" s="41">
        <v>1.5</v>
      </c>
      <c r="BC98" s="41"/>
      <c r="BD98" s="41">
        <v>9</v>
      </c>
      <c r="BE98" s="41"/>
      <c r="BF98" s="41">
        <v>40</v>
      </c>
      <c r="BG98" s="41"/>
      <c r="BH98" s="26">
        <f t="shared" si="8"/>
        <v>28.3</v>
      </c>
      <c r="BI98" s="26">
        <f t="shared" si="9"/>
        <v>50</v>
      </c>
      <c r="BJ98" s="26">
        <f t="shared" si="10"/>
        <v>56.5</v>
      </c>
      <c r="BK98" s="26">
        <f t="shared" si="11"/>
        <v>43.269999999999996</v>
      </c>
    </row>
    <row r="99" spans="1:63" s="24" customFormat="1" ht="15" customHeight="1" x14ac:dyDescent="0.25">
      <c r="A99" s="28">
        <v>92</v>
      </c>
      <c r="B99" s="29">
        <v>411</v>
      </c>
      <c r="C99" s="28" t="s">
        <v>160</v>
      </c>
      <c r="D99" s="28" t="s">
        <v>161</v>
      </c>
      <c r="E99" s="28" t="s">
        <v>872</v>
      </c>
      <c r="F99" s="41">
        <v>7</v>
      </c>
      <c r="G99" s="41"/>
      <c r="H99" s="38">
        <v>0</v>
      </c>
      <c r="I99" s="39"/>
      <c r="J99" s="38">
        <v>0</v>
      </c>
      <c r="K99" s="39"/>
      <c r="L99" s="38">
        <v>0</v>
      </c>
      <c r="M99" s="39"/>
      <c r="N99" s="38">
        <v>0</v>
      </c>
      <c r="O99" s="39"/>
      <c r="P99" s="38">
        <v>0</v>
      </c>
      <c r="Q99" s="39"/>
      <c r="R99" s="38">
        <v>0</v>
      </c>
      <c r="S99" s="39"/>
      <c r="T99" s="38">
        <v>0</v>
      </c>
      <c r="U99" s="39"/>
      <c r="V99" s="38">
        <v>0</v>
      </c>
      <c r="W99" s="39"/>
      <c r="X99" s="38">
        <v>0</v>
      </c>
      <c r="Y99" s="39"/>
      <c r="Z99" s="38">
        <v>0</v>
      </c>
      <c r="AA99" s="39"/>
      <c r="AB99" s="38">
        <v>0</v>
      </c>
      <c r="AC99" s="39"/>
      <c r="AD99" s="38">
        <v>0</v>
      </c>
      <c r="AE99" s="39"/>
      <c r="AF99" s="38">
        <v>0</v>
      </c>
      <c r="AG99" s="39"/>
      <c r="AH99" s="38">
        <v>0</v>
      </c>
      <c r="AI99" s="39"/>
      <c r="AJ99" s="38">
        <v>0</v>
      </c>
      <c r="AK99" s="39"/>
      <c r="AL99" s="38">
        <v>0</v>
      </c>
      <c r="AM99" s="39"/>
      <c r="AN99" s="38">
        <v>0</v>
      </c>
      <c r="AO99" s="39"/>
      <c r="AP99" s="38">
        <v>0</v>
      </c>
      <c r="AQ99" s="39"/>
      <c r="AR99" s="38">
        <v>0</v>
      </c>
      <c r="AS99" s="39"/>
      <c r="AT99" s="38">
        <v>0</v>
      </c>
      <c r="AU99" s="39"/>
      <c r="AV99" s="38">
        <v>0</v>
      </c>
      <c r="AW99" s="39"/>
      <c r="AX99" s="38">
        <v>0</v>
      </c>
      <c r="AY99" s="39"/>
      <c r="AZ99" s="38">
        <v>0</v>
      </c>
      <c r="BA99" s="39"/>
      <c r="BB99" s="38">
        <v>0</v>
      </c>
      <c r="BC99" s="39"/>
      <c r="BD99" s="38">
        <v>0</v>
      </c>
      <c r="BE99" s="39"/>
      <c r="BF99" s="41">
        <v>35</v>
      </c>
      <c r="BG99" s="41"/>
      <c r="BH99" s="26">
        <f t="shared" si="8"/>
        <v>7</v>
      </c>
      <c r="BI99" s="26">
        <f t="shared" si="9"/>
        <v>0</v>
      </c>
      <c r="BJ99" s="26">
        <f t="shared" si="10"/>
        <v>35</v>
      </c>
      <c r="BK99" s="26">
        <f t="shared" si="11"/>
        <v>13.3</v>
      </c>
    </row>
    <row r="100" spans="1:63" s="24" customFormat="1" x14ac:dyDescent="0.25">
      <c r="A100" s="28">
        <v>93</v>
      </c>
      <c r="B100" s="29">
        <v>529</v>
      </c>
      <c r="C100" s="28" t="s">
        <v>921</v>
      </c>
      <c r="D100" s="28" t="s">
        <v>922</v>
      </c>
      <c r="E100" s="28" t="s">
        <v>14</v>
      </c>
      <c r="F100" s="41">
        <v>2.1</v>
      </c>
      <c r="G100" s="41"/>
      <c r="H100" s="41">
        <v>2.4</v>
      </c>
      <c r="I100" s="41"/>
      <c r="J100" s="41">
        <v>3</v>
      </c>
      <c r="K100" s="41"/>
      <c r="L100" s="41">
        <v>0</v>
      </c>
      <c r="M100" s="41"/>
      <c r="N100" s="41">
        <v>6</v>
      </c>
      <c r="O100" s="41"/>
      <c r="P100" s="41">
        <v>6</v>
      </c>
      <c r="Q100" s="41"/>
      <c r="R100" s="41">
        <v>9</v>
      </c>
      <c r="S100" s="41"/>
      <c r="T100" s="41">
        <v>0</v>
      </c>
      <c r="U100" s="41"/>
      <c r="V100" s="41">
        <v>9</v>
      </c>
      <c r="W100" s="41"/>
      <c r="X100" s="41">
        <v>0.7</v>
      </c>
      <c r="Y100" s="41"/>
      <c r="Z100" s="41">
        <v>2.1</v>
      </c>
      <c r="AA100" s="41"/>
      <c r="AB100" s="41">
        <v>5</v>
      </c>
      <c r="AC100" s="41"/>
      <c r="AD100" s="41">
        <v>4</v>
      </c>
      <c r="AE100" s="41"/>
      <c r="AF100" s="41">
        <v>7</v>
      </c>
      <c r="AG100" s="41"/>
      <c r="AH100" s="41">
        <v>6</v>
      </c>
      <c r="AI100" s="41"/>
      <c r="AJ100" s="41">
        <v>0</v>
      </c>
      <c r="AK100" s="41"/>
      <c r="AL100" s="41">
        <v>0</v>
      </c>
      <c r="AM100" s="41"/>
      <c r="AN100" s="41">
        <v>10</v>
      </c>
      <c r="AO100" s="41"/>
      <c r="AP100" s="41">
        <v>9</v>
      </c>
      <c r="AQ100" s="41"/>
      <c r="AR100" s="41">
        <v>0</v>
      </c>
      <c r="AS100" s="41"/>
      <c r="AT100" s="41">
        <v>6</v>
      </c>
      <c r="AU100" s="41"/>
      <c r="AV100" s="41">
        <v>6</v>
      </c>
      <c r="AW100" s="41"/>
      <c r="AX100" s="41">
        <v>0</v>
      </c>
      <c r="AY100" s="41"/>
      <c r="AZ100" s="41">
        <v>0</v>
      </c>
      <c r="BA100" s="41"/>
      <c r="BB100" s="41">
        <v>0</v>
      </c>
      <c r="BC100" s="41"/>
      <c r="BD100" s="41">
        <v>0</v>
      </c>
      <c r="BE100" s="41"/>
      <c r="BF100" s="41">
        <v>40</v>
      </c>
      <c r="BG100" s="41"/>
      <c r="BH100" s="26">
        <f t="shared" si="8"/>
        <v>56.300000000000004</v>
      </c>
      <c r="BI100" s="26">
        <f t="shared" si="9"/>
        <v>25</v>
      </c>
      <c r="BJ100" s="26">
        <f t="shared" si="10"/>
        <v>52</v>
      </c>
      <c r="BK100" s="26">
        <f t="shared" si="11"/>
        <v>45.620000000000005</v>
      </c>
    </row>
    <row r="101" spans="1:63" s="24" customFormat="1" ht="15" customHeight="1" x14ac:dyDescent="0.25">
      <c r="A101" s="28">
        <v>94</v>
      </c>
      <c r="B101" s="29">
        <v>545</v>
      </c>
      <c r="C101" s="28" t="s">
        <v>162</v>
      </c>
      <c r="D101" s="28" t="s">
        <v>923</v>
      </c>
      <c r="E101" s="28" t="s">
        <v>38</v>
      </c>
      <c r="F101" s="41">
        <v>2.1</v>
      </c>
      <c r="G101" s="41"/>
      <c r="H101" s="41">
        <v>2.4</v>
      </c>
      <c r="I101" s="41"/>
      <c r="J101" s="41">
        <v>3</v>
      </c>
      <c r="K101" s="41"/>
      <c r="L101" s="41">
        <v>0</v>
      </c>
      <c r="M101" s="41"/>
      <c r="N101" s="41">
        <v>6</v>
      </c>
      <c r="O101" s="41"/>
      <c r="P101" s="41">
        <v>6</v>
      </c>
      <c r="Q101" s="41"/>
      <c r="R101" s="41">
        <v>9</v>
      </c>
      <c r="S101" s="41"/>
      <c r="T101" s="41">
        <v>6</v>
      </c>
      <c r="U101" s="41"/>
      <c r="V101" s="41">
        <v>0</v>
      </c>
      <c r="W101" s="41"/>
      <c r="X101" s="41">
        <v>0.7</v>
      </c>
      <c r="Y101" s="41"/>
      <c r="Z101" s="41">
        <v>2.1</v>
      </c>
      <c r="AA101" s="41"/>
      <c r="AB101" s="41">
        <v>5</v>
      </c>
      <c r="AC101" s="41"/>
      <c r="AD101" s="41">
        <v>4</v>
      </c>
      <c r="AE101" s="41"/>
      <c r="AF101" s="41">
        <v>7</v>
      </c>
      <c r="AG101" s="41"/>
      <c r="AH101" s="41">
        <v>10</v>
      </c>
      <c r="AI101" s="41"/>
      <c r="AJ101" s="41">
        <v>3</v>
      </c>
      <c r="AK101" s="41"/>
      <c r="AL101" s="41">
        <v>0</v>
      </c>
      <c r="AM101" s="41"/>
      <c r="AN101" s="41">
        <v>10</v>
      </c>
      <c r="AO101" s="41"/>
      <c r="AP101" s="41">
        <v>0</v>
      </c>
      <c r="AQ101" s="41"/>
      <c r="AR101" s="41">
        <v>0</v>
      </c>
      <c r="AS101" s="41"/>
      <c r="AT101" s="41">
        <v>3</v>
      </c>
      <c r="AU101" s="41"/>
      <c r="AV101" s="41">
        <v>0</v>
      </c>
      <c r="AW101" s="41"/>
      <c r="AX101" s="41">
        <v>0</v>
      </c>
      <c r="AY101" s="41"/>
      <c r="AZ101" s="41">
        <v>0</v>
      </c>
      <c r="BA101" s="41"/>
      <c r="BB101" s="41">
        <v>0</v>
      </c>
      <c r="BC101" s="41"/>
      <c r="BD101" s="41">
        <v>0</v>
      </c>
      <c r="BE101" s="41"/>
      <c r="BF101" s="41">
        <v>30</v>
      </c>
      <c r="BG101" s="41"/>
      <c r="BH101" s="26">
        <f t="shared" si="8"/>
        <v>53.300000000000004</v>
      </c>
      <c r="BI101" s="26">
        <f t="shared" si="9"/>
        <v>23</v>
      </c>
      <c r="BJ101" s="26">
        <f t="shared" si="10"/>
        <v>33</v>
      </c>
      <c r="BK101" s="26">
        <f t="shared" si="11"/>
        <v>38.120000000000005</v>
      </c>
    </row>
    <row r="102" spans="1:63" s="24" customFormat="1" ht="14.25" customHeight="1" x14ac:dyDescent="0.25">
      <c r="A102" s="28">
        <v>95</v>
      </c>
      <c r="B102" s="29">
        <v>358</v>
      </c>
      <c r="C102" s="28" t="s">
        <v>163</v>
      </c>
      <c r="D102" s="28" t="s">
        <v>924</v>
      </c>
      <c r="E102" s="28" t="s">
        <v>14</v>
      </c>
      <c r="F102" s="41">
        <v>2.1</v>
      </c>
      <c r="G102" s="41"/>
      <c r="H102" s="41">
        <v>2.4</v>
      </c>
      <c r="I102" s="41"/>
      <c r="J102" s="41">
        <v>6</v>
      </c>
      <c r="K102" s="41"/>
      <c r="L102" s="41">
        <v>5</v>
      </c>
      <c r="M102" s="41"/>
      <c r="N102" s="41">
        <v>0</v>
      </c>
      <c r="O102" s="41"/>
      <c r="P102" s="41">
        <v>0</v>
      </c>
      <c r="Q102" s="41"/>
      <c r="R102" s="41">
        <v>9</v>
      </c>
      <c r="S102" s="41"/>
      <c r="T102" s="41">
        <v>0</v>
      </c>
      <c r="U102" s="41"/>
      <c r="V102" s="41">
        <v>0</v>
      </c>
      <c r="W102" s="41"/>
      <c r="X102" s="41">
        <v>4.9000000000000004</v>
      </c>
      <c r="Y102" s="41"/>
      <c r="Z102" s="41">
        <v>2.1</v>
      </c>
      <c r="AA102" s="41"/>
      <c r="AB102" s="41">
        <v>1.25</v>
      </c>
      <c r="AC102" s="41"/>
      <c r="AD102" s="41">
        <v>0</v>
      </c>
      <c r="AE102" s="41"/>
      <c r="AF102" s="41">
        <v>0</v>
      </c>
      <c r="AG102" s="41"/>
      <c r="AH102" s="41">
        <v>4</v>
      </c>
      <c r="AI102" s="41"/>
      <c r="AJ102" s="41">
        <v>2</v>
      </c>
      <c r="AK102" s="41"/>
      <c r="AL102" s="41">
        <v>0</v>
      </c>
      <c r="AM102" s="41"/>
      <c r="AN102" s="41">
        <v>0</v>
      </c>
      <c r="AO102" s="41"/>
      <c r="AP102" s="41">
        <v>6</v>
      </c>
      <c r="AQ102" s="41"/>
      <c r="AR102" s="41">
        <v>6</v>
      </c>
      <c r="AS102" s="41"/>
      <c r="AT102" s="41">
        <v>10</v>
      </c>
      <c r="AU102" s="41"/>
      <c r="AV102" s="41">
        <v>10</v>
      </c>
      <c r="AW102" s="41"/>
      <c r="AX102" s="41">
        <v>5</v>
      </c>
      <c r="AY102" s="41"/>
      <c r="AZ102" s="41">
        <v>0</v>
      </c>
      <c r="BA102" s="41"/>
      <c r="BB102" s="41">
        <v>3</v>
      </c>
      <c r="BC102" s="41"/>
      <c r="BD102" s="41">
        <v>9</v>
      </c>
      <c r="BE102" s="41"/>
      <c r="BF102" s="41">
        <v>50</v>
      </c>
      <c r="BG102" s="41"/>
      <c r="BH102" s="26">
        <f t="shared" si="8"/>
        <v>32.75</v>
      </c>
      <c r="BI102" s="26">
        <f t="shared" si="9"/>
        <v>18</v>
      </c>
      <c r="BJ102" s="26">
        <f t="shared" si="10"/>
        <v>87</v>
      </c>
      <c r="BK102" s="26">
        <f t="shared" si="11"/>
        <v>44.599999999999994</v>
      </c>
    </row>
    <row r="103" spans="1:63" s="24" customFormat="1" x14ac:dyDescent="0.25">
      <c r="A103" s="28">
        <v>96</v>
      </c>
      <c r="B103" s="29">
        <v>463</v>
      </c>
      <c r="C103" s="28" t="s">
        <v>164</v>
      </c>
      <c r="D103" s="28" t="s">
        <v>925</v>
      </c>
      <c r="E103" s="28" t="s">
        <v>91</v>
      </c>
      <c r="F103" s="41">
        <v>4.2</v>
      </c>
      <c r="G103" s="41"/>
      <c r="H103" s="41">
        <v>6</v>
      </c>
      <c r="I103" s="41"/>
      <c r="J103" s="41">
        <v>3</v>
      </c>
      <c r="K103" s="41"/>
      <c r="L103" s="41">
        <v>0</v>
      </c>
      <c r="M103" s="41"/>
      <c r="N103" s="41">
        <v>6</v>
      </c>
      <c r="O103" s="41"/>
      <c r="P103" s="41">
        <v>6</v>
      </c>
      <c r="Q103" s="41"/>
      <c r="R103" s="41">
        <v>9</v>
      </c>
      <c r="S103" s="41"/>
      <c r="T103" s="41">
        <v>0</v>
      </c>
      <c r="U103" s="41"/>
      <c r="V103" s="41">
        <v>9</v>
      </c>
      <c r="W103" s="41"/>
      <c r="X103" s="41">
        <v>0.7</v>
      </c>
      <c r="Y103" s="41"/>
      <c r="Z103" s="41">
        <v>2.1</v>
      </c>
      <c r="AA103" s="41"/>
      <c r="AB103" s="41">
        <v>3.75</v>
      </c>
      <c r="AC103" s="41"/>
      <c r="AD103" s="41">
        <v>4</v>
      </c>
      <c r="AE103" s="41"/>
      <c r="AF103" s="41">
        <v>0</v>
      </c>
      <c r="AG103" s="41"/>
      <c r="AH103" s="41">
        <v>4</v>
      </c>
      <c r="AI103" s="41"/>
      <c r="AJ103" s="41">
        <v>0</v>
      </c>
      <c r="AK103" s="41"/>
      <c r="AL103" s="41">
        <v>0</v>
      </c>
      <c r="AM103" s="41"/>
      <c r="AN103" s="41">
        <v>10</v>
      </c>
      <c r="AO103" s="41"/>
      <c r="AP103" s="41">
        <v>15</v>
      </c>
      <c r="AQ103" s="41"/>
      <c r="AR103" s="41">
        <v>20</v>
      </c>
      <c r="AS103" s="41"/>
      <c r="AT103" s="41">
        <v>3</v>
      </c>
      <c r="AU103" s="41"/>
      <c r="AV103" s="41">
        <v>10</v>
      </c>
      <c r="AW103" s="41"/>
      <c r="AX103" s="41">
        <v>0</v>
      </c>
      <c r="AY103" s="41"/>
      <c r="AZ103" s="41">
        <v>3</v>
      </c>
      <c r="BA103" s="41"/>
      <c r="BB103" s="41">
        <v>1.5</v>
      </c>
      <c r="BC103" s="41"/>
      <c r="BD103" s="41">
        <v>9</v>
      </c>
      <c r="BE103" s="41"/>
      <c r="BF103" s="41">
        <v>30</v>
      </c>
      <c r="BG103" s="41"/>
      <c r="BH103" s="26">
        <f t="shared" si="8"/>
        <v>53.750000000000007</v>
      </c>
      <c r="BI103" s="26">
        <f t="shared" si="9"/>
        <v>49</v>
      </c>
      <c r="BJ103" s="26">
        <f t="shared" si="10"/>
        <v>56.5</v>
      </c>
      <c r="BK103" s="26">
        <f t="shared" si="11"/>
        <v>53.150000000000006</v>
      </c>
    </row>
    <row r="104" spans="1:63" s="24" customFormat="1" ht="15" customHeight="1" x14ac:dyDescent="0.25">
      <c r="A104" s="28">
        <v>97</v>
      </c>
      <c r="B104" s="29">
        <v>508</v>
      </c>
      <c r="C104" s="28" t="s">
        <v>165</v>
      </c>
      <c r="D104" s="28" t="s">
        <v>166</v>
      </c>
      <c r="E104" s="28" t="s">
        <v>14</v>
      </c>
      <c r="F104" s="41">
        <v>4.2</v>
      </c>
      <c r="G104" s="41"/>
      <c r="H104" s="38">
        <v>0</v>
      </c>
      <c r="I104" s="39"/>
      <c r="J104" s="38">
        <v>0</v>
      </c>
      <c r="K104" s="39"/>
      <c r="L104" s="38">
        <v>0</v>
      </c>
      <c r="M104" s="39"/>
      <c r="N104" s="38">
        <v>0</v>
      </c>
      <c r="O104" s="39"/>
      <c r="P104" s="38">
        <v>0</v>
      </c>
      <c r="Q104" s="39"/>
      <c r="R104" s="38">
        <v>0</v>
      </c>
      <c r="S104" s="39"/>
      <c r="T104" s="38">
        <v>0</v>
      </c>
      <c r="U104" s="39"/>
      <c r="V104" s="38">
        <v>0</v>
      </c>
      <c r="W104" s="39"/>
      <c r="X104" s="38">
        <v>0</v>
      </c>
      <c r="Y104" s="39"/>
      <c r="Z104" s="38">
        <v>0</v>
      </c>
      <c r="AA104" s="39"/>
      <c r="AB104" s="38">
        <v>0</v>
      </c>
      <c r="AC104" s="39"/>
      <c r="AD104" s="38">
        <v>0</v>
      </c>
      <c r="AE104" s="39"/>
      <c r="AF104" s="38">
        <v>0</v>
      </c>
      <c r="AG104" s="39"/>
      <c r="AH104" s="38">
        <v>0</v>
      </c>
      <c r="AI104" s="39"/>
      <c r="AJ104" s="38">
        <v>0</v>
      </c>
      <c r="AK104" s="39"/>
      <c r="AL104" s="38">
        <v>0</v>
      </c>
      <c r="AM104" s="39"/>
      <c r="AN104" s="38">
        <v>0</v>
      </c>
      <c r="AO104" s="39"/>
      <c r="AP104" s="38">
        <v>0</v>
      </c>
      <c r="AQ104" s="39"/>
      <c r="AR104" s="38">
        <v>0</v>
      </c>
      <c r="AS104" s="39"/>
      <c r="AT104" s="38">
        <v>0</v>
      </c>
      <c r="AU104" s="39"/>
      <c r="AV104" s="38">
        <v>0</v>
      </c>
      <c r="AW104" s="39"/>
      <c r="AX104" s="38">
        <v>0</v>
      </c>
      <c r="AY104" s="39"/>
      <c r="AZ104" s="38">
        <v>0</v>
      </c>
      <c r="BA104" s="39"/>
      <c r="BB104" s="38">
        <v>0</v>
      </c>
      <c r="BC104" s="39"/>
      <c r="BD104" s="38">
        <v>0</v>
      </c>
      <c r="BE104" s="39"/>
      <c r="BF104" s="41">
        <v>45</v>
      </c>
      <c r="BG104" s="41"/>
      <c r="BH104" s="26">
        <f t="shared" si="8"/>
        <v>4.2</v>
      </c>
      <c r="BI104" s="26">
        <f t="shared" si="9"/>
        <v>0</v>
      </c>
      <c r="BJ104" s="26">
        <f t="shared" si="10"/>
        <v>45</v>
      </c>
      <c r="BK104" s="26">
        <f t="shared" si="11"/>
        <v>15.18</v>
      </c>
    </row>
    <row r="105" spans="1:63" s="24" customFormat="1" ht="15" customHeight="1" x14ac:dyDescent="0.25">
      <c r="A105" s="28">
        <v>98</v>
      </c>
      <c r="B105" s="29"/>
      <c r="C105" s="28" t="s">
        <v>167</v>
      </c>
      <c r="D105" s="28" t="s">
        <v>168</v>
      </c>
      <c r="E105" s="28" t="s">
        <v>41</v>
      </c>
      <c r="F105" s="41">
        <v>7</v>
      </c>
      <c r="G105" s="41"/>
      <c r="H105" s="38">
        <v>0</v>
      </c>
      <c r="I105" s="39"/>
      <c r="J105" s="38">
        <v>0</v>
      </c>
      <c r="K105" s="39"/>
      <c r="L105" s="38">
        <v>0</v>
      </c>
      <c r="M105" s="39"/>
      <c r="N105" s="38">
        <v>6</v>
      </c>
      <c r="O105" s="39"/>
      <c r="P105" s="41">
        <v>6</v>
      </c>
      <c r="Q105" s="41"/>
      <c r="R105" s="41">
        <v>9</v>
      </c>
      <c r="S105" s="41"/>
      <c r="T105" s="38">
        <v>0</v>
      </c>
      <c r="U105" s="39"/>
      <c r="V105" s="38">
        <v>0</v>
      </c>
      <c r="W105" s="39"/>
      <c r="X105" s="41">
        <v>0.7</v>
      </c>
      <c r="Y105" s="41"/>
      <c r="Z105" s="41">
        <v>2.1</v>
      </c>
      <c r="AA105" s="41"/>
      <c r="AB105" s="41">
        <v>5</v>
      </c>
      <c r="AC105" s="41"/>
      <c r="AD105" s="41">
        <v>4</v>
      </c>
      <c r="AE105" s="41"/>
      <c r="AF105" s="41">
        <v>0</v>
      </c>
      <c r="AG105" s="41"/>
      <c r="AH105" s="41">
        <v>20</v>
      </c>
      <c r="AI105" s="41"/>
      <c r="AJ105" s="41">
        <v>10</v>
      </c>
      <c r="AK105" s="41"/>
      <c r="AL105" s="38">
        <v>0</v>
      </c>
      <c r="AM105" s="39"/>
      <c r="AN105" s="41">
        <v>10</v>
      </c>
      <c r="AO105" s="41"/>
      <c r="AP105" s="38">
        <v>0</v>
      </c>
      <c r="AQ105" s="39"/>
      <c r="AR105" s="38">
        <v>0</v>
      </c>
      <c r="AS105" s="39"/>
      <c r="AT105" s="41">
        <v>3</v>
      </c>
      <c r="AU105" s="41"/>
      <c r="AV105" s="41">
        <v>6</v>
      </c>
      <c r="AW105" s="41"/>
      <c r="AX105" s="41">
        <v>0</v>
      </c>
      <c r="AY105" s="41"/>
      <c r="AZ105" s="38">
        <v>0</v>
      </c>
      <c r="BA105" s="39"/>
      <c r="BB105" s="38">
        <v>0</v>
      </c>
      <c r="BC105" s="39"/>
      <c r="BD105" s="38">
        <v>0</v>
      </c>
      <c r="BE105" s="39"/>
      <c r="BF105" s="41">
        <v>50</v>
      </c>
      <c r="BG105" s="41"/>
      <c r="BH105" s="26">
        <f t="shared" si="8"/>
        <v>39.799999999999997</v>
      </c>
      <c r="BI105" s="26">
        <f t="shared" si="9"/>
        <v>40</v>
      </c>
      <c r="BJ105" s="26">
        <f t="shared" si="10"/>
        <v>59</v>
      </c>
      <c r="BK105" s="26">
        <f t="shared" si="11"/>
        <v>45.620000000000005</v>
      </c>
    </row>
    <row r="106" spans="1:63" s="24" customFormat="1" ht="15" customHeight="1" x14ac:dyDescent="0.25">
      <c r="A106" s="28">
        <v>99</v>
      </c>
      <c r="B106" s="29">
        <v>204</v>
      </c>
      <c r="C106" s="28" t="s">
        <v>1093</v>
      </c>
      <c r="D106" s="28" t="s">
        <v>169</v>
      </c>
      <c r="E106" s="28" t="s">
        <v>14</v>
      </c>
      <c r="F106" s="41">
        <v>2.1</v>
      </c>
      <c r="G106" s="41"/>
      <c r="H106" s="41">
        <v>2.4</v>
      </c>
      <c r="I106" s="41"/>
      <c r="J106" s="41">
        <v>0</v>
      </c>
      <c r="K106" s="41"/>
      <c r="L106" s="41">
        <v>0</v>
      </c>
      <c r="M106" s="41"/>
      <c r="N106" s="30">
        <v>6</v>
      </c>
      <c r="O106" s="30"/>
      <c r="P106" s="41">
        <v>6</v>
      </c>
      <c r="Q106" s="41"/>
      <c r="R106" s="41">
        <v>9</v>
      </c>
      <c r="S106" s="41"/>
      <c r="T106" s="41">
        <v>0</v>
      </c>
      <c r="U106" s="41"/>
      <c r="V106" s="41">
        <v>0</v>
      </c>
      <c r="W106" s="41"/>
      <c r="X106" s="41">
        <v>4.9000000000000004</v>
      </c>
      <c r="Y106" s="41"/>
      <c r="Z106" s="41">
        <v>2.1</v>
      </c>
      <c r="AA106" s="41"/>
      <c r="AB106" s="41">
        <v>3.75</v>
      </c>
      <c r="AC106" s="41"/>
      <c r="AD106" s="41">
        <v>4</v>
      </c>
      <c r="AE106" s="41"/>
      <c r="AF106" s="41">
        <v>0</v>
      </c>
      <c r="AG106" s="41"/>
      <c r="AH106" s="41">
        <v>4</v>
      </c>
      <c r="AI106" s="41"/>
      <c r="AJ106" s="41">
        <v>0</v>
      </c>
      <c r="AK106" s="41"/>
      <c r="AL106" s="41">
        <v>0</v>
      </c>
      <c r="AM106" s="41"/>
      <c r="AN106" s="41">
        <v>10</v>
      </c>
      <c r="AO106" s="41"/>
      <c r="AP106" s="41">
        <v>9</v>
      </c>
      <c r="AQ106" s="41"/>
      <c r="AR106" s="41">
        <v>6</v>
      </c>
      <c r="AS106" s="41"/>
      <c r="AT106" s="41">
        <v>6</v>
      </c>
      <c r="AU106" s="41"/>
      <c r="AV106" s="41">
        <v>10</v>
      </c>
      <c r="AW106" s="41"/>
      <c r="AX106" s="41">
        <v>5</v>
      </c>
      <c r="AY106" s="41"/>
      <c r="AZ106" s="41">
        <v>0</v>
      </c>
      <c r="BA106" s="41"/>
      <c r="BB106" s="54">
        <v>3</v>
      </c>
      <c r="BC106" s="54"/>
      <c r="BD106" s="41">
        <v>4.5</v>
      </c>
      <c r="BE106" s="41"/>
      <c r="BF106" s="41">
        <v>50</v>
      </c>
      <c r="BG106" s="41"/>
      <c r="BH106" s="26">
        <f t="shared" si="8"/>
        <v>40.25</v>
      </c>
      <c r="BI106" s="26">
        <f t="shared" si="9"/>
        <v>29</v>
      </c>
      <c r="BJ106" s="26">
        <f t="shared" si="10"/>
        <v>78.5</v>
      </c>
      <c r="BK106" s="26">
        <f t="shared" si="11"/>
        <v>48.35</v>
      </c>
    </row>
    <row r="107" spans="1:63" s="24" customFormat="1" ht="15" customHeight="1" x14ac:dyDescent="0.25">
      <c r="A107" s="28">
        <v>100</v>
      </c>
      <c r="B107" s="29"/>
      <c r="C107" s="28" t="s">
        <v>170</v>
      </c>
      <c r="D107" s="28" t="s">
        <v>171</v>
      </c>
      <c r="E107" s="28" t="s">
        <v>14</v>
      </c>
      <c r="F107" s="41">
        <v>2.1</v>
      </c>
      <c r="G107" s="41"/>
      <c r="H107" s="38">
        <v>0</v>
      </c>
      <c r="I107" s="39"/>
      <c r="J107" s="38">
        <v>0</v>
      </c>
      <c r="K107" s="39"/>
      <c r="L107" s="38">
        <v>0</v>
      </c>
      <c r="M107" s="39"/>
      <c r="N107" s="38">
        <v>0</v>
      </c>
      <c r="O107" s="39"/>
      <c r="P107" s="38">
        <v>0</v>
      </c>
      <c r="Q107" s="39"/>
      <c r="R107" s="38">
        <v>0</v>
      </c>
      <c r="S107" s="39"/>
      <c r="T107" s="38">
        <v>0</v>
      </c>
      <c r="U107" s="39"/>
      <c r="V107" s="38">
        <v>0</v>
      </c>
      <c r="W107" s="39"/>
      <c r="X107" s="38">
        <v>0</v>
      </c>
      <c r="Y107" s="39"/>
      <c r="Z107" s="38">
        <v>0</v>
      </c>
      <c r="AA107" s="39"/>
      <c r="AB107" s="38">
        <v>0</v>
      </c>
      <c r="AC107" s="39"/>
      <c r="AD107" s="38">
        <v>0</v>
      </c>
      <c r="AE107" s="39"/>
      <c r="AF107" s="38">
        <v>0</v>
      </c>
      <c r="AG107" s="39"/>
      <c r="AH107" s="38">
        <v>0</v>
      </c>
      <c r="AI107" s="39"/>
      <c r="AJ107" s="38">
        <v>0</v>
      </c>
      <c r="AK107" s="39"/>
      <c r="AL107" s="38">
        <v>0</v>
      </c>
      <c r="AM107" s="39"/>
      <c r="AN107" s="38">
        <v>0</v>
      </c>
      <c r="AO107" s="39"/>
      <c r="AP107" s="38">
        <v>0</v>
      </c>
      <c r="AQ107" s="39"/>
      <c r="AR107" s="38">
        <v>0</v>
      </c>
      <c r="AS107" s="39"/>
      <c r="AT107" s="38">
        <v>0</v>
      </c>
      <c r="AU107" s="39"/>
      <c r="AV107" s="38">
        <v>0</v>
      </c>
      <c r="AW107" s="39"/>
      <c r="AX107" s="38">
        <v>0</v>
      </c>
      <c r="AY107" s="39"/>
      <c r="AZ107" s="38">
        <v>0</v>
      </c>
      <c r="BA107" s="39"/>
      <c r="BB107" s="38">
        <v>0</v>
      </c>
      <c r="BC107" s="39"/>
      <c r="BD107" s="38">
        <v>0</v>
      </c>
      <c r="BE107" s="39"/>
      <c r="BF107" s="41">
        <v>30</v>
      </c>
      <c r="BG107" s="41"/>
      <c r="BH107" s="26">
        <f t="shared" si="8"/>
        <v>2.1</v>
      </c>
      <c r="BI107" s="26">
        <f t="shared" si="9"/>
        <v>0</v>
      </c>
      <c r="BJ107" s="26">
        <f t="shared" si="10"/>
        <v>30</v>
      </c>
      <c r="BK107" s="26">
        <f t="shared" si="11"/>
        <v>9.84</v>
      </c>
    </row>
    <row r="108" spans="1:63" s="24" customFormat="1" ht="15" customHeight="1" x14ac:dyDescent="0.25">
      <c r="A108" s="28">
        <v>101</v>
      </c>
      <c r="B108" s="29">
        <v>371</v>
      </c>
      <c r="C108" s="28" t="s">
        <v>172</v>
      </c>
      <c r="D108" s="28" t="s">
        <v>173</v>
      </c>
      <c r="E108" s="28" t="s">
        <v>14</v>
      </c>
      <c r="F108" s="41">
        <v>7</v>
      </c>
      <c r="G108" s="41"/>
      <c r="H108" s="38">
        <v>0</v>
      </c>
      <c r="I108" s="39"/>
      <c r="J108" s="38">
        <v>0</v>
      </c>
      <c r="K108" s="39"/>
      <c r="L108" s="38">
        <v>0</v>
      </c>
      <c r="M108" s="39"/>
      <c r="N108" s="41">
        <v>0</v>
      </c>
      <c r="O108" s="41"/>
      <c r="P108" s="41">
        <v>0</v>
      </c>
      <c r="Q108" s="41"/>
      <c r="R108" s="41">
        <v>9</v>
      </c>
      <c r="S108" s="41"/>
      <c r="T108" s="38">
        <v>0</v>
      </c>
      <c r="U108" s="39"/>
      <c r="V108" s="38">
        <v>0</v>
      </c>
      <c r="W108" s="39"/>
      <c r="X108" s="41">
        <v>0.7</v>
      </c>
      <c r="Y108" s="41"/>
      <c r="Z108" s="41">
        <v>2.1</v>
      </c>
      <c r="AA108" s="41"/>
      <c r="AB108" s="41">
        <v>0</v>
      </c>
      <c r="AC108" s="41"/>
      <c r="AD108" s="41">
        <v>4</v>
      </c>
      <c r="AE108" s="41"/>
      <c r="AF108" s="41">
        <v>0</v>
      </c>
      <c r="AG108" s="41"/>
      <c r="AH108" s="41">
        <v>10</v>
      </c>
      <c r="AI108" s="41"/>
      <c r="AJ108" s="41">
        <v>2</v>
      </c>
      <c r="AK108" s="41"/>
      <c r="AL108" s="38">
        <v>0</v>
      </c>
      <c r="AM108" s="39"/>
      <c r="AN108" s="41">
        <v>0</v>
      </c>
      <c r="AO108" s="41"/>
      <c r="AP108" s="38">
        <v>0</v>
      </c>
      <c r="AQ108" s="39"/>
      <c r="AR108" s="38">
        <v>0</v>
      </c>
      <c r="AS108" s="39"/>
      <c r="AT108" s="41">
        <v>10</v>
      </c>
      <c r="AU108" s="41"/>
      <c r="AV108" s="41">
        <v>6</v>
      </c>
      <c r="AW108" s="41"/>
      <c r="AX108" s="41">
        <v>0</v>
      </c>
      <c r="AY108" s="41"/>
      <c r="AZ108" s="38">
        <v>0</v>
      </c>
      <c r="BA108" s="39"/>
      <c r="BB108" s="38">
        <v>0</v>
      </c>
      <c r="BC108" s="39"/>
      <c r="BD108" s="38">
        <v>0</v>
      </c>
      <c r="BE108" s="39"/>
      <c r="BF108" s="38">
        <v>50</v>
      </c>
      <c r="BG108" s="39"/>
      <c r="BH108" s="26">
        <f t="shared" si="8"/>
        <v>22.8</v>
      </c>
      <c r="BI108" s="26">
        <f t="shared" si="9"/>
        <v>12</v>
      </c>
      <c r="BJ108" s="26">
        <f t="shared" si="10"/>
        <v>66</v>
      </c>
      <c r="BK108" s="26">
        <f t="shared" si="11"/>
        <v>32.520000000000003</v>
      </c>
    </row>
    <row r="109" spans="1:63" s="24" customFormat="1" ht="15" customHeight="1" x14ac:dyDescent="0.25">
      <c r="A109" s="28">
        <v>102</v>
      </c>
      <c r="B109" s="29">
        <v>476</v>
      </c>
      <c r="C109" s="28" t="s">
        <v>1095</v>
      </c>
      <c r="D109" s="28" t="s">
        <v>174</v>
      </c>
      <c r="E109" s="28" t="s">
        <v>175</v>
      </c>
      <c r="F109" s="41">
        <v>4.2</v>
      </c>
      <c r="G109" s="41"/>
      <c r="H109" s="38">
        <v>0</v>
      </c>
      <c r="I109" s="39"/>
      <c r="J109" s="38">
        <v>0</v>
      </c>
      <c r="K109" s="39"/>
      <c r="L109" s="38">
        <v>0</v>
      </c>
      <c r="M109" s="39"/>
      <c r="N109" s="38">
        <v>0</v>
      </c>
      <c r="O109" s="39"/>
      <c r="P109" s="38">
        <v>0</v>
      </c>
      <c r="Q109" s="39"/>
      <c r="R109" s="38">
        <v>0</v>
      </c>
      <c r="S109" s="39"/>
      <c r="T109" s="38">
        <v>0</v>
      </c>
      <c r="U109" s="39"/>
      <c r="V109" s="38">
        <v>0</v>
      </c>
      <c r="W109" s="39"/>
      <c r="X109" s="38">
        <v>0</v>
      </c>
      <c r="Y109" s="39"/>
      <c r="Z109" s="38">
        <v>0</v>
      </c>
      <c r="AA109" s="39"/>
      <c r="AB109" s="38">
        <v>0</v>
      </c>
      <c r="AC109" s="39"/>
      <c r="AD109" s="38">
        <v>0</v>
      </c>
      <c r="AE109" s="39"/>
      <c r="AF109" s="38">
        <v>0</v>
      </c>
      <c r="AG109" s="39"/>
      <c r="AH109" s="38">
        <v>0</v>
      </c>
      <c r="AI109" s="39"/>
      <c r="AJ109" s="38">
        <v>0</v>
      </c>
      <c r="AK109" s="39"/>
      <c r="AL109" s="38">
        <v>0</v>
      </c>
      <c r="AM109" s="39"/>
      <c r="AN109" s="38">
        <v>0</v>
      </c>
      <c r="AO109" s="39"/>
      <c r="AP109" s="38">
        <v>0</v>
      </c>
      <c r="AQ109" s="39"/>
      <c r="AR109" s="38">
        <v>0</v>
      </c>
      <c r="AS109" s="39"/>
      <c r="AT109" s="38">
        <v>0</v>
      </c>
      <c r="AU109" s="39"/>
      <c r="AV109" s="38">
        <v>0</v>
      </c>
      <c r="AW109" s="39"/>
      <c r="AX109" s="38">
        <v>0</v>
      </c>
      <c r="AY109" s="39"/>
      <c r="AZ109" s="38">
        <v>0</v>
      </c>
      <c r="BA109" s="39"/>
      <c r="BB109" s="38">
        <v>0</v>
      </c>
      <c r="BC109" s="39"/>
      <c r="BD109" s="38">
        <v>0</v>
      </c>
      <c r="BE109" s="39"/>
      <c r="BF109" s="41">
        <v>30</v>
      </c>
      <c r="BG109" s="41"/>
      <c r="BH109" s="26">
        <f t="shared" si="8"/>
        <v>4.2</v>
      </c>
      <c r="BI109" s="26">
        <f t="shared" si="9"/>
        <v>0</v>
      </c>
      <c r="BJ109" s="26">
        <f t="shared" si="10"/>
        <v>30</v>
      </c>
      <c r="BK109" s="26">
        <f t="shared" si="11"/>
        <v>10.68</v>
      </c>
    </row>
    <row r="110" spans="1:63" s="24" customFormat="1" ht="15" customHeight="1" x14ac:dyDescent="0.25">
      <c r="A110" s="28">
        <v>103</v>
      </c>
      <c r="B110" s="29">
        <v>413</v>
      </c>
      <c r="C110" s="28" t="s">
        <v>926</v>
      </c>
      <c r="D110" s="28" t="s">
        <v>927</v>
      </c>
      <c r="E110" s="28" t="s">
        <v>833</v>
      </c>
      <c r="F110" s="41">
        <v>4.2</v>
      </c>
      <c r="G110" s="41"/>
      <c r="H110" s="38">
        <v>0</v>
      </c>
      <c r="I110" s="39"/>
      <c r="J110" s="38">
        <v>0</v>
      </c>
      <c r="K110" s="39"/>
      <c r="L110" s="38">
        <v>0</v>
      </c>
      <c r="M110" s="39"/>
      <c r="N110" s="38">
        <v>0</v>
      </c>
      <c r="O110" s="39"/>
      <c r="P110" s="38">
        <v>0</v>
      </c>
      <c r="Q110" s="39"/>
      <c r="R110" s="38">
        <v>0</v>
      </c>
      <c r="S110" s="39"/>
      <c r="T110" s="38">
        <v>0</v>
      </c>
      <c r="U110" s="39"/>
      <c r="V110" s="38">
        <v>0</v>
      </c>
      <c r="W110" s="39"/>
      <c r="X110" s="38">
        <v>0</v>
      </c>
      <c r="Y110" s="39"/>
      <c r="Z110" s="38">
        <v>0</v>
      </c>
      <c r="AA110" s="39"/>
      <c r="AB110" s="38">
        <v>0</v>
      </c>
      <c r="AC110" s="39"/>
      <c r="AD110" s="38">
        <v>0</v>
      </c>
      <c r="AE110" s="39"/>
      <c r="AF110" s="38">
        <v>0</v>
      </c>
      <c r="AG110" s="39"/>
      <c r="AH110" s="38">
        <v>0</v>
      </c>
      <c r="AI110" s="39"/>
      <c r="AJ110" s="38">
        <v>0</v>
      </c>
      <c r="AK110" s="39"/>
      <c r="AL110" s="38">
        <v>0</v>
      </c>
      <c r="AM110" s="39"/>
      <c r="AN110" s="38">
        <v>0</v>
      </c>
      <c r="AO110" s="39"/>
      <c r="AP110" s="38">
        <v>0</v>
      </c>
      <c r="AQ110" s="39"/>
      <c r="AR110" s="38">
        <v>0</v>
      </c>
      <c r="AS110" s="39"/>
      <c r="AT110" s="38">
        <v>0</v>
      </c>
      <c r="AU110" s="39"/>
      <c r="AV110" s="38">
        <v>0</v>
      </c>
      <c r="AW110" s="39"/>
      <c r="AX110" s="38">
        <v>0</v>
      </c>
      <c r="AY110" s="39"/>
      <c r="AZ110" s="38">
        <v>0</v>
      </c>
      <c r="BA110" s="39"/>
      <c r="BB110" s="38">
        <v>0</v>
      </c>
      <c r="BC110" s="39"/>
      <c r="BD110" s="38">
        <v>0</v>
      </c>
      <c r="BE110" s="39"/>
      <c r="BF110" s="41">
        <v>30</v>
      </c>
      <c r="BG110" s="41"/>
      <c r="BH110" s="26">
        <f t="shared" si="8"/>
        <v>4.2</v>
      </c>
      <c r="BI110" s="26">
        <f t="shared" si="9"/>
        <v>0</v>
      </c>
      <c r="BJ110" s="26">
        <f t="shared" si="10"/>
        <v>30</v>
      </c>
      <c r="BK110" s="26">
        <f t="shared" si="11"/>
        <v>10.68</v>
      </c>
    </row>
    <row r="111" spans="1:63" s="24" customFormat="1" ht="15" customHeight="1" x14ac:dyDescent="0.25">
      <c r="A111" s="28">
        <v>104</v>
      </c>
      <c r="B111" s="29"/>
      <c r="C111" s="28" t="s">
        <v>176</v>
      </c>
      <c r="D111" s="28" t="s">
        <v>177</v>
      </c>
      <c r="E111" s="28" t="s">
        <v>0</v>
      </c>
      <c r="F111" s="41">
        <v>4.2</v>
      </c>
      <c r="G111" s="41"/>
      <c r="H111" s="41">
        <v>2.4</v>
      </c>
      <c r="I111" s="41"/>
      <c r="J111" s="41">
        <v>6</v>
      </c>
      <c r="K111" s="41"/>
      <c r="L111" s="41">
        <v>0</v>
      </c>
      <c r="M111" s="41"/>
      <c r="N111" s="41">
        <v>0</v>
      </c>
      <c r="O111" s="41"/>
      <c r="P111" s="41">
        <v>6</v>
      </c>
      <c r="Q111" s="41"/>
      <c r="R111" s="41">
        <v>9</v>
      </c>
      <c r="S111" s="41"/>
      <c r="T111" s="41">
        <v>6</v>
      </c>
      <c r="U111" s="41"/>
      <c r="V111" s="41">
        <v>9</v>
      </c>
      <c r="W111" s="41"/>
      <c r="X111" s="41">
        <v>7</v>
      </c>
      <c r="Y111" s="41"/>
      <c r="Z111" s="41">
        <v>7</v>
      </c>
      <c r="AA111" s="41"/>
      <c r="AB111" s="41">
        <v>5</v>
      </c>
      <c r="AC111" s="41"/>
      <c r="AD111" s="41">
        <v>0</v>
      </c>
      <c r="AE111" s="41"/>
      <c r="AF111" s="41">
        <v>0</v>
      </c>
      <c r="AG111" s="41"/>
      <c r="AH111" s="41">
        <v>20</v>
      </c>
      <c r="AI111" s="41"/>
      <c r="AJ111" s="41">
        <v>10</v>
      </c>
      <c r="AK111" s="41"/>
      <c r="AL111" s="41">
        <v>5</v>
      </c>
      <c r="AM111" s="41"/>
      <c r="AN111" s="41">
        <v>10</v>
      </c>
      <c r="AO111" s="41"/>
      <c r="AP111" s="41">
        <v>9</v>
      </c>
      <c r="AQ111" s="41"/>
      <c r="AR111" s="41">
        <v>10</v>
      </c>
      <c r="AS111" s="41"/>
      <c r="AT111" s="41">
        <v>6</v>
      </c>
      <c r="AU111" s="41"/>
      <c r="AV111" s="41">
        <v>6</v>
      </c>
      <c r="AW111" s="41"/>
      <c r="AX111" s="41">
        <v>5</v>
      </c>
      <c r="AY111" s="41"/>
      <c r="AZ111" s="41">
        <v>0</v>
      </c>
      <c r="BA111" s="41"/>
      <c r="BB111" s="41">
        <v>1.5</v>
      </c>
      <c r="BC111" s="41"/>
      <c r="BD111" s="41">
        <v>4.5</v>
      </c>
      <c r="BE111" s="41"/>
      <c r="BF111" s="41">
        <v>50</v>
      </c>
      <c r="BG111" s="41"/>
      <c r="BH111" s="26">
        <f t="shared" si="8"/>
        <v>61.6</v>
      </c>
      <c r="BI111" s="26">
        <f t="shared" si="9"/>
        <v>64</v>
      </c>
      <c r="BJ111" s="26">
        <f t="shared" si="10"/>
        <v>73</v>
      </c>
      <c r="BK111" s="26">
        <f t="shared" si="11"/>
        <v>65.740000000000009</v>
      </c>
    </row>
    <row r="112" spans="1:63" s="24" customFormat="1" ht="15" customHeight="1" x14ac:dyDescent="0.25">
      <c r="A112" s="28">
        <v>105</v>
      </c>
      <c r="B112" s="29">
        <v>431</v>
      </c>
      <c r="C112" s="28" t="s">
        <v>178</v>
      </c>
      <c r="D112" s="28" t="s">
        <v>179</v>
      </c>
      <c r="E112" s="28" t="s">
        <v>277</v>
      </c>
      <c r="F112" s="41">
        <v>7</v>
      </c>
      <c r="G112" s="41"/>
      <c r="H112" s="41">
        <v>2.4</v>
      </c>
      <c r="I112" s="41"/>
      <c r="J112" s="41">
        <v>3</v>
      </c>
      <c r="K112" s="41"/>
      <c r="L112" s="41">
        <v>0</v>
      </c>
      <c r="M112" s="41"/>
      <c r="N112" s="41">
        <v>0</v>
      </c>
      <c r="O112" s="41"/>
      <c r="P112" s="41">
        <v>6</v>
      </c>
      <c r="Q112" s="41"/>
      <c r="R112" s="41">
        <v>9</v>
      </c>
      <c r="S112" s="41"/>
      <c r="T112" s="41">
        <v>6</v>
      </c>
      <c r="U112" s="41"/>
      <c r="V112" s="41">
        <v>9</v>
      </c>
      <c r="W112" s="41"/>
      <c r="X112" s="41">
        <v>0.7</v>
      </c>
      <c r="Y112" s="41"/>
      <c r="Z112" s="41">
        <v>2.1</v>
      </c>
      <c r="AA112" s="41"/>
      <c r="AB112" s="41">
        <v>3.75</v>
      </c>
      <c r="AC112" s="41"/>
      <c r="AD112" s="41">
        <v>4</v>
      </c>
      <c r="AE112" s="41"/>
      <c r="AF112" s="41">
        <v>0</v>
      </c>
      <c r="AG112" s="41"/>
      <c r="AH112" s="41">
        <v>16</v>
      </c>
      <c r="AI112" s="41"/>
      <c r="AJ112" s="41">
        <v>8</v>
      </c>
      <c r="AK112" s="41"/>
      <c r="AL112" s="41">
        <v>3</v>
      </c>
      <c r="AM112" s="41"/>
      <c r="AN112" s="41">
        <v>0</v>
      </c>
      <c r="AO112" s="41"/>
      <c r="AP112" s="41">
        <v>0</v>
      </c>
      <c r="AQ112" s="41"/>
      <c r="AR112" s="41">
        <v>20</v>
      </c>
      <c r="AS112" s="41"/>
      <c r="AT112" s="41">
        <v>3</v>
      </c>
      <c r="AU112" s="41"/>
      <c r="AV112" s="41">
        <v>6</v>
      </c>
      <c r="AW112" s="41"/>
      <c r="AX112" s="41">
        <v>5</v>
      </c>
      <c r="AY112" s="41"/>
      <c r="AZ112" s="41">
        <v>0</v>
      </c>
      <c r="BA112" s="41"/>
      <c r="BB112" s="41">
        <v>1.5</v>
      </c>
      <c r="BC112" s="41"/>
      <c r="BD112" s="41">
        <v>4.5</v>
      </c>
      <c r="BE112" s="41"/>
      <c r="BF112" s="41">
        <v>50</v>
      </c>
      <c r="BG112" s="41"/>
      <c r="BH112" s="26">
        <f t="shared" si="8"/>
        <v>52.95</v>
      </c>
      <c r="BI112" s="26">
        <f t="shared" si="9"/>
        <v>47</v>
      </c>
      <c r="BJ112" s="26">
        <f t="shared" si="10"/>
        <v>70</v>
      </c>
      <c r="BK112" s="26">
        <f t="shared" si="11"/>
        <v>56.28</v>
      </c>
    </row>
    <row r="113" spans="1:63" s="24" customFormat="1" ht="15" customHeight="1" x14ac:dyDescent="0.25">
      <c r="A113" s="28">
        <v>106</v>
      </c>
      <c r="B113" s="29"/>
      <c r="C113" s="28" t="s">
        <v>180</v>
      </c>
      <c r="D113" s="28" t="s">
        <v>928</v>
      </c>
      <c r="E113" s="28" t="s">
        <v>852</v>
      </c>
      <c r="F113" s="41">
        <v>2.1</v>
      </c>
      <c r="G113" s="41"/>
      <c r="H113" s="41">
        <v>6</v>
      </c>
      <c r="I113" s="41"/>
      <c r="J113" s="41">
        <v>0</v>
      </c>
      <c r="K113" s="41"/>
      <c r="L113" s="41">
        <v>0</v>
      </c>
      <c r="M113" s="41"/>
      <c r="N113" s="41">
        <v>6</v>
      </c>
      <c r="O113" s="41"/>
      <c r="P113" s="41">
        <v>0</v>
      </c>
      <c r="Q113" s="41"/>
      <c r="R113" s="41">
        <v>9</v>
      </c>
      <c r="S113" s="41"/>
      <c r="T113" s="41">
        <v>0</v>
      </c>
      <c r="U113" s="41"/>
      <c r="V113" s="41">
        <v>0</v>
      </c>
      <c r="W113" s="41"/>
      <c r="X113" s="41">
        <v>0.7</v>
      </c>
      <c r="Y113" s="41"/>
      <c r="Z113" s="41">
        <v>0.7</v>
      </c>
      <c r="AA113" s="41"/>
      <c r="AB113" s="41">
        <v>5</v>
      </c>
      <c r="AC113" s="41"/>
      <c r="AD113" s="41">
        <v>4</v>
      </c>
      <c r="AE113" s="41"/>
      <c r="AF113" s="41">
        <v>0</v>
      </c>
      <c r="AG113" s="41"/>
      <c r="AH113" s="41">
        <v>20</v>
      </c>
      <c r="AI113" s="41"/>
      <c r="AJ113" s="41">
        <v>8</v>
      </c>
      <c r="AK113" s="41"/>
      <c r="AL113" s="41">
        <v>0</v>
      </c>
      <c r="AM113" s="41"/>
      <c r="AN113" s="41">
        <v>10</v>
      </c>
      <c r="AO113" s="41"/>
      <c r="AP113" s="41">
        <v>0</v>
      </c>
      <c r="AQ113" s="41"/>
      <c r="AR113" s="41">
        <v>0</v>
      </c>
      <c r="AS113" s="41"/>
      <c r="AT113" s="41">
        <v>3</v>
      </c>
      <c r="AU113" s="41"/>
      <c r="AV113" s="41">
        <v>6</v>
      </c>
      <c r="AW113" s="41"/>
      <c r="AX113" s="41">
        <v>5</v>
      </c>
      <c r="AY113" s="41"/>
      <c r="AZ113" s="41">
        <v>0</v>
      </c>
      <c r="BA113" s="41"/>
      <c r="BB113" s="41">
        <v>0</v>
      </c>
      <c r="BC113" s="41"/>
      <c r="BD113" s="41">
        <v>4.5</v>
      </c>
      <c r="BE113" s="41"/>
      <c r="BF113" s="41">
        <v>50</v>
      </c>
      <c r="BG113" s="41"/>
      <c r="BH113" s="26">
        <f t="shared" si="8"/>
        <v>33.5</v>
      </c>
      <c r="BI113" s="26">
        <f t="shared" si="9"/>
        <v>38</v>
      </c>
      <c r="BJ113" s="26">
        <f t="shared" si="10"/>
        <v>68.5</v>
      </c>
      <c r="BK113" s="26">
        <f t="shared" si="11"/>
        <v>45.35</v>
      </c>
    </row>
    <row r="114" spans="1:63" s="24" customFormat="1" x14ac:dyDescent="0.25">
      <c r="A114" s="28">
        <v>107</v>
      </c>
      <c r="B114" s="29"/>
      <c r="C114" s="28" t="s">
        <v>181</v>
      </c>
      <c r="D114" s="28" t="s">
        <v>929</v>
      </c>
      <c r="E114" s="28" t="s">
        <v>14</v>
      </c>
      <c r="F114" s="41">
        <v>2.1</v>
      </c>
      <c r="G114" s="41"/>
      <c r="H114" s="38">
        <v>0</v>
      </c>
      <c r="I114" s="39"/>
      <c r="J114" s="38">
        <v>0</v>
      </c>
      <c r="K114" s="39"/>
      <c r="L114" s="38">
        <v>0</v>
      </c>
      <c r="M114" s="39"/>
      <c r="N114" s="41">
        <v>6</v>
      </c>
      <c r="O114" s="41"/>
      <c r="P114" s="41">
        <v>6</v>
      </c>
      <c r="Q114" s="41"/>
      <c r="R114" s="41">
        <v>9</v>
      </c>
      <c r="S114" s="41"/>
      <c r="T114" s="38">
        <v>0</v>
      </c>
      <c r="U114" s="39"/>
      <c r="V114" s="38">
        <v>0</v>
      </c>
      <c r="W114" s="39"/>
      <c r="X114" s="41">
        <v>0.7</v>
      </c>
      <c r="Y114" s="41"/>
      <c r="Z114" s="41">
        <v>2.1</v>
      </c>
      <c r="AA114" s="41"/>
      <c r="AB114" s="41">
        <v>2.5</v>
      </c>
      <c r="AC114" s="41"/>
      <c r="AD114" s="41">
        <v>4</v>
      </c>
      <c r="AE114" s="41"/>
      <c r="AF114" s="41">
        <v>0</v>
      </c>
      <c r="AG114" s="41"/>
      <c r="AH114" s="41">
        <v>10</v>
      </c>
      <c r="AI114" s="41"/>
      <c r="AJ114" s="41">
        <v>2</v>
      </c>
      <c r="AK114" s="41"/>
      <c r="AL114" s="38">
        <v>0</v>
      </c>
      <c r="AM114" s="39"/>
      <c r="AN114" s="41">
        <v>10</v>
      </c>
      <c r="AO114" s="41"/>
      <c r="AP114" s="38">
        <v>0</v>
      </c>
      <c r="AQ114" s="39"/>
      <c r="AR114" s="38">
        <v>0</v>
      </c>
      <c r="AS114" s="39"/>
      <c r="AT114" s="41">
        <v>6</v>
      </c>
      <c r="AU114" s="41"/>
      <c r="AV114" s="41">
        <v>10</v>
      </c>
      <c r="AW114" s="41"/>
      <c r="AX114" s="41">
        <v>0</v>
      </c>
      <c r="AY114" s="41"/>
      <c r="AZ114" s="38">
        <v>0</v>
      </c>
      <c r="BA114" s="39"/>
      <c r="BB114" s="38">
        <v>0</v>
      </c>
      <c r="BC114" s="39"/>
      <c r="BD114" s="38">
        <v>0</v>
      </c>
      <c r="BE114" s="39"/>
      <c r="BF114" s="41">
        <v>50</v>
      </c>
      <c r="BG114" s="41"/>
      <c r="BH114" s="26">
        <f t="shared" si="8"/>
        <v>32.400000000000006</v>
      </c>
      <c r="BI114" s="26">
        <f t="shared" si="9"/>
        <v>22</v>
      </c>
      <c r="BJ114" s="26">
        <f t="shared" si="10"/>
        <v>66</v>
      </c>
      <c r="BK114" s="26">
        <f t="shared" si="11"/>
        <v>39.36</v>
      </c>
    </row>
    <row r="115" spans="1:63" s="24" customFormat="1" x14ac:dyDescent="0.25">
      <c r="A115" s="28">
        <v>108</v>
      </c>
      <c r="B115" s="29">
        <v>100</v>
      </c>
      <c r="C115" s="28" t="s">
        <v>217</v>
      </c>
      <c r="D115" s="28" t="s">
        <v>218</v>
      </c>
      <c r="E115" s="28" t="s">
        <v>14</v>
      </c>
      <c r="F115" s="41">
        <v>2.1</v>
      </c>
      <c r="G115" s="41"/>
      <c r="H115" s="38">
        <v>0</v>
      </c>
      <c r="I115" s="39"/>
      <c r="J115" s="38">
        <v>0</v>
      </c>
      <c r="K115" s="39"/>
      <c r="L115" s="38">
        <v>0</v>
      </c>
      <c r="M115" s="39"/>
      <c r="N115" s="38">
        <v>0</v>
      </c>
      <c r="O115" s="39"/>
      <c r="P115" s="38">
        <v>0</v>
      </c>
      <c r="Q115" s="39"/>
      <c r="R115" s="38">
        <v>0</v>
      </c>
      <c r="S115" s="39"/>
      <c r="T115" s="38">
        <v>0</v>
      </c>
      <c r="U115" s="39"/>
      <c r="V115" s="38">
        <v>0</v>
      </c>
      <c r="W115" s="39"/>
      <c r="X115" s="38">
        <v>0</v>
      </c>
      <c r="Y115" s="39"/>
      <c r="Z115" s="38">
        <v>0</v>
      </c>
      <c r="AA115" s="39"/>
      <c r="AB115" s="38">
        <v>0</v>
      </c>
      <c r="AC115" s="39"/>
      <c r="AD115" s="38">
        <v>0</v>
      </c>
      <c r="AE115" s="39"/>
      <c r="AF115" s="38">
        <v>0</v>
      </c>
      <c r="AG115" s="39"/>
      <c r="AH115" s="38">
        <v>0</v>
      </c>
      <c r="AI115" s="39"/>
      <c r="AJ115" s="38">
        <v>0</v>
      </c>
      <c r="AK115" s="39"/>
      <c r="AL115" s="38">
        <v>0</v>
      </c>
      <c r="AM115" s="39"/>
      <c r="AN115" s="38">
        <v>0</v>
      </c>
      <c r="AO115" s="39"/>
      <c r="AP115" s="38">
        <v>0</v>
      </c>
      <c r="AQ115" s="39"/>
      <c r="AR115" s="38">
        <v>0</v>
      </c>
      <c r="AS115" s="39"/>
      <c r="AT115" s="38">
        <v>0</v>
      </c>
      <c r="AU115" s="39"/>
      <c r="AV115" s="38">
        <v>0</v>
      </c>
      <c r="AW115" s="39"/>
      <c r="AX115" s="38">
        <v>0</v>
      </c>
      <c r="AY115" s="39"/>
      <c r="AZ115" s="38">
        <v>0</v>
      </c>
      <c r="BA115" s="39"/>
      <c r="BB115" s="38">
        <v>0</v>
      </c>
      <c r="BC115" s="39"/>
      <c r="BD115" s="38">
        <v>0</v>
      </c>
      <c r="BE115" s="39"/>
      <c r="BF115" s="41">
        <v>40</v>
      </c>
      <c r="BG115" s="41"/>
      <c r="BH115" s="26">
        <f t="shared" si="8"/>
        <v>2.1</v>
      </c>
      <c r="BI115" s="26">
        <f t="shared" si="9"/>
        <v>0</v>
      </c>
      <c r="BJ115" s="26">
        <f t="shared" si="10"/>
        <v>40</v>
      </c>
      <c r="BK115" s="26">
        <f t="shared" si="11"/>
        <v>12.84</v>
      </c>
    </row>
    <row r="116" spans="1:63" s="24" customFormat="1" x14ac:dyDescent="0.25">
      <c r="A116" s="28">
        <v>109</v>
      </c>
      <c r="B116" s="29">
        <v>369</v>
      </c>
      <c r="C116" s="28" t="s">
        <v>219</v>
      </c>
      <c r="D116" s="28" t="s">
        <v>220</v>
      </c>
      <c r="E116" s="28" t="s">
        <v>14</v>
      </c>
      <c r="F116" s="41">
        <v>4.2</v>
      </c>
      <c r="G116" s="41"/>
      <c r="H116" s="41">
        <v>2.4</v>
      </c>
      <c r="I116" s="41"/>
      <c r="J116" s="41">
        <v>10</v>
      </c>
      <c r="K116" s="41"/>
      <c r="L116" s="41">
        <v>5</v>
      </c>
      <c r="M116" s="41"/>
      <c r="N116" s="41">
        <v>6</v>
      </c>
      <c r="O116" s="41"/>
      <c r="P116" s="41">
        <v>0</v>
      </c>
      <c r="Q116" s="41"/>
      <c r="R116" s="41">
        <v>9</v>
      </c>
      <c r="S116" s="41"/>
      <c r="T116" s="41">
        <v>0</v>
      </c>
      <c r="U116" s="41"/>
      <c r="V116" s="41">
        <v>9</v>
      </c>
      <c r="W116" s="41"/>
      <c r="X116" s="41">
        <v>4.9000000000000004</v>
      </c>
      <c r="Y116" s="41"/>
      <c r="Z116" s="41">
        <v>2.1</v>
      </c>
      <c r="AA116" s="41"/>
      <c r="AB116" s="41">
        <v>5</v>
      </c>
      <c r="AC116" s="41"/>
      <c r="AD116" s="41">
        <v>4</v>
      </c>
      <c r="AE116" s="41"/>
      <c r="AF116" s="41">
        <v>7</v>
      </c>
      <c r="AG116" s="41"/>
      <c r="AH116" s="41">
        <v>10</v>
      </c>
      <c r="AI116" s="41"/>
      <c r="AJ116" s="41">
        <v>2</v>
      </c>
      <c r="AK116" s="41"/>
      <c r="AL116" s="41">
        <v>0</v>
      </c>
      <c r="AM116" s="41"/>
      <c r="AN116" s="41">
        <v>10</v>
      </c>
      <c r="AO116" s="41"/>
      <c r="AP116" s="41">
        <v>18</v>
      </c>
      <c r="AQ116" s="41"/>
      <c r="AR116" s="41">
        <v>20</v>
      </c>
      <c r="AS116" s="41"/>
      <c r="AT116" s="41">
        <v>10</v>
      </c>
      <c r="AU116" s="41"/>
      <c r="AV116" s="41">
        <v>10</v>
      </c>
      <c r="AW116" s="41"/>
      <c r="AX116" s="41">
        <v>0</v>
      </c>
      <c r="AY116" s="41"/>
      <c r="AZ116" s="41">
        <v>2</v>
      </c>
      <c r="BA116" s="41"/>
      <c r="BB116" s="41">
        <v>3</v>
      </c>
      <c r="BC116" s="41"/>
      <c r="BD116" s="41">
        <v>9</v>
      </c>
      <c r="BE116" s="41"/>
      <c r="BF116" s="41">
        <v>40</v>
      </c>
      <c r="BG116" s="41"/>
      <c r="BH116" s="26">
        <f t="shared" si="8"/>
        <v>68.599999999999994</v>
      </c>
      <c r="BI116" s="26">
        <f t="shared" si="9"/>
        <v>60</v>
      </c>
      <c r="BJ116" s="26">
        <f t="shared" si="10"/>
        <v>74</v>
      </c>
      <c r="BK116" s="26">
        <f t="shared" si="11"/>
        <v>67.64</v>
      </c>
    </row>
    <row r="117" spans="1:63" s="24" customFormat="1" x14ac:dyDescent="0.25">
      <c r="A117" s="28">
        <v>110</v>
      </c>
      <c r="B117" s="29">
        <v>101</v>
      </c>
      <c r="C117" s="28" t="s">
        <v>221</v>
      </c>
      <c r="D117" s="28" t="s">
        <v>222</v>
      </c>
      <c r="E117" s="28" t="s">
        <v>14</v>
      </c>
      <c r="F117" s="41">
        <v>4.2</v>
      </c>
      <c r="G117" s="41"/>
      <c r="H117" s="41">
        <v>2.4</v>
      </c>
      <c r="I117" s="41"/>
      <c r="J117" s="41">
        <v>10</v>
      </c>
      <c r="K117" s="41"/>
      <c r="L117" s="41">
        <v>5</v>
      </c>
      <c r="M117" s="41"/>
      <c r="N117" s="41">
        <v>6</v>
      </c>
      <c r="O117" s="41"/>
      <c r="P117" s="41">
        <v>6</v>
      </c>
      <c r="Q117" s="41"/>
      <c r="R117" s="41">
        <v>9</v>
      </c>
      <c r="S117" s="41"/>
      <c r="T117" s="41">
        <v>6</v>
      </c>
      <c r="U117" s="41"/>
      <c r="V117" s="41">
        <v>9</v>
      </c>
      <c r="W117" s="41"/>
      <c r="X117" s="41">
        <v>0.7</v>
      </c>
      <c r="Y117" s="41"/>
      <c r="Z117" s="41">
        <v>2.1</v>
      </c>
      <c r="AA117" s="41"/>
      <c r="AB117" s="41">
        <v>5</v>
      </c>
      <c r="AC117" s="41"/>
      <c r="AD117" s="41">
        <v>4</v>
      </c>
      <c r="AE117" s="41"/>
      <c r="AF117" s="41">
        <v>7</v>
      </c>
      <c r="AG117" s="41"/>
      <c r="AH117" s="41">
        <v>10</v>
      </c>
      <c r="AI117" s="41"/>
      <c r="AJ117" s="41">
        <v>3</v>
      </c>
      <c r="AK117" s="41"/>
      <c r="AL117" s="41">
        <v>3</v>
      </c>
      <c r="AM117" s="41"/>
      <c r="AN117" s="41">
        <v>10</v>
      </c>
      <c r="AO117" s="41"/>
      <c r="AP117" s="41">
        <v>12</v>
      </c>
      <c r="AQ117" s="41"/>
      <c r="AR117" s="41">
        <v>20</v>
      </c>
      <c r="AS117" s="41"/>
      <c r="AT117" s="41">
        <v>10</v>
      </c>
      <c r="AU117" s="41"/>
      <c r="AV117" s="41">
        <v>10</v>
      </c>
      <c r="AW117" s="41"/>
      <c r="AX117" s="41">
        <v>0</v>
      </c>
      <c r="AY117" s="41"/>
      <c r="AZ117" s="41">
        <v>3</v>
      </c>
      <c r="BA117" s="41"/>
      <c r="BB117" s="41">
        <v>3</v>
      </c>
      <c r="BC117" s="41"/>
      <c r="BD117" s="41">
        <v>15</v>
      </c>
      <c r="BE117" s="41"/>
      <c r="BF117" s="41">
        <v>40</v>
      </c>
      <c r="BG117" s="41"/>
      <c r="BH117" s="26">
        <f t="shared" si="8"/>
        <v>76.400000000000006</v>
      </c>
      <c r="BI117" s="26">
        <f t="shared" si="9"/>
        <v>58</v>
      </c>
      <c r="BJ117" s="26">
        <f t="shared" si="10"/>
        <v>81</v>
      </c>
      <c r="BK117" s="26">
        <f t="shared" si="11"/>
        <v>72.260000000000005</v>
      </c>
    </row>
    <row r="118" spans="1:63" s="24" customFormat="1" x14ac:dyDescent="0.25">
      <c r="A118" s="28">
        <v>111</v>
      </c>
      <c r="B118" s="29">
        <v>102</v>
      </c>
      <c r="C118" s="28" t="s">
        <v>223</v>
      </c>
      <c r="D118" s="28" t="s">
        <v>224</v>
      </c>
      <c r="E118" s="28" t="s">
        <v>14</v>
      </c>
      <c r="F118" s="41">
        <v>2.1</v>
      </c>
      <c r="G118" s="41"/>
      <c r="H118" s="38">
        <v>0</v>
      </c>
      <c r="I118" s="39"/>
      <c r="J118" s="38">
        <v>0</v>
      </c>
      <c r="K118" s="39"/>
      <c r="L118" s="38">
        <v>0</v>
      </c>
      <c r="M118" s="39"/>
      <c r="N118" s="41">
        <v>6</v>
      </c>
      <c r="O118" s="41"/>
      <c r="P118" s="41">
        <v>6</v>
      </c>
      <c r="Q118" s="41"/>
      <c r="R118" s="41">
        <v>9</v>
      </c>
      <c r="S118" s="41"/>
      <c r="T118" s="38">
        <v>0</v>
      </c>
      <c r="U118" s="39"/>
      <c r="V118" s="38">
        <v>0</v>
      </c>
      <c r="W118" s="39"/>
      <c r="X118" s="41">
        <v>0.7</v>
      </c>
      <c r="Y118" s="41"/>
      <c r="Z118" s="41">
        <v>2.1</v>
      </c>
      <c r="AA118" s="41"/>
      <c r="AB118" s="41">
        <v>3.75</v>
      </c>
      <c r="AC118" s="41"/>
      <c r="AD118" s="41">
        <v>4</v>
      </c>
      <c r="AE118" s="41"/>
      <c r="AF118" s="41">
        <v>7</v>
      </c>
      <c r="AG118" s="41"/>
      <c r="AH118" s="41">
        <v>4</v>
      </c>
      <c r="AI118" s="41"/>
      <c r="AJ118" s="41">
        <v>0</v>
      </c>
      <c r="AK118" s="41"/>
      <c r="AL118" s="38">
        <v>0</v>
      </c>
      <c r="AM118" s="39"/>
      <c r="AN118" s="41">
        <v>10</v>
      </c>
      <c r="AO118" s="41"/>
      <c r="AP118" s="38">
        <v>0</v>
      </c>
      <c r="AQ118" s="39"/>
      <c r="AR118" s="38">
        <v>0</v>
      </c>
      <c r="AS118" s="39"/>
      <c r="AT118" s="41">
        <v>6</v>
      </c>
      <c r="AU118" s="41"/>
      <c r="AV118" s="41">
        <v>10</v>
      </c>
      <c r="AW118" s="41"/>
      <c r="AX118" s="41">
        <v>5</v>
      </c>
      <c r="AY118" s="41"/>
      <c r="AZ118" s="38">
        <v>0</v>
      </c>
      <c r="BA118" s="39"/>
      <c r="BB118" s="38">
        <v>0</v>
      </c>
      <c r="BC118" s="39"/>
      <c r="BD118" s="38">
        <v>0</v>
      </c>
      <c r="BE118" s="39"/>
      <c r="BF118" s="41">
        <v>40</v>
      </c>
      <c r="BG118" s="41"/>
      <c r="BH118" s="26">
        <f t="shared" si="8"/>
        <v>40.650000000000006</v>
      </c>
      <c r="BI118" s="26">
        <f t="shared" si="9"/>
        <v>14</v>
      </c>
      <c r="BJ118" s="26">
        <f t="shared" si="10"/>
        <v>61</v>
      </c>
      <c r="BK118" s="26">
        <f t="shared" si="11"/>
        <v>38.760000000000005</v>
      </c>
    </row>
    <row r="119" spans="1:63" s="24" customFormat="1" x14ac:dyDescent="0.25">
      <c r="A119" s="28">
        <v>112</v>
      </c>
      <c r="B119" s="29">
        <v>103</v>
      </c>
      <c r="C119" s="28" t="s">
        <v>225</v>
      </c>
      <c r="D119" s="28" t="s">
        <v>226</v>
      </c>
      <c r="E119" s="28" t="s">
        <v>14</v>
      </c>
      <c r="F119" s="41">
        <v>2.1</v>
      </c>
      <c r="G119" s="41"/>
      <c r="H119" s="38">
        <v>0</v>
      </c>
      <c r="I119" s="39"/>
      <c r="J119" s="38">
        <v>0</v>
      </c>
      <c r="K119" s="39"/>
      <c r="L119" s="38">
        <v>0</v>
      </c>
      <c r="M119" s="39"/>
      <c r="N119" s="41">
        <v>0</v>
      </c>
      <c r="O119" s="41"/>
      <c r="P119" s="41">
        <v>6</v>
      </c>
      <c r="Q119" s="41"/>
      <c r="R119" s="41">
        <v>9</v>
      </c>
      <c r="S119" s="41"/>
      <c r="T119" s="38">
        <v>0</v>
      </c>
      <c r="U119" s="39"/>
      <c r="V119" s="38">
        <v>0</v>
      </c>
      <c r="W119" s="39"/>
      <c r="X119" s="41">
        <v>7</v>
      </c>
      <c r="Y119" s="41"/>
      <c r="Z119" s="41">
        <v>2.1</v>
      </c>
      <c r="AA119" s="41"/>
      <c r="AB119" s="41">
        <v>1.25</v>
      </c>
      <c r="AC119" s="41"/>
      <c r="AD119" s="41">
        <v>4</v>
      </c>
      <c r="AE119" s="41"/>
      <c r="AF119" s="41">
        <v>0</v>
      </c>
      <c r="AG119" s="41"/>
      <c r="AH119" s="41">
        <v>10</v>
      </c>
      <c r="AI119" s="41"/>
      <c r="AJ119" s="41">
        <v>2</v>
      </c>
      <c r="AK119" s="41"/>
      <c r="AL119" s="38">
        <v>0</v>
      </c>
      <c r="AM119" s="39"/>
      <c r="AN119" s="41">
        <v>0</v>
      </c>
      <c r="AO119" s="41"/>
      <c r="AP119" s="38">
        <v>0</v>
      </c>
      <c r="AQ119" s="39"/>
      <c r="AR119" s="38">
        <v>0</v>
      </c>
      <c r="AS119" s="39"/>
      <c r="AT119" s="41">
        <v>3</v>
      </c>
      <c r="AU119" s="41"/>
      <c r="AV119" s="41">
        <v>4</v>
      </c>
      <c r="AW119" s="41"/>
      <c r="AX119" s="41">
        <v>0</v>
      </c>
      <c r="AY119" s="41"/>
      <c r="AZ119" s="38">
        <v>0</v>
      </c>
      <c r="BA119" s="39"/>
      <c r="BB119" s="38">
        <v>0</v>
      </c>
      <c r="BC119" s="39"/>
      <c r="BD119" s="38">
        <v>0</v>
      </c>
      <c r="BE119" s="39"/>
      <c r="BF119" s="41">
        <v>30</v>
      </c>
      <c r="BG119" s="41"/>
      <c r="BH119" s="26">
        <f t="shared" si="8"/>
        <v>31.450000000000003</v>
      </c>
      <c r="BI119" s="26">
        <f t="shared" si="9"/>
        <v>12</v>
      </c>
      <c r="BJ119" s="26">
        <f t="shared" si="10"/>
        <v>37</v>
      </c>
      <c r="BK119" s="26">
        <f t="shared" si="11"/>
        <v>27.28</v>
      </c>
    </row>
    <row r="120" spans="1:63" s="24" customFormat="1" x14ac:dyDescent="0.25">
      <c r="A120" s="28">
        <v>113</v>
      </c>
      <c r="B120" s="29">
        <v>98</v>
      </c>
      <c r="C120" s="28" t="s">
        <v>227</v>
      </c>
      <c r="D120" s="28" t="s">
        <v>930</v>
      </c>
      <c r="E120" s="28" t="s">
        <v>14</v>
      </c>
      <c r="F120" s="41">
        <v>2.1</v>
      </c>
      <c r="G120" s="41"/>
      <c r="H120" s="41">
        <v>6</v>
      </c>
      <c r="I120" s="41"/>
      <c r="J120" s="41">
        <v>0</v>
      </c>
      <c r="K120" s="41"/>
      <c r="L120" s="41">
        <v>0</v>
      </c>
      <c r="M120" s="41"/>
      <c r="N120" s="41">
        <v>6</v>
      </c>
      <c r="O120" s="41"/>
      <c r="P120" s="41">
        <v>0</v>
      </c>
      <c r="Q120" s="41"/>
      <c r="R120" s="41">
        <v>9</v>
      </c>
      <c r="S120" s="41"/>
      <c r="T120" s="41">
        <v>0</v>
      </c>
      <c r="U120" s="41"/>
      <c r="V120" s="41">
        <v>0</v>
      </c>
      <c r="W120" s="41"/>
      <c r="X120" s="41">
        <v>0.7</v>
      </c>
      <c r="Y120" s="41"/>
      <c r="Z120" s="41">
        <v>2.1</v>
      </c>
      <c r="AA120" s="41"/>
      <c r="AB120" s="41">
        <v>3.75</v>
      </c>
      <c r="AC120" s="41"/>
      <c r="AD120" s="41">
        <v>4</v>
      </c>
      <c r="AE120" s="41"/>
      <c r="AF120" s="41">
        <v>0</v>
      </c>
      <c r="AG120" s="41"/>
      <c r="AH120" s="41">
        <v>4</v>
      </c>
      <c r="AI120" s="41"/>
      <c r="AJ120" s="41">
        <v>2</v>
      </c>
      <c r="AK120" s="41"/>
      <c r="AL120" s="41">
        <v>0</v>
      </c>
      <c r="AM120" s="41"/>
      <c r="AN120" s="41">
        <v>10</v>
      </c>
      <c r="AO120" s="41"/>
      <c r="AP120" s="41">
        <v>27</v>
      </c>
      <c r="AQ120" s="41"/>
      <c r="AR120" s="41">
        <v>0</v>
      </c>
      <c r="AS120" s="41"/>
      <c r="AT120" s="41">
        <v>10</v>
      </c>
      <c r="AU120" s="41"/>
      <c r="AV120" s="41">
        <v>10</v>
      </c>
      <c r="AW120" s="41"/>
      <c r="AX120" s="41">
        <v>0</v>
      </c>
      <c r="AY120" s="41"/>
      <c r="AZ120" s="41">
        <v>0</v>
      </c>
      <c r="BA120" s="41"/>
      <c r="BB120" s="41">
        <v>0</v>
      </c>
      <c r="BC120" s="41"/>
      <c r="BD120" s="41">
        <v>0</v>
      </c>
      <c r="BE120" s="41"/>
      <c r="BF120" s="41">
        <v>40</v>
      </c>
      <c r="BG120" s="41"/>
      <c r="BH120" s="26">
        <f t="shared" si="8"/>
        <v>33.650000000000006</v>
      </c>
      <c r="BI120" s="26">
        <f t="shared" si="9"/>
        <v>43</v>
      </c>
      <c r="BJ120" s="26">
        <f t="shared" si="10"/>
        <v>60</v>
      </c>
      <c r="BK120" s="26">
        <f t="shared" si="11"/>
        <v>44.36</v>
      </c>
    </row>
    <row r="121" spans="1:63" s="24" customFormat="1" x14ac:dyDescent="0.25">
      <c r="A121" s="28">
        <v>114</v>
      </c>
      <c r="B121" s="29">
        <v>106</v>
      </c>
      <c r="C121" s="28" t="s">
        <v>228</v>
      </c>
      <c r="D121" s="28" t="s">
        <v>931</v>
      </c>
      <c r="E121" s="28" t="s">
        <v>14</v>
      </c>
      <c r="F121" s="41">
        <v>4.2</v>
      </c>
      <c r="G121" s="41"/>
      <c r="H121" s="41">
        <v>2.4</v>
      </c>
      <c r="I121" s="41"/>
      <c r="J121" s="41">
        <v>3</v>
      </c>
      <c r="K121" s="41"/>
      <c r="L121" s="41">
        <v>5</v>
      </c>
      <c r="M121" s="41"/>
      <c r="N121" s="41">
        <v>6</v>
      </c>
      <c r="O121" s="41"/>
      <c r="P121" s="41">
        <v>6</v>
      </c>
      <c r="Q121" s="41"/>
      <c r="R121" s="41">
        <v>9</v>
      </c>
      <c r="S121" s="41"/>
      <c r="T121" s="41">
        <v>0</v>
      </c>
      <c r="U121" s="41"/>
      <c r="V121" s="41">
        <v>0</v>
      </c>
      <c r="W121" s="41"/>
      <c r="X121" s="41">
        <v>0.7</v>
      </c>
      <c r="Y121" s="41"/>
      <c r="Z121" s="41">
        <v>2.1</v>
      </c>
      <c r="AA121" s="41"/>
      <c r="AB121" s="41">
        <v>3.75</v>
      </c>
      <c r="AC121" s="41"/>
      <c r="AD121" s="41">
        <v>4</v>
      </c>
      <c r="AE121" s="41"/>
      <c r="AF121" s="41">
        <v>0</v>
      </c>
      <c r="AG121" s="41"/>
      <c r="AH121" s="41">
        <v>4</v>
      </c>
      <c r="AI121" s="41"/>
      <c r="AJ121" s="41">
        <v>2</v>
      </c>
      <c r="AK121" s="41"/>
      <c r="AL121" s="41">
        <v>0</v>
      </c>
      <c r="AM121" s="41"/>
      <c r="AN121" s="41">
        <v>10</v>
      </c>
      <c r="AO121" s="41"/>
      <c r="AP121" s="41">
        <v>3</v>
      </c>
      <c r="AQ121" s="41"/>
      <c r="AR121" s="41">
        <v>4</v>
      </c>
      <c r="AS121" s="41"/>
      <c r="AT121" s="41">
        <v>6</v>
      </c>
      <c r="AU121" s="41"/>
      <c r="AV121" s="41">
        <v>10</v>
      </c>
      <c r="AW121" s="41"/>
      <c r="AX121" s="41">
        <v>0</v>
      </c>
      <c r="AY121" s="41"/>
      <c r="AZ121" s="41">
        <v>0</v>
      </c>
      <c r="BA121" s="41"/>
      <c r="BB121" s="41">
        <v>1.5</v>
      </c>
      <c r="BC121" s="41"/>
      <c r="BD121" s="41">
        <v>4.5</v>
      </c>
      <c r="BE121" s="41"/>
      <c r="BF121" s="41">
        <v>40</v>
      </c>
      <c r="BG121" s="41"/>
      <c r="BH121" s="26">
        <f t="shared" si="8"/>
        <v>46.150000000000006</v>
      </c>
      <c r="BI121" s="26">
        <f t="shared" si="9"/>
        <v>23</v>
      </c>
      <c r="BJ121" s="26">
        <f t="shared" si="10"/>
        <v>62</v>
      </c>
      <c r="BK121" s="26">
        <f t="shared" si="11"/>
        <v>43.96</v>
      </c>
    </row>
    <row r="122" spans="1:63" s="24" customFormat="1" x14ac:dyDescent="0.25">
      <c r="A122" s="28">
        <v>115</v>
      </c>
      <c r="B122" s="29">
        <v>183</v>
      </c>
      <c r="C122" s="28" t="s">
        <v>229</v>
      </c>
      <c r="D122" s="28" t="s">
        <v>230</v>
      </c>
      <c r="E122" s="28" t="s">
        <v>14</v>
      </c>
      <c r="F122" s="41">
        <v>4.2</v>
      </c>
      <c r="G122" s="41"/>
      <c r="H122" s="41">
        <v>6</v>
      </c>
      <c r="I122" s="41"/>
      <c r="J122" s="41">
        <v>10</v>
      </c>
      <c r="K122" s="41"/>
      <c r="L122" s="41">
        <v>0</v>
      </c>
      <c r="M122" s="41"/>
      <c r="N122" s="41">
        <v>6</v>
      </c>
      <c r="O122" s="41"/>
      <c r="P122" s="41">
        <v>6</v>
      </c>
      <c r="Q122" s="41"/>
      <c r="R122" s="41">
        <v>0</v>
      </c>
      <c r="S122" s="41"/>
      <c r="T122" s="41">
        <v>0</v>
      </c>
      <c r="U122" s="41"/>
      <c r="V122" s="41">
        <v>9</v>
      </c>
      <c r="W122" s="41"/>
      <c r="X122" s="41">
        <v>3.5</v>
      </c>
      <c r="Y122" s="41"/>
      <c r="Z122" s="41">
        <v>2.1</v>
      </c>
      <c r="AA122" s="41"/>
      <c r="AB122" s="41">
        <v>5</v>
      </c>
      <c r="AC122" s="41"/>
      <c r="AD122" s="41">
        <v>4</v>
      </c>
      <c r="AE122" s="41"/>
      <c r="AF122" s="41">
        <v>0</v>
      </c>
      <c r="AG122" s="41"/>
      <c r="AH122" s="41">
        <v>4</v>
      </c>
      <c r="AI122" s="41"/>
      <c r="AJ122" s="41">
        <v>2</v>
      </c>
      <c r="AK122" s="41"/>
      <c r="AL122" s="41">
        <v>0</v>
      </c>
      <c r="AM122" s="41"/>
      <c r="AN122" s="41">
        <v>10</v>
      </c>
      <c r="AO122" s="41"/>
      <c r="AP122" s="41">
        <v>15</v>
      </c>
      <c r="AQ122" s="41"/>
      <c r="AR122" s="41">
        <v>14</v>
      </c>
      <c r="AS122" s="41"/>
      <c r="AT122" s="41">
        <v>10</v>
      </c>
      <c r="AU122" s="41"/>
      <c r="AV122" s="41">
        <v>10</v>
      </c>
      <c r="AW122" s="41"/>
      <c r="AX122" s="41">
        <v>0</v>
      </c>
      <c r="AY122" s="41"/>
      <c r="AZ122" s="41">
        <v>3</v>
      </c>
      <c r="BA122" s="41"/>
      <c r="BB122" s="41">
        <v>3</v>
      </c>
      <c r="BC122" s="41"/>
      <c r="BD122" s="41">
        <v>4.5</v>
      </c>
      <c r="BE122" s="41"/>
      <c r="BF122" s="41">
        <v>50</v>
      </c>
      <c r="BG122" s="41"/>
      <c r="BH122" s="26">
        <f t="shared" si="8"/>
        <v>55.800000000000004</v>
      </c>
      <c r="BI122" s="26">
        <f t="shared" si="9"/>
        <v>45</v>
      </c>
      <c r="BJ122" s="26">
        <f t="shared" si="10"/>
        <v>80.5</v>
      </c>
      <c r="BK122" s="26">
        <f t="shared" si="11"/>
        <v>59.970000000000006</v>
      </c>
    </row>
    <row r="123" spans="1:63" s="24" customFormat="1" x14ac:dyDescent="0.25">
      <c r="A123" s="28">
        <v>116</v>
      </c>
      <c r="B123" s="29">
        <v>371</v>
      </c>
      <c r="C123" s="28" t="s">
        <v>231</v>
      </c>
      <c r="D123" s="28" t="s">
        <v>932</v>
      </c>
      <c r="E123" s="28" t="s">
        <v>14</v>
      </c>
      <c r="F123" s="41">
        <v>2.1</v>
      </c>
      <c r="G123" s="41"/>
      <c r="H123" s="41">
        <v>2.4</v>
      </c>
      <c r="I123" s="41"/>
      <c r="J123" s="41">
        <v>0</v>
      </c>
      <c r="K123" s="41"/>
      <c r="L123" s="41">
        <v>0</v>
      </c>
      <c r="M123" s="41"/>
      <c r="N123" s="41">
        <v>0</v>
      </c>
      <c r="O123" s="41"/>
      <c r="P123" s="41">
        <v>6</v>
      </c>
      <c r="Q123" s="41"/>
      <c r="R123" s="41">
        <v>9</v>
      </c>
      <c r="S123" s="41"/>
      <c r="T123" s="41">
        <v>0</v>
      </c>
      <c r="U123" s="41"/>
      <c r="V123" s="41">
        <v>0</v>
      </c>
      <c r="W123" s="41"/>
      <c r="X123" s="41">
        <v>0.7</v>
      </c>
      <c r="Y123" s="41"/>
      <c r="Z123" s="41">
        <v>2.1</v>
      </c>
      <c r="AA123" s="41"/>
      <c r="AB123" s="41">
        <v>0</v>
      </c>
      <c r="AC123" s="41"/>
      <c r="AD123" s="41">
        <v>4</v>
      </c>
      <c r="AE123" s="41"/>
      <c r="AF123" s="41">
        <v>0</v>
      </c>
      <c r="AG123" s="41"/>
      <c r="AH123" s="41">
        <v>10</v>
      </c>
      <c r="AI123" s="41"/>
      <c r="AJ123" s="41">
        <v>2</v>
      </c>
      <c r="AK123" s="41"/>
      <c r="AL123" s="41">
        <v>0</v>
      </c>
      <c r="AM123" s="41"/>
      <c r="AN123" s="41">
        <v>0</v>
      </c>
      <c r="AO123" s="41"/>
      <c r="AP123" s="41">
        <v>3</v>
      </c>
      <c r="AQ123" s="41"/>
      <c r="AR123" s="41">
        <v>20</v>
      </c>
      <c r="AS123" s="41"/>
      <c r="AT123" s="41">
        <v>3</v>
      </c>
      <c r="AU123" s="41"/>
      <c r="AV123" s="41">
        <v>6</v>
      </c>
      <c r="AW123" s="41"/>
      <c r="AX123" s="41">
        <v>5</v>
      </c>
      <c r="AY123" s="41"/>
      <c r="AZ123" s="41">
        <v>0</v>
      </c>
      <c r="BA123" s="41"/>
      <c r="BB123" s="41">
        <v>3</v>
      </c>
      <c r="BC123" s="41"/>
      <c r="BD123" s="41">
        <v>9</v>
      </c>
      <c r="BE123" s="41"/>
      <c r="BF123" s="41">
        <v>35</v>
      </c>
      <c r="BG123" s="41"/>
      <c r="BH123" s="26">
        <f t="shared" si="8"/>
        <v>26.3</v>
      </c>
      <c r="BI123" s="26">
        <f t="shared" si="9"/>
        <v>35</v>
      </c>
      <c r="BJ123" s="26">
        <f t="shared" si="10"/>
        <v>61</v>
      </c>
      <c r="BK123" s="26">
        <f t="shared" si="11"/>
        <v>39.320000000000007</v>
      </c>
    </row>
    <row r="124" spans="1:63" s="24" customFormat="1" x14ac:dyDescent="0.25">
      <c r="A124" s="28">
        <v>117</v>
      </c>
      <c r="B124" s="29">
        <v>75</v>
      </c>
      <c r="C124" s="28" t="s">
        <v>232</v>
      </c>
      <c r="D124" s="28" t="s">
        <v>233</v>
      </c>
      <c r="E124" s="28" t="s">
        <v>14</v>
      </c>
      <c r="F124" s="41">
        <v>7</v>
      </c>
      <c r="G124" s="41"/>
      <c r="H124" s="41">
        <v>2.4</v>
      </c>
      <c r="I124" s="41"/>
      <c r="J124" s="41">
        <v>3</v>
      </c>
      <c r="K124" s="41"/>
      <c r="L124" s="41">
        <v>0</v>
      </c>
      <c r="M124" s="41"/>
      <c r="N124" s="41">
        <v>0</v>
      </c>
      <c r="O124" s="41"/>
      <c r="P124" s="41">
        <v>6</v>
      </c>
      <c r="Q124" s="41"/>
      <c r="R124" s="41">
        <v>9</v>
      </c>
      <c r="S124" s="41"/>
      <c r="T124" s="41">
        <v>0</v>
      </c>
      <c r="U124" s="41"/>
      <c r="V124" s="41">
        <v>9</v>
      </c>
      <c r="W124" s="41"/>
      <c r="X124" s="41">
        <v>0.7</v>
      </c>
      <c r="Y124" s="41"/>
      <c r="Z124" s="41">
        <v>2.1</v>
      </c>
      <c r="AA124" s="41"/>
      <c r="AB124" s="41">
        <v>1.25</v>
      </c>
      <c r="AC124" s="41"/>
      <c r="AD124" s="41">
        <v>4</v>
      </c>
      <c r="AE124" s="41"/>
      <c r="AF124" s="41">
        <v>0</v>
      </c>
      <c r="AG124" s="41"/>
      <c r="AH124" s="41">
        <v>10</v>
      </c>
      <c r="AI124" s="41"/>
      <c r="AJ124" s="41">
        <v>0</v>
      </c>
      <c r="AK124" s="41"/>
      <c r="AL124" s="41">
        <v>0</v>
      </c>
      <c r="AM124" s="41"/>
      <c r="AN124" s="41">
        <v>10</v>
      </c>
      <c r="AO124" s="41"/>
      <c r="AP124" s="41">
        <v>0</v>
      </c>
      <c r="AQ124" s="41"/>
      <c r="AR124" s="41">
        <v>0</v>
      </c>
      <c r="AS124" s="41"/>
      <c r="AT124" s="41">
        <v>6</v>
      </c>
      <c r="AU124" s="41"/>
      <c r="AV124" s="41">
        <v>10</v>
      </c>
      <c r="AW124" s="41"/>
      <c r="AX124" s="41">
        <v>5</v>
      </c>
      <c r="AY124" s="41"/>
      <c r="AZ124" s="41">
        <v>0</v>
      </c>
      <c r="BA124" s="41"/>
      <c r="BB124" s="41">
        <v>0</v>
      </c>
      <c r="BC124" s="41"/>
      <c r="BD124" s="41">
        <v>15</v>
      </c>
      <c r="BE124" s="41"/>
      <c r="BF124" s="41">
        <v>30</v>
      </c>
      <c r="BG124" s="41"/>
      <c r="BH124" s="26">
        <f t="shared" si="8"/>
        <v>44.45</v>
      </c>
      <c r="BI124" s="26">
        <f t="shared" si="9"/>
        <v>20</v>
      </c>
      <c r="BJ124" s="26">
        <f t="shared" si="10"/>
        <v>66</v>
      </c>
      <c r="BK124" s="26">
        <f t="shared" si="11"/>
        <v>43.58</v>
      </c>
    </row>
    <row r="125" spans="1:63" s="24" customFormat="1" x14ac:dyDescent="0.25">
      <c r="A125" s="28">
        <v>118</v>
      </c>
      <c r="B125" s="29">
        <v>96</v>
      </c>
      <c r="C125" s="28" t="s">
        <v>234</v>
      </c>
      <c r="D125" s="28" t="s">
        <v>235</v>
      </c>
      <c r="E125" s="28" t="s">
        <v>14</v>
      </c>
      <c r="F125" s="41">
        <v>7</v>
      </c>
      <c r="G125" s="41"/>
      <c r="H125" s="41">
        <v>4.8</v>
      </c>
      <c r="I125" s="41"/>
      <c r="J125" s="41">
        <v>3</v>
      </c>
      <c r="K125" s="41"/>
      <c r="L125" s="41">
        <v>0</v>
      </c>
      <c r="M125" s="41"/>
      <c r="N125" s="41">
        <v>0</v>
      </c>
      <c r="O125" s="41"/>
      <c r="P125" s="41">
        <v>6</v>
      </c>
      <c r="Q125" s="41"/>
      <c r="R125" s="41">
        <v>9</v>
      </c>
      <c r="S125" s="41"/>
      <c r="T125" s="41">
        <v>0</v>
      </c>
      <c r="U125" s="41"/>
      <c r="V125" s="41">
        <v>9</v>
      </c>
      <c r="W125" s="41"/>
      <c r="X125" s="41">
        <v>0.7</v>
      </c>
      <c r="Y125" s="41"/>
      <c r="Z125" s="41">
        <v>0.7</v>
      </c>
      <c r="AA125" s="41"/>
      <c r="AB125" s="41">
        <v>3.75</v>
      </c>
      <c r="AC125" s="41"/>
      <c r="AD125" s="41">
        <v>0</v>
      </c>
      <c r="AE125" s="41"/>
      <c r="AF125" s="41">
        <v>0</v>
      </c>
      <c r="AG125" s="41"/>
      <c r="AH125" s="41">
        <v>4</v>
      </c>
      <c r="AI125" s="41"/>
      <c r="AJ125" s="41">
        <v>2</v>
      </c>
      <c r="AK125" s="41"/>
      <c r="AL125" s="41">
        <v>0</v>
      </c>
      <c r="AM125" s="41"/>
      <c r="AN125" s="41">
        <v>0</v>
      </c>
      <c r="AO125" s="41"/>
      <c r="AP125" s="41">
        <v>9</v>
      </c>
      <c r="AQ125" s="41"/>
      <c r="AR125" s="41">
        <v>10</v>
      </c>
      <c r="AS125" s="41"/>
      <c r="AT125" s="41">
        <v>3</v>
      </c>
      <c r="AU125" s="41"/>
      <c r="AV125" s="41">
        <v>10</v>
      </c>
      <c r="AW125" s="41"/>
      <c r="AX125" s="41">
        <v>0</v>
      </c>
      <c r="AY125" s="41"/>
      <c r="AZ125" s="41">
        <v>2</v>
      </c>
      <c r="BA125" s="41"/>
      <c r="BB125" s="41">
        <v>1.5</v>
      </c>
      <c r="BC125" s="41"/>
      <c r="BD125" s="41">
        <v>4.5</v>
      </c>
      <c r="BE125" s="41"/>
      <c r="BF125" s="41">
        <v>30</v>
      </c>
      <c r="BG125" s="41"/>
      <c r="BH125" s="26">
        <f t="shared" si="8"/>
        <v>43.95</v>
      </c>
      <c r="BI125" s="26">
        <f t="shared" si="9"/>
        <v>25</v>
      </c>
      <c r="BJ125" s="26">
        <f t="shared" si="10"/>
        <v>51</v>
      </c>
      <c r="BK125" s="26">
        <f t="shared" si="11"/>
        <v>40.380000000000003</v>
      </c>
    </row>
    <row r="126" spans="1:63" s="24" customFormat="1" x14ac:dyDescent="0.25">
      <c r="A126" s="28">
        <v>119</v>
      </c>
      <c r="B126" s="29">
        <v>184</v>
      </c>
      <c r="C126" s="28" t="s">
        <v>236</v>
      </c>
      <c r="D126" s="28" t="s">
        <v>237</v>
      </c>
      <c r="E126" s="28" t="s">
        <v>14</v>
      </c>
      <c r="F126" s="41">
        <v>2.1</v>
      </c>
      <c r="G126" s="41"/>
      <c r="H126" s="41">
        <v>2.4</v>
      </c>
      <c r="I126" s="41"/>
      <c r="J126" s="41">
        <v>0</v>
      </c>
      <c r="K126" s="41"/>
      <c r="L126" s="41">
        <v>0</v>
      </c>
      <c r="M126" s="41"/>
      <c r="N126" s="41">
        <v>6</v>
      </c>
      <c r="O126" s="41"/>
      <c r="P126" s="41">
        <v>6</v>
      </c>
      <c r="Q126" s="41"/>
      <c r="R126" s="41">
        <v>9</v>
      </c>
      <c r="S126" s="41"/>
      <c r="T126" s="41">
        <v>0</v>
      </c>
      <c r="U126" s="41"/>
      <c r="V126" s="41">
        <v>0</v>
      </c>
      <c r="W126" s="41"/>
      <c r="X126" s="41">
        <v>3.5</v>
      </c>
      <c r="Y126" s="41"/>
      <c r="Z126" s="41">
        <v>2.1</v>
      </c>
      <c r="AA126" s="41"/>
      <c r="AB126" s="41">
        <v>5</v>
      </c>
      <c r="AC126" s="41"/>
      <c r="AD126" s="41">
        <v>4</v>
      </c>
      <c r="AE126" s="41"/>
      <c r="AF126" s="41">
        <v>0</v>
      </c>
      <c r="AG126" s="41"/>
      <c r="AH126" s="41">
        <v>4</v>
      </c>
      <c r="AI126" s="41"/>
      <c r="AJ126" s="41">
        <v>2</v>
      </c>
      <c r="AK126" s="41"/>
      <c r="AL126" s="41">
        <v>0</v>
      </c>
      <c r="AM126" s="41"/>
      <c r="AN126" s="41">
        <v>10</v>
      </c>
      <c r="AO126" s="41"/>
      <c r="AP126" s="41">
        <v>9</v>
      </c>
      <c r="AQ126" s="41"/>
      <c r="AR126" s="41">
        <v>4</v>
      </c>
      <c r="AS126" s="41"/>
      <c r="AT126" s="41">
        <v>6</v>
      </c>
      <c r="AU126" s="41"/>
      <c r="AV126" s="41">
        <v>10</v>
      </c>
      <c r="AW126" s="41"/>
      <c r="AX126" s="41">
        <v>0</v>
      </c>
      <c r="AY126" s="41"/>
      <c r="AZ126" s="41">
        <v>0</v>
      </c>
      <c r="BA126" s="41"/>
      <c r="BB126" s="41">
        <v>1.5</v>
      </c>
      <c r="BC126" s="41"/>
      <c r="BD126" s="41">
        <v>9</v>
      </c>
      <c r="BE126" s="41"/>
      <c r="BF126" s="41">
        <v>50</v>
      </c>
      <c r="BG126" s="41"/>
      <c r="BH126" s="26">
        <f t="shared" si="8"/>
        <v>40.1</v>
      </c>
      <c r="BI126" s="26">
        <f t="shared" si="9"/>
        <v>29</v>
      </c>
      <c r="BJ126" s="26">
        <f t="shared" si="10"/>
        <v>76.5</v>
      </c>
      <c r="BK126" s="26">
        <f t="shared" si="11"/>
        <v>47.69</v>
      </c>
    </row>
    <row r="127" spans="1:63" s="24" customFormat="1" x14ac:dyDescent="0.25">
      <c r="A127" s="28">
        <v>120</v>
      </c>
      <c r="B127" s="29">
        <v>110</v>
      </c>
      <c r="C127" s="28" t="s">
        <v>238</v>
      </c>
      <c r="D127" s="28" t="s">
        <v>933</v>
      </c>
      <c r="E127" s="28" t="s">
        <v>14</v>
      </c>
      <c r="F127" s="41">
        <v>7</v>
      </c>
      <c r="G127" s="41"/>
      <c r="H127" s="41">
        <v>2.4</v>
      </c>
      <c r="I127" s="41"/>
      <c r="J127" s="41">
        <v>3</v>
      </c>
      <c r="K127" s="41"/>
      <c r="L127" s="41">
        <v>5</v>
      </c>
      <c r="M127" s="41"/>
      <c r="N127" s="41">
        <v>6</v>
      </c>
      <c r="O127" s="41"/>
      <c r="P127" s="41">
        <v>6</v>
      </c>
      <c r="Q127" s="41"/>
      <c r="R127" s="41">
        <v>0</v>
      </c>
      <c r="S127" s="41"/>
      <c r="T127" s="41">
        <v>0</v>
      </c>
      <c r="U127" s="41"/>
      <c r="V127" s="41">
        <v>9</v>
      </c>
      <c r="W127" s="41"/>
      <c r="X127" s="41">
        <v>0.7</v>
      </c>
      <c r="Y127" s="41"/>
      <c r="Z127" s="41">
        <v>2.1</v>
      </c>
      <c r="AA127" s="41"/>
      <c r="AB127" s="41">
        <v>5</v>
      </c>
      <c r="AC127" s="41"/>
      <c r="AD127" s="41">
        <v>4</v>
      </c>
      <c r="AE127" s="41"/>
      <c r="AF127" s="41">
        <v>0</v>
      </c>
      <c r="AG127" s="41"/>
      <c r="AH127" s="41">
        <v>4</v>
      </c>
      <c r="AI127" s="41"/>
      <c r="AJ127" s="41">
        <v>2</v>
      </c>
      <c r="AK127" s="41"/>
      <c r="AL127" s="41">
        <v>0</v>
      </c>
      <c r="AM127" s="41"/>
      <c r="AN127" s="41">
        <v>0</v>
      </c>
      <c r="AO127" s="41"/>
      <c r="AP127" s="41">
        <v>3</v>
      </c>
      <c r="AQ127" s="41"/>
      <c r="AR127" s="41">
        <v>16</v>
      </c>
      <c r="AS127" s="41"/>
      <c r="AT127" s="41">
        <v>10</v>
      </c>
      <c r="AU127" s="41"/>
      <c r="AV127" s="41">
        <v>10</v>
      </c>
      <c r="AW127" s="41"/>
      <c r="AX127" s="41">
        <v>0</v>
      </c>
      <c r="AY127" s="41"/>
      <c r="AZ127" s="41">
        <v>2</v>
      </c>
      <c r="BA127" s="41"/>
      <c r="BB127" s="41">
        <v>3</v>
      </c>
      <c r="BC127" s="41"/>
      <c r="BD127" s="41">
        <v>15</v>
      </c>
      <c r="BE127" s="41"/>
      <c r="BF127" s="41">
        <v>40</v>
      </c>
      <c r="BG127" s="41"/>
      <c r="BH127" s="26">
        <f t="shared" si="8"/>
        <v>50.2</v>
      </c>
      <c r="BI127" s="26">
        <f t="shared" si="9"/>
        <v>25</v>
      </c>
      <c r="BJ127" s="26">
        <f t="shared" si="10"/>
        <v>80</v>
      </c>
      <c r="BK127" s="26">
        <f t="shared" si="11"/>
        <v>51.58</v>
      </c>
    </row>
    <row r="128" spans="1:63" s="24" customFormat="1" x14ac:dyDescent="0.25">
      <c r="A128" s="28">
        <v>121</v>
      </c>
      <c r="B128" s="29">
        <v>111</v>
      </c>
      <c r="C128" s="28" t="s">
        <v>239</v>
      </c>
      <c r="D128" s="28" t="s">
        <v>934</v>
      </c>
      <c r="E128" s="28" t="s">
        <v>14</v>
      </c>
      <c r="F128" s="41">
        <v>2.1</v>
      </c>
      <c r="G128" s="41"/>
      <c r="H128" s="41">
        <v>2.4</v>
      </c>
      <c r="I128" s="41"/>
      <c r="J128" s="41">
        <v>3</v>
      </c>
      <c r="K128" s="41"/>
      <c r="L128" s="41">
        <v>5</v>
      </c>
      <c r="M128" s="41"/>
      <c r="N128" s="41">
        <v>6</v>
      </c>
      <c r="O128" s="41"/>
      <c r="P128" s="41">
        <v>6</v>
      </c>
      <c r="Q128" s="41"/>
      <c r="R128" s="41">
        <v>9</v>
      </c>
      <c r="S128" s="41"/>
      <c r="T128" s="41">
        <v>0</v>
      </c>
      <c r="U128" s="41"/>
      <c r="V128" s="41">
        <v>9</v>
      </c>
      <c r="W128" s="41"/>
      <c r="X128" s="41">
        <v>0.7</v>
      </c>
      <c r="Y128" s="41"/>
      <c r="Z128" s="41">
        <v>2.1</v>
      </c>
      <c r="AA128" s="41"/>
      <c r="AB128" s="41">
        <v>5</v>
      </c>
      <c r="AC128" s="41"/>
      <c r="AD128" s="41">
        <v>4</v>
      </c>
      <c r="AE128" s="41"/>
      <c r="AF128" s="41">
        <v>0</v>
      </c>
      <c r="AG128" s="41"/>
      <c r="AH128" s="41">
        <v>10</v>
      </c>
      <c r="AI128" s="41"/>
      <c r="AJ128" s="41">
        <v>2</v>
      </c>
      <c r="AK128" s="41"/>
      <c r="AL128" s="41">
        <v>0</v>
      </c>
      <c r="AM128" s="41"/>
      <c r="AN128" s="41">
        <v>10</v>
      </c>
      <c r="AO128" s="41"/>
      <c r="AP128" s="41">
        <v>9</v>
      </c>
      <c r="AQ128" s="41"/>
      <c r="AR128" s="41">
        <v>10</v>
      </c>
      <c r="AS128" s="41"/>
      <c r="AT128" s="41">
        <v>10</v>
      </c>
      <c r="AU128" s="41"/>
      <c r="AV128" s="41">
        <v>10</v>
      </c>
      <c r="AW128" s="41"/>
      <c r="AX128" s="41">
        <v>0</v>
      </c>
      <c r="AY128" s="41"/>
      <c r="AZ128" s="41">
        <v>0</v>
      </c>
      <c r="BA128" s="41"/>
      <c r="BB128" s="41">
        <v>1.5</v>
      </c>
      <c r="BC128" s="41"/>
      <c r="BD128" s="41">
        <v>15</v>
      </c>
      <c r="BE128" s="41"/>
      <c r="BF128" s="41">
        <v>30</v>
      </c>
      <c r="BG128" s="41"/>
      <c r="BH128" s="26">
        <f t="shared" si="8"/>
        <v>54.300000000000004</v>
      </c>
      <c r="BI128" s="26">
        <f t="shared" si="9"/>
        <v>41</v>
      </c>
      <c r="BJ128" s="26">
        <f t="shared" si="10"/>
        <v>66.5</v>
      </c>
      <c r="BK128" s="26">
        <f t="shared" si="11"/>
        <v>53.97</v>
      </c>
    </row>
    <row r="129" spans="1:63" s="24" customFormat="1" x14ac:dyDescent="0.25">
      <c r="A129" s="28">
        <v>122</v>
      </c>
      <c r="B129" s="29">
        <v>185</v>
      </c>
      <c r="C129" s="31" t="s">
        <v>240</v>
      </c>
      <c r="D129" s="28" t="s">
        <v>241</v>
      </c>
      <c r="E129" s="28" t="s">
        <v>14</v>
      </c>
      <c r="F129" s="41">
        <v>2.1</v>
      </c>
      <c r="G129" s="41"/>
      <c r="H129" s="41">
        <v>2.4</v>
      </c>
      <c r="I129" s="41"/>
      <c r="J129" s="41">
        <v>0</v>
      </c>
      <c r="K129" s="41"/>
      <c r="L129" s="41">
        <v>0</v>
      </c>
      <c r="M129" s="41"/>
      <c r="N129" s="41">
        <v>6</v>
      </c>
      <c r="O129" s="41"/>
      <c r="P129" s="41">
        <v>6</v>
      </c>
      <c r="Q129" s="41"/>
      <c r="R129" s="41">
        <v>9</v>
      </c>
      <c r="S129" s="41"/>
      <c r="T129" s="41">
        <v>0</v>
      </c>
      <c r="U129" s="41"/>
      <c r="V129" s="41">
        <v>0</v>
      </c>
      <c r="W129" s="41"/>
      <c r="X129" s="41">
        <v>0.7</v>
      </c>
      <c r="Y129" s="41"/>
      <c r="Z129" s="41">
        <v>2.1</v>
      </c>
      <c r="AA129" s="41"/>
      <c r="AB129" s="41">
        <v>2.5</v>
      </c>
      <c r="AC129" s="41"/>
      <c r="AD129" s="41">
        <v>4</v>
      </c>
      <c r="AE129" s="41"/>
      <c r="AF129" s="41">
        <v>0</v>
      </c>
      <c r="AG129" s="41"/>
      <c r="AH129" s="41">
        <v>4</v>
      </c>
      <c r="AI129" s="41"/>
      <c r="AJ129" s="41">
        <v>2</v>
      </c>
      <c r="AK129" s="41"/>
      <c r="AL129" s="41">
        <v>0</v>
      </c>
      <c r="AM129" s="41"/>
      <c r="AN129" s="41">
        <v>10</v>
      </c>
      <c r="AO129" s="41"/>
      <c r="AP129" s="41">
        <v>12</v>
      </c>
      <c r="AQ129" s="41"/>
      <c r="AR129" s="41">
        <v>4</v>
      </c>
      <c r="AS129" s="41"/>
      <c r="AT129" s="41">
        <v>6</v>
      </c>
      <c r="AU129" s="41"/>
      <c r="AV129" s="41">
        <v>10</v>
      </c>
      <c r="AW129" s="41"/>
      <c r="AX129" s="41">
        <v>0</v>
      </c>
      <c r="AY129" s="41"/>
      <c r="AZ129" s="41">
        <v>0</v>
      </c>
      <c r="BA129" s="41"/>
      <c r="BB129" s="41">
        <v>3</v>
      </c>
      <c r="BC129" s="41"/>
      <c r="BD129" s="41">
        <v>4.5</v>
      </c>
      <c r="BE129" s="41"/>
      <c r="BF129" s="41">
        <v>50</v>
      </c>
      <c r="BG129" s="41"/>
      <c r="BH129" s="26">
        <f t="shared" si="8"/>
        <v>34.799999999999997</v>
      </c>
      <c r="BI129" s="26">
        <f t="shared" si="9"/>
        <v>32</v>
      </c>
      <c r="BJ129" s="26">
        <f t="shared" si="10"/>
        <v>73.5</v>
      </c>
      <c r="BK129" s="26">
        <f t="shared" si="11"/>
        <v>45.57</v>
      </c>
    </row>
    <row r="130" spans="1:63" s="24" customFormat="1" ht="15" customHeight="1" x14ac:dyDescent="0.25">
      <c r="A130" s="28">
        <v>123</v>
      </c>
      <c r="B130" s="29">
        <v>97</v>
      </c>
      <c r="C130" s="28" t="s">
        <v>242</v>
      </c>
      <c r="D130" s="28" t="s">
        <v>935</v>
      </c>
      <c r="E130" s="28" t="s">
        <v>853</v>
      </c>
      <c r="F130" s="41">
        <v>7</v>
      </c>
      <c r="G130" s="41"/>
      <c r="H130" s="38">
        <v>0</v>
      </c>
      <c r="I130" s="39"/>
      <c r="J130" s="38">
        <v>0</v>
      </c>
      <c r="K130" s="39"/>
      <c r="L130" s="38">
        <v>0</v>
      </c>
      <c r="M130" s="39"/>
      <c r="N130" s="38">
        <v>0</v>
      </c>
      <c r="O130" s="39"/>
      <c r="P130" s="38">
        <v>0</v>
      </c>
      <c r="Q130" s="39"/>
      <c r="R130" s="38">
        <v>0</v>
      </c>
      <c r="S130" s="39"/>
      <c r="T130" s="38">
        <v>0</v>
      </c>
      <c r="U130" s="39"/>
      <c r="V130" s="38">
        <v>0</v>
      </c>
      <c r="W130" s="39"/>
      <c r="X130" s="38">
        <v>0</v>
      </c>
      <c r="Y130" s="39"/>
      <c r="Z130" s="38">
        <v>0</v>
      </c>
      <c r="AA130" s="39"/>
      <c r="AB130" s="38">
        <v>0</v>
      </c>
      <c r="AC130" s="39"/>
      <c r="AD130" s="38">
        <v>0</v>
      </c>
      <c r="AE130" s="39"/>
      <c r="AF130" s="38">
        <v>0</v>
      </c>
      <c r="AG130" s="39"/>
      <c r="AH130" s="38">
        <v>0</v>
      </c>
      <c r="AI130" s="39"/>
      <c r="AJ130" s="38">
        <v>0</v>
      </c>
      <c r="AK130" s="39"/>
      <c r="AL130" s="38">
        <v>0</v>
      </c>
      <c r="AM130" s="39"/>
      <c r="AN130" s="38">
        <v>0</v>
      </c>
      <c r="AO130" s="39"/>
      <c r="AP130" s="38">
        <v>0</v>
      </c>
      <c r="AQ130" s="39"/>
      <c r="AR130" s="38">
        <v>0</v>
      </c>
      <c r="AS130" s="39"/>
      <c r="AT130" s="38">
        <v>0</v>
      </c>
      <c r="AU130" s="39"/>
      <c r="AV130" s="38">
        <v>0</v>
      </c>
      <c r="AW130" s="39"/>
      <c r="AX130" s="38">
        <v>0</v>
      </c>
      <c r="AY130" s="39"/>
      <c r="AZ130" s="38">
        <v>0</v>
      </c>
      <c r="BA130" s="39"/>
      <c r="BB130" s="38">
        <v>0</v>
      </c>
      <c r="BC130" s="39"/>
      <c r="BD130" s="38">
        <v>0</v>
      </c>
      <c r="BE130" s="39"/>
      <c r="BF130" s="41">
        <v>30</v>
      </c>
      <c r="BG130" s="41"/>
      <c r="BH130" s="26">
        <f t="shared" si="8"/>
        <v>7</v>
      </c>
      <c r="BI130" s="26">
        <f t="shared" si="9"/>
        <v>0</v>
      </c>
      <c r="BJ130" s="26">
        <f t="shared" si="10"/>
        <v>30</v>
      </c>
      <c r="BK130" s="26">
        <f t="shared" si="11"/>
        <v>11.8</v>
      </c>
    </row>
    <row r="131" spans="1:63" s="24" customFormat="1" x14ac:dyDescent="0.25">
      <c r="A131" s="28">
        <v>124</v>
      </c>
      <c r="B131" s="29">
        <v>114</v>
      </c>
      <c r="C131" s="28" t="s">
        <v>243</v>
      </c>
      <c r="D131" s="28" t="s">
        <v>244</v>
      </c>
      <c r="E131" s="28" t="s">
        <v>14</v>
      </c>
      <c r="F131" s="41">
        <v>2.1</v>
      </c>
      <c r="G131" s="41"/>
      <c r="H131" s="41">
        <v>2.4</v>
      </c>
      <c r="I131" s="41"/>
      <c r="J131" s="41">
        <v>3</v>
      </c>
      <c r="K131" s="41"/>
      <c r="L131" s="41">
        <v>5</v>
      </c>
      <c r="M131" s="41"/>
      <c r="N131" s="41">
        <v>6</v>
      </c>
      <c r="O131" s="41"/>
      <c r="P131" s="41">
        <v>6</v>
      </c>
      <c r="Q131" s="41"/>
      <c r="R131" s="41">
        <v>9</v>
      </c>
      <c r="S131" s="41"/>
      <c r="T131" s="41">
        <v>0</v>
      </c>
      <c r="U131" s="41"/>
      <c r="V131" s="41">
        <v>0</v>
      </c>
      <c r="W131" s="41"/>
      <c r="X131" s="41">
        <v>4.9000000000000004</v>
      </c>
      <c r="Y131" s="41"/>
      <c r="Z131" s="41">
        <v>2.1</v>
      </c>
      <c r="AA131" s="41"/>
      <c r="AB131" s="41">
        <v>3.75</v>
      </c>
      <c r="AC131" s="41"/>
      <c r="AD131" s="41">
        <v>4</v>
      </c>
      <c r="AE131" s="41"/>
      <c r="AF131" s="41">
        <v>0</v>
      </c>
      <c r="AG131" s="41"/>
      <c r="AH131" s="41">
        <v>10</v>
      </c>
      <c r="AI131" s="41"/>
      <c r="AJ131" s="41">
        <v>2</v>
      </c>
      <c r="AK131" s="41"/>
      <c r="AL131" s="41">
        <v>0</v>
      </c>
      <c r="AM131" s="41"/>
      <c r="AN131" s="41">
        <v>10</v>
      </c>
      <c r="AO131" s="41"/>
      <c r="AP131" s="41">
        <v>0</v>
      </c>
      <c r="AQ131" s="41"/>
      <c r="AR131" s="41">
        <v>10</v>
      </c>
      <c r="AS131" s="41"/>
      <c r="AT131" s="41">
        <v>10</v>
      </c>
      <c r="AU131" s="41"/>
      <c r="AV131" s="41">
        <v>6</v>
      </c>
      <c r="AW131" s="41"/>
      <c r="AX131" s="41">
        <v>5</v>
      </c>
      <c r="AY131" s="41"/>
      <c r="AZ131" s="41">
        <v>0</v>
      </c>
      <c r="BA131" s="41"/>
      <c r="BB131" s="41">
        <v>3</v>
      </c>
      <c r="BC131" s="41"/>
      <c r="BD131" s="41">
        <v>4.5</v>
      </c>
      <c r="BE131" s="41"/>
      <c r="BF131" s="41">
        <v>30</v>
      </c>
      <c r="BG131" s="41"/>
      <c r="BH131" s="26">
        <f t="shared" si="8"/>
        <v>48.25</v>
      </c>
      <c r="BI131" s="26">
        <f t="shared" si="9"/>
        <v>32</v>
      </c>
      <c r="BJ131" s="26">
        <f t="shared" si="10"/>
        <v>58.5</v>
      </c>
      <c r="BK131" s="26">
        <f t="shared" si="11"/>
        <v>46.45</v>
      </c>
    </row>
    <row r="132" spans="1:63" s="24" customFormat="1" x14ac:dyDescent="0.25">
      <c r="A132" s="28">
        <v>125</v>
      </c>
      <c r="B132" s="29">
        <v>186</v>
      </c>
      <c r="C132" s="28" t="s">
        <v>245</v>
      </c>
      <c r="D132" s="28" t="s">
        <v>246</v>
      </c>
      <c r="E132" s="28" t="s">
        <v>14</v>
      </c>
      <c r="F132" s="41">
        <v>2.1</v>
      </c>
      <c r="G132" s="41"/>
      <c r="H132" s="41">
        <v>2.4</v>
      </c>
      <c r="I132" s="41"/>
      <c r="J132" s="41">
        <v>3</v>
      </c>
      <c r="K132" s="41"/>
      <c r="L132" s="41">
        <v>0</v>
      </c>
      <c r="M132" s="41"/>
      <c r="N132" s="41">
        <v>6</v>
      </c>
      <c r="O132" s="41"/>
      <c r="P132" s="41">
        <v>6</v>
      </c>
      <c r="Q132" s="41"/>
      <c r="R132" s="41">
        <v>9</v>
      </c>
      <c r="S132" s="41"/>
      <c r="T132" s="41">
        <v>0</v>
      </c>
      <c r="U132" s="41"/>
      <c r="V132" s="41">
        <v>0</v>
      </c>
      <c r="W132" s="41"/>
      <c r="X132" s="41">
        <v>0.7</v>
      </c>
      <c r="Y132" s="41"/>
      <c r="Z132" s="41">
        <v>2.1</v>
      </c>
      <c r="AA132" s="41"/>
      <c r="AB132" s="41">
        <v>3.75</v>
      </c>
      <c r="AC132" s="41"/>
      <c r="AD132" s="41">
        <v>4</v>
      </c>
      <c r="AE132" s="41"/>
      <c r="AF132" s="41">
        <v>0</v>
      </c>
      <c r="AG132" s="41"/>
      <c r="AH132" s="41">
        <v>4</v>
      </c>
      <c r="AI132" s="41"/>
      <c r="AJ132" s="41">
        <v>2</v>
      </c>
      <c r="AK132" s="41"/>
      <c r="AL132" s="41">
        <v>0</v>
      </c>
      <c r="AM132" s="41"/>
      <c r="AN132" s="41">
        <v>10</v>
      </c>
      <c r="AO132" s="41"/>
      <c r="AP132" s="41">
        <v>6</v>
      </c>
      <c r="AQ132" s="41"/>
      <c r="AR132" s="41">
        <v>4</v>
      </c>
      <c r="AS132" s="41"/>
      <c r="AT132" s="41">
        <v>6</v>
      </c>
      <c r="AU132" s="41"/>
      <c r="AV132" s="41">
        <v>4</v>
      </c>
      <c r="AW132" s="41"/>
      <c r="AX132" s="41">
        <v>0</v>
      </c>
      <c r="AY132" s="41"/>
      <c r="AZ132" s="41">
        <v>0</v>
      </c>
      <c r="BA132" s="41"/>
      <c r="BB132" s="41">
        <v>3</v>
      </c>
      <c r="BC132" s="41"/>
      <c r="BD132" s="41">
        <v>9</v>
      </c>
      <c r="BE132" s="41"/>
      <c r="BF132" s="41">
        <v>40</v>
      </c>
      <c r="BG132" s="41"/>
      <c r="BH132" s="26">
        <f t="shared" si="8"/>
        <v>39.049999999999997</v>
      </c>
      <c r="BI132" s="26">
        <f t="shared" si="9"/>
        <v>26</v>
      </c>
      <c r="BJ132" s="26">
        <f t="shared" si="10"/>
        <v>62</v>
      </c>
      <c r="BK132" s="26">
        <f t="shared" si="11"/>
        <v>42.019999999999996</v>
      </c>
    </row>
    <row r="133" spans="1:63" s="24" customFormat="1" ht="15" customHeight="1" x14ac:dyDescent="0.25">
      <c r="A133" s="28">
        <v>126</v>
      </c>
      <c r="B133" s="29">
        <v>375</v>
      </c>
      <c r="C133" s="28" t="s">
        <v>247</v>
      </c>
      <c r="D133" s="28" t="s">
        <v>248</v>
      </c>
      <c r="E133" s="28" t="s">
        <v>249</v>
      </c>
      <c r="F133" s="41">
        <v>4.2</v>
      </c>
      <c r="G133" s="41"/>
      <c r="H133" s="38">
        <v>0</v>
      </c>
      <c r="I133" s="39"/>
      <c r="J133" s="38">
        <v>0</v>
      </c>
      <c r="K133" s="39"/>
      <c r="L133" s="38">
        <v>0</v>
      </c>
      <c r="M133" s="39"/>
      <c r="N133" s="38">
        <v>0</v>
      </c>
      <c r="O133" s="39"/>
      <c r="P133" s="38">
        <v>0</v>
      </c>
      <c r="Q133" s="39"/>
      <c r="R133" s="38">
        <v>0</v>
      </c>
      <c r="S133" s="39"/>
      <c r="T133" s="38">
        <v>0</v>
      </c>
      <c r="U133" s="39"/>
      <c r="V133" s="38">
        <v>0</v>
      </c>
      <c r="W133" s="39"/>
      <c r="X133" s="38">
        <v>0</v>
      </c>
      <c r="Y133" s="39"/>
      <c r="Z133" s="38">
        <v>0</v>
      </c>
      <c r="AA133" s="39"/>
      <c r="AB133" s="38">
        <v>0</v>
      </c>
      <c r="AC133" s="39"/>
      <c r="AD133" s="38">
        <v>0</v>
      </c>
      <c r="AE133" s="39"/>
      <c r="AF133" s="38">
        <v>0</v>
      </c>
      <c r="AG133" s="39"/>
      <c r="AH133" s="38">
        <v>0</v>
      </c>
      <c r="AI133" s="39"/>
      <c r="AJ133" s="38">
        <v>0</v>
      </c>
      <c r="AK133" s="39"/>
      <c r="AL133" s="38">
        <v>0</v>
      </c>
      <c r="AM133" s="39"/>
      <c r="AN133" s="38">
        <v>0</v>
      </c>
      <c r="AO133" s="39"/>
      <c r="AP133" s="38">
        <v>0</v>
      </c>
      <c r="AQ133" s="39"/>
      <c r="AR133" s="38">
        <v>0</v>
      </c>
      <c r="AS133" s="39"/>
      <c r="AT133" s="38">
        <v>0</v>
      </c>
      <c r="AU133" s="39"/>
      <c r="AV133" s="38">
        <v>0</v>
      </c>
      <c r="AW133" s="39"/>
      <c r="AX133" s="38">
        <v>0</v>
      </c>
      <c r="AY133" s="39"/>
      <c r="AZ133" s="38">
        <v>0</v>
      </c>
      <c r="BA133" s="39"/>
      <c r="BB133" s="38">
        <v>0</v>
      </c>
      <c r="BC133" s="39"/>
      <c r="BD133" s="38">
        <v>0</v>
      </c>
      <c r="BE133" s="39"/>
      <c r="BF133" s="41">
        <v>50</v>
      </c>
      <c r="BG133" s="41"/>
      <c r="BH133" s="26">
        <f t="shared" si="8"/>
        <v>4.2</v>
      </c>
      <c r="BI133" s="26">
        <f t="shared" si="9"/>
        <v>0</v>
      </c>
      <c r="BJ133" s="26">
        <f t="shared" si="10"/>
        <v>50</v>
      </c>
      <c r="BK133" s="26">
        <f t="shared" si="11"/>
        <v>16.68</v>
      </c>
    </row>
    <row r="134" spans="1:63" s="24" customFormat="1" x14ac:dyDescent="0.25">
      <c r="A134" s="28">
        <v>127</v>
      </c>
      <c r="B134" s="29">
        <v>187</v>
      </c>
      <c r="C134" s="28" t="s">
        <v>250</v>
      </c>
      <c r="D134" s="28" t="s">
        <v>936</v>
      </c>
      <c r="E134" s="28" t="s">
        <v>14</v>
      </c>
      <c r="F134" s="41">
        <v>7</v>
      </c>
      <c r="G134" s="41"/>
      <c r="H134" s="41">
        <v>8.3999999999999986</v>
      </c>
      <c r="I134" s="41"/>
      <c r="J134" s="41">
        <v>10</v>
      </c>
      <c r="K134" s="41"/>
      <c r="L134" s="41">
        <v>5</v>
      </c>
      <c r="M134" s="41"/>
      <c r="N134" s="41">
        <v>6</v>
      </c>
      <c r="O134" s="41"/>
      <c r="P134" s="41">
        <v>6</v>
      </c>
      <c r="Q134" s="41"/>
      <c r="R134" s="41">
        <v>9</v>
      </c>
      <c r="S134" s="41"/>
      <c r="T134" s="41">
        <v>6</v>
      </c>
      <c r="U134" s="41"/>
      <c r="V134" s="41">
        <v>9</v>
      </c>
      <c r="W134" s="41"/>
      <c r="X134" s="41">
        <v>3.5</v>
      </c>
      <c r="Y134" s="41"/>
      <c r="Z134" s="41">
        <v>2.1</v>
      </c>
      <c r="AA134" s="41"/>
      <c r="AB134" s="41">
        <v>5</v>
      </c>
      <c r="AC134" s="41"/>
      <c r="AD134" s="41">
        <v>4</v>
      </c>
      <c r="AE134" s="41"/>
      <c r="AF134" s="41">
        <v>0</v>
      </c>
      <c r="AG134" s="41"/>
      <c r="AH134" s="41">
        <v>10</v>
      </c>
      <c r="AI134" s="41"/>
      <c r="AJ134" s="41">
        <v>2</v>
      </c>
      <c r="AK134" s="41"/>
      <c r="AL134" s="41">
        <v>0</v>
      </c>
      <c r="AM134" s="41"/>
      <c r="AN134" s="41">
        <v>10</v>
      </c>
      <c r="AO134" s="41"/>
      <c r="AP134" s="41">
        <v>30</v>
      </c>
      <c r="AQ134" s="41"/>
      <c r="AR134" s="41">
        <v>20</v>
      </c>
      <c r="AS134" s="41"/>
      <c r="AT134" s="41">
        <v>10</v>
      </c>
      <c r="AU134" s="41"/>
      <c r="AV134" s="41">
        <v>10</v>
      </c>
      <c r="AW134" s="41"/>
      <c r="AX134" s="41">
        <v>5</v>
      </c>
      <c r="AY134" s="41"/>
      <c r="AZ134" s="41">
        <v>0</v>
      </c>
      <c r="BA134" s="41"/>
      <c r="BB134" s="41">
        <v>5</v>
      </c>
      <c r="BC134" s="41"/>
      <c r="BD134" s="41">
        <v>15</v>
      </c>
      <c r="BE134" s="41"/>
      <c r="BF134" s="41">
        <v>50</v>
      </c>
      <c r="BG134" s="41"/>
      <c r="BH134" s="26">
        <f t="shared" si="8"/>
        <v>81</v>
      </c>
      <c r="BI134" s="26">
        <f t="shared" si="9"/>
        <v>72</v>
      </c>
      <c r="BJ134" s="26">
        <f t="shared" si="10"/>
        <v>95</v>
      </c>
      <c r="BK134" s="26">
        <f t="shared" si="11"/>
        <v>82.5</v>
      </c>
    </row>
    <row r="135" spans="1:63" s="24" customFormat="1" x14ac:dyDescent="0.25">
      <c r="A135" s="28">
        <v>128</v>
      </c>
      <c r="B135" s="29"/>
      <c r="C135" s="28" t="s">
        <v>251</v>
      </c>
      <c r="D135" s="28" t="s">
        <v>252</v>
      </c>
      <c r="E135" s="28" t="s">
        <v>14</v>
      </c>
      <c r="F135" s="41">
        <v>2.1</v>
      </c>
      <c r="G135" s="41"/>
      <c r="H135" s="38">
        <v>0</v>
      </c>
      <c r="I135" s="39"/>
      <c r="J135" s="38">
        <v>0</v>
      </c>
      <c r="K135" s="39"/>
      <c r="L135" s="38">
        <v>0</v>
      </c>
      <c r="M135" s="39"/>
      <c r="N135" s="41">
        <v>6</v>
      </c>
      <c r="O135" s="41"/>
      <c r="P135" s="41">
        <v>6</v>
      </c>
      <c r="Q135" s="41"/>
      <c r="R135" s="41">
        <v>9</v>
      </c>
      <c r="S135" s="41"/>
      <c r="T135" s="38">
        <v>0</v>
      </c>
      <c r="U135" s="39"/>
      <c r="V135" s="38">
        <v>0</v>
      </c>
      <c r="W135" s="39"/>
      <c r="X135" s="41">
        <v>0.7</v>
      </c>
      <c r="Y135" s="41"/>
      <c r="Z135" s="41">
        <v>2.1</v>
      </c>
      <c r="AA135" s="41"/>
      <c r="AB135" s="41">
        <v>3.75</v>
      </c>
      <c r="AC135" s="41"/>
      <c r="AD135" s="41">
        <v>4</v>
      </c>
      <c r="AE135" s="41"/>
      <c r="AF135" s="41">
        <v>0</v>
      </c>
      <c r="AG135" s="41"/>
      <c r="AH135" s="41">
        <v>4</v>
      </c>
      <c r="AI135" s="41"/>
      <c r="AJ135" s="41">
        <v>2</v>
      </c>
      <c r="AK135" s="41"/>
      <c r="AL135" s="38">
        <v>0</v>
      </c>
      <c r="AM135" s="39"/>
      <c r="AN135" s="41">
        <v>10</v>
      </c>
      <c r="AO135" s="41"/>
      <c r="AP135" s="38">
        <v>0</v>
      </c>
      <c r="AQ135" s="39"/>
      <c r="AR135" s="38">
        <v>0</v>
      </c>
      <c r="AS135" s="39"/>
      <c r="AT135" s="41">
        <v>6</v>
      </c>
      <c r="AU135" s="41"/>
      <c r="AV135" s="41">
        <v>0</v>
      </c>
      <c r="AW135" s="41"/>
      <c r="AX135" s="41">
        <v>0</v>
      </c>
      <c r="AY135" s="41"/>
      <c r="AZ135" s="38">
        <v>0</v>
      </c>
      <c r="BA135" s="39"/>
      <c r="BB135" s="38">
        <v>0</v>
      </c>
      <c r="BC135" s="39"/>
      <c r="BD135" s="38">
        <v>0</v>
      </c>
      <c r="BE135" s="39"/>
      <c r="BF135" s="41">
        <v>40</v>
      </c>
      <c r="BG135" s="41"/>
      <c r="BH135" s="26">
        <f t="shared" si="8"/>
        <v>33.650000000000006</v>
      </c>
      <c r="BI135" s="26">
        <f t="shared" si="9"/>
        <v>16</v>
      </c>
      <c r="BJ135" s="26">
        <f t="shared" si="10"/>
        <v>46</v>
      </c>
      <c r="BK135" s="26">
        <f t="shared" si="11"/>
        <v>32.06</v>
      </c>
    </row>
    <row r="136" spans="1:63" s="24" customFormat="1" x14ac:dyDescent="0.25">
      <c r="A136" s="28">
        <v>129</v>
      </c>
      <c r="B136" s="29">
        <v>92</v>
      </c>
      <c r="C136" s="28" t="s">
        <v>253</v>
      </c>
      <c r="D136" s="28" t="s">
        <v>937</v>
      </c>
      <c r="E136" s="28" t="s">
        <v>14</v>
      </c>
      <c r="F136" s="41">
        <v>4.2</v>
      </c>
      <c r="G136" s="41"/>
      <c r="H136" s="38">
        <v>0</v>
      </c>
      <c r="I136" s="39"/>
      <c r="J136" s="38">
        <v>0</v>
      </c>
      <c r="K136" s="39"/>
      <c r="L136" s="38">
        <v>0</v>
      </c>
      <c r="M136" s="39"/>
      <c r="N136" s="41">
        <v>6</v>
      </c>
      <c r="O136" s="41"/>
      <c r="P136" s="41">
        <v>6</v>
      </c>
      <c r="Q136" s="41"/>
      <c r="R136" s="41">
        <v>9</v>
      </c>
      <c r="S136" s="41"/>
      <c r="T136" s="38">
        <v>0</v>
      </c>
      <c r="U136" s="39"/>
      <c r="V136" s="38">
        <v>0</v>
      </c>
      <c r="W136" s="39"/>
      <c r="X136" s="41">
        <v>4.9000000000000004</v>
      </c>
      <c r="Y136" s="41"/>
      <c r="Z136" s="41">
        <v>2.1</v>
      </c>
      <c r="AA136" s="41"/>
      <c r="AB136" s="41">
        <v>3.75</v>
      </c>
      <c r="AC136" s="41"/>
      <c r="AD136" s="41">
        <v>4</v>
      </c>
      <c r="AE136" s="41"/>
      <c r="AF136" s="41">
        <v>0</v>
      </c>
      <c r="AG136" s="41"/>
      <c r="AH136" s="41">
        <v>10</v>
      </c>
      <c r="AI136" s="41"/>
      <c r="AJ136" s="41">
        <v>2</v>
      </c>
      <c r="AK136" s="41"/>
      <c r="AL136" s="38">
        <v>0</v>
      </c>
      <c r="AM136" s="39"/>
      <c r="AN136" s="41">
        <v>10</v>
      </c>
      <c r="AO136" s="41"/>
      <c r="AP136" s="38">
        <v>0</v>
      </c>
      <c r="AQ136" s="39"/>
      <c r="AR136" s="38">
        <v>0</v>
      </c>
      <c r="AS136" s="39"/>
      <c r="AT136" s="41">
        <v>10</v>
      </c>
      <c r="AU136" s="41"/>
      <c r="AV136" s="41">
        <v>10</v>
      </c>
      <c r="AW136" s="41"/>
      <c r="AX136" s="41">
        <v>0</v>
      </c>
      <c r="AY136" s="41"/>
      <c r="AZ136" s="38">
        <v>0</v>
      </c>
      <c r="BA136" s="39"/>
      <c r="BB136" s="38">
        <v>0</v>
      </c>
      <c r="BC136" s="39"/>
      <c r="BD136" s="38">
        <v>0</v>
      </c>
      <c r="BE136" s="39"/>
      <c r="BF136" s="41">
        <v>40</v>
      </c>
      <c r="BG136" s="41"/>
      <c r="BH136" s="26">
        <f t="shared" si="8"/>
        <v>39.950000000000003</v>
      </c>
      <c r="BI136" s="26">
        <f t="shared" si="9"/>
        <v>22</v>
      </c>
      <c r="BJ136" s="26">
        <f t="shared" si="10"/>
        <v>60</v>
      </c>
      <c r="BK136" s="26">
        <f t="shared" si="11"/>
        <v>40.58</v>
      </c>
    </row>
    <row r="137" spans="1:63" s="24" customFormat="1" x14ac:dyDescent="0.25">
      <c r="A137" s="28">
        <v>130</v>
      </c>
      <c r="B137" s="29">
        <v>93</v>
      </c>
      <c r="C137" s="28" t="s">
        <v>254</v>
      </c>
      <c r="D137" s="28" t="s">
        <v>255</v>
      </c>
      <c r="E137" s="28" t="s">
        <v>14</v>
      </c>
      <c r="F137" s="41">
        <v>2.1</v>
      </c>
      <c r="G137" s="41"/>
      <c r="H137" s="38">
        <v>0</v>
      </c>
      <c r="I137" s="39"/>
      <c r="J137" s="38">
        <v>0</v>
      </c>
      <c r="K137" s="39"/>
      <c r="L137" s="38">
        <v>0</v>
      </c>
      <c r="M137" s="39"/>
      <c r="N137" s="41">
        <v>6</v>
      </c>
      <c r="O137" s="41"/>
      <c r="P137" s="41">
        <v>6</v>
      </c>
      <c r="Q137" s="41"/>
      <c r="R137" s="41">
        <v>9</v>
      </c>
      <c r="S137" s="41"/>
      <c r="T137" s="38">
        <v>0</v>
      </c>
      <c r="U137" s="39"/>
      <c r="V137" s="38">
        <v>0</v>
      </c>
      <c r="W137" s="39"/>
      <c r="X137" s="41">
        <v>0.7</v>
      </c>
      <c r="Y137" s="41"/>
      <c r="Z137" s="41">
        <v>2.1</v>
      </c>
      <c r="AA137" s="41"/>
      <c r="AB137" s="41">
        <v>5</v>
      </c>
      <c r="AC137" s="41"/>
      <c r="AD137" s="41">
        <v>4</v>
      </c>
      <c r="AE137" s="41"/>
      <c r="AF137" s="41">
        <v>7</v>
      </c>
      <c r="AG137" s="41"/>
      <c r="AH137" s="41">
        <v>4</v>
      </c>
      <c r="AI137" s="41"/>
      <c r="AJ137" s="41">
        <v>2</v>
      </c>
      <c r="AK137" s="41"/>
      <c r="AL137" s="38">
        <v>0</v>
      </c>
      <c r="AM137" s="39"/>
      <c r="AN137" s="41">
        <v>10</v>
      </c>
      <c r="AO137" s="41"/>
      <c r="AP137" s="38">
        <v>0</v>
      </c>
      <c r="AQ137" s="39"/>
      <c r="AR137" s="38">
        <v>0</v>
      </c>
      <c r="AS137" s="39"/>
      <c r="AT137" s="41">
        <v>10</v>
      </c>
      <c r="AU137" s="41"/>
      <c r="AV137" s="41">
        <v>10</v>
      </c>
      <c r="AW137" s="41"/>
      <c r="AX137" s="41">
        <v>5</v>
      </c>
      <c r="AY137" s="41"/>
      <c r="AZ137" s="38">
        <v>0</v>
      </c>
      <c r="BA137" s="39"/>
      <c r="BB137" s="38">
        <v>0</v>
      </c>
      <c r="BC137" s="39"/>
      <c r="BD137" s="38">
        <v>0</v>
      </c>
      <c r="BE137" s="39"/>
      <c r="BF137" s="41">
        <v>40</v>
      </c>
      <c r="BG137" s="41"/>
      <c r="BH137" s="26">
        <f t="shared" si="8"/>
        <v>41.900000000000006</v>
      </c>
      <c r="BI137" s="26">
        <f t="shared" si="9"/>
        <v>16</v>
      </c>
      <c r="BJ137" s="26">
        <f t="shared" si="10"/>
        <v>65</v>
      </c>
      <c r="BK137" s="26">
        <f t="shared" si="11"/>
        <v>41.06</v>
      </c>
    </row>
    <row r="138" spans="1:63" s="24" customFormat="1" ht="15" customHeight="1" x14ac:dyDescent="0.25">
      <c r="A138" s="28">
        <v>131</v>
      </c>
      <c r="B138" s="29">
        <v>376</v>
      </c>
      <c r="C138" s="28" t="s">
        <v>256</v>
      </c>
      <c r="D138" s="28" t="s">
        <v>938</v>
      </c>
      <c r="E138" s="28" t="s">
        <v>10</v>
      </c>
      <c r="F138" s="41">
        <v>2.1</v>
      </c>
      <c r="G138" s="41"/>
      <c r="H138" s="38">
        <v>0</v>
      </c>
      <c r="I138" s="39"/>
      <c r="J138" s="38">
        <v>0</v>
      </c>
      <c r="K138" s="39"/>
      <c r="L138" s="38">
        <v>0</v>
      </c>
      <c r="M138" s="39"/>
      <c r="N138" s="41">
        <v>6</v>
      </c>
      <c r="O138" s="41"/>
      <c r="P138" s="41">
        <v>6</v>
      </c>
      <c r="Q138" s="41"/>
      <c r="R138" s="41">
        <v>9</v>
      </c>
      <c r="S138" s="41"/>
      <c r="T138" s="38">
        <v>0</v>
      </c>
      <c r="U138" s="39"/>
      <c r="V138" s="38">
        <v>0</v>
      </c>
      <c r="W138" s="39"/>
      <c r="X138" s="41">
        <v>0.7</v>
      </c>
      <c r="Y138" s="41"/>
      <c r="Z138" s="41">
        <v>2.1</v>
      </c>
      <c r="AA138" s="41"/>
      <c r="AB138" s="41">
        <v>3.75</v>
      </c>
      <c r="AC138" s="41"/>
      <c r="AD138" s="41">
        <v>4</v>
      </c>
      <c r="AE138" s="41"/>
      <c r="AF138" s="41">
        <v>0</v>
      </c>
      <c r="AG138" s="41"/>
      <c r="AH138" s="41">
        <v>20</v>
      </c>
      <c r="AI138" s="41"/>
      <c r="AJ138" s="41">
        <v>5</v>
      </c>
      <c r="AK138" s="41"/>
      <c r="AL138" s="38">
        <v>0</v>
      </c>
      <c r="AM138" s="39"/>
      <c r="AN138" s="41">
        <v>10</v>
      </c>
      <c r="AO138" s="41"/>
      <c r="AP138" s="38">
        <v>0</v>
      </c>
      <c r="AQ138" s="39"/>
      <c r="AR138" s="38">
        <v>0</v>
      </c>
      <c r="AS138" s="39"/>
      <c r="AT138" s="41">
        <v>6</v>
      </c>
      <c r="AU138" s="41"/>
      <c r="AV138" s="41">
        <v>10</v>
      </c>
      <c r="AW138" s="41"/>
      <c r="AX138" s="41">
        <v>5</v>
      </c>
      <c r="AY138" s="41"/>
      <c r="AZ138" s="38">
        <v>0</v>
      </c>
      <c r="BA138" s="39"/>
      <c r="BB138" s="38">
        <v>0</v>
      </c>
      <c r="BC138" s="39"/>
      <c r="BD138" s="38">
        <v>0</v>
      </c>
      <c r="BE138" s="39"/>
      <c r="BF138" s="41">
        <v>50</v>
      </c>
      <c r="BG138" s="41"/>
      <c r="BH138" s="26">
        <f t="shared" ref="BH138:BH201" si="12">F138+H138+J138+L138+N138+P138+R138+T138+V138+X138+Z138+AB138+AD138+AF138</f>
        <v>33.650000000000006</v>
      </c>
      <c r="BI138" s="26">
        <f t="shared" ref="BI138:BI201" si="13">AH138+AJ138+AL138+AN138+AP138+AR138</f>
        <v>35</v>
      </c>
      <c r="BJ138" s="26">
        <f t="shared" ref="BJ138:BJ201" si="14">AT138+AV138+AX138+AZ138+BB138+BD138+BF138</f>
        <v>71</v>
      </c>
      <c r="BK138" s="26">
        <f t="shared" ref="BK138:BK201" si="15">(BH138*0.4)+(BI138*0.3)+(BJ138*0.3)</f>
        <v>45.260000000000005</v>
      </c>
    </row>
    <row r="139" spans="1:63" s="24" customFormat="1" x14ac:dyDescent="0.25">
      <c r="A139" s="28">
        <v>132</v>
      </c>
      <c r="B139" s="29">
        <v>377</v>
      </c>
      <c r="C139" s="28" t="s">
        <v>257</v>
      </c>
      <c r="D139" s="28" t="s">
        <v>939</v>
      </c>
      <c r="E139" s="28" t="s">
        <v>14</v>
      </c>
      <c r="F139" s="41">
        <v>2.1</v>
      </c>
      <c r="G139" s="41"/>
      <c r="H139" s="38">
        <v>0</v>
      </c>
      <c r="I139" s="39"/>
      <c r="J139" s="38">
        <v>0</v>
      </c>
      <c r="K139" s="39"/>
      <c r="L139" s="38">
        <v>0</v>
      </c>
      <c r="M139" s="39"/>
      <c r="N139" s="41">
        <v>0</v>
      </c>
      <c r="O139" s="41"/>
      <c r="P139" s="41">
        <v>6</v>
      </c>
      <c r="Q139" s="41"/>
      <c r="R139" s="41">
        <v>9</v>
      </c>
      <c r="S139" s="41"/>
      <c r="T139" s="38">
        <v>0</v>
      </c>
      <c r="U139" s="39"/>
      <c r="V139" s="38">
        <v>0</v>
      </c>
      <c r="W139" s="39"/>
      <c r="X139" s="41">
        <v>4.9000000000000004</v>
      </c>
      <c r="Y139" s="41"/>
      <c r="Z139" s="41">
        <v>2.1</v>
      </c>
      <c r="AA139" s="41"/>
      <c r="AB139" s="41">
        <v>0</v>
      </c>
      <c r="AC139" s="41"/>
      <c r="AD139" s="41">
        <v>0</v>
      </c>
      <c r="AE139" s="41"/>
      <c r="AF139" s="41">
        <v>0</v>
      </c>
      <c r="AG139" s="41"/>
      <c r="AH139" s="41">
        <v>6</v>
      </c>
      <c r="AI139" s="41"/>
      <c r="AJ139" s="41">
        <v>0</v>
      </c>
      <c r="AK139" s="41"/>
      <c r="AL139" s="38">
        <v>0</v>
      </c>
      <c r="AM139" s="39"/>
      <c r="AN139" s="41">
        <v>0</v>
      </c>
      <c r="AO139" s="41"/>
      <c r="AP139" s="38">
        <v>0</v>
      </c>
      <c r="AQ139" s="39"/>
      <c r="AR139" s="38">
        <v>0</v>
      </c>
      <c r="AS139" s="39"/>
      <c r="AT139" s="41">
        <v>3</v>
      </c>
      <c r="AU139" s="41"/>
      <c r="AV139" s="41">
        <v>10</v>
      </c>
      <c r="AW139" s="41"/>
      <c r="AX139" s="41">
        <v>0</v>
      </c>
      <c r="AY139" s="41"/>
      <c r="AZ139" s="38">
        <v>0</v>
      </c>
      <c r="BA139" s="39"/>
      <c r="BB139" s="38">
        <v>0</v>
      </c>
      <c r="BC139" s="39"/>
      <c r="BD139" s="38">
        <v>0</v>
      </c>
      <c r="BE139" s="39"/>
      <c r="BF139" s="41">
        <v>25</v>
      </c>
      <c r="BG139" s="41"/>
      <c r="BH139" s="26">
        <f t="shared" si="12"/>
        <v>24.1</v>
      </c>
      <c r="BI139" s="26">
        <f t="shared" si="13"/>
        <v>6</v>
      </c>
      <c r="BJ139" s="26">
        <f t="shared" si="14"/>
        <v>38</v>
      </c>
      <c r="BK139" s="26">
        <f t="shared" si="15"/>
        <v>22.840000000000003</v>
      </c>
    </row>
    <row r="140" spans="1:63" s="24" customFormat="1" x14ac:dyDescent="0.25">
      <c r="A140" s="28">
        <v>133</v>
      </c>
      <c r="B140" s="29">
        <v>188</v>
      </c>
      <c r="C140" s="28" t="s">
        <v>258</v>
      </c>
      <c r="D140" s="28" t="s">
        <v>940</v>
      </c>
      <c r="E140" s="28" t="s">
        <v>14</v>
      </c>
      <c r="F140" s="41">
        <v>4.2</v>
      </c>
      <c r="G140" s="41"/>
      <c r="H140" s="41">
        <v>3.5999999999999996</v>
      </c>
      <c r="I140" s="41"/>
      <c r="J140" s="41">
        <v>6</v>
      </c>
      <c r="K140" s="41"/>
      <c r="L140" s="41">
        <v>5</v>
      </c>
      <c r="M140" s="41"/>
      <c r="N140" s="41">
        <v>6</v>
      </c>
      <c r="O140" s="41"/>
      <c r="P140" s="41">
        <v>6</v>
      </c>
      <c r="Q140" s="41"/>
      <c r="R140" s="41">
        <v>9</v>
      </c>
      <c r="S140" s="41"/>
      <c r="T140" s="41">
        <v>0</v>
      </c>
      <c r="U140" s="41"/>
      <c r="V140" s="41">
        <v>9</v>
      </c>
      <c r="W140" s="41"/>
      <c r="X140" s="41">
        <v>0.7</v>
      </c>
      <c r="Y140" s="41"/>
      <c r="Z140" s="41">
        <v>2.1</v>
      </c>
      <c r="AA140" s="41"/>
      <c r="AB140" s="41">
        <v>5</v>
      </c>
      <c r="AC140" s="41"/>
      <c r="AD140" s="41">
        <v>4</v>
      </c>
      <c r="AE140" s="41"/>
      <c r="AF140" s="41">
        <v>7</v>
      </c>
      <c r="AG140" s="41"/>
      <c r="AH140" s="41">
        <v>10</v>
      </c>
      <c r="AI140" s="41"/>
      <c r="AJ140" s="41">
        <v>2</v>
      </c>
      <c r="AK140" s="41"/>
      <c r="AL140" s="41">
        <v>0</v>
      </c>
      <c r="AM140" s="41"/>
      <c r="AN140" s="41">
        <v>10</v>
      </c>
      <c r="AO140" s="41"/>
      <c r="AP140" s="41">
        <v>30</v>
      </c>
      <c r="AQ140" s="41"/>
      <c r="AR140" s="41">
        <v>20</v>
      </c>
      <c r="AS140" s="41"/>
      <c r="AT140" s="41">
        <v>10</v>
      </c>
      <c r="AU140" s="41"/>
      <c r="AV140" s="41">
        <v>10</v>
      </c>
      <c r="AW140" s="41"/>
      <c r="AX140" s="41">
        <v>5</v>
      </c>
      <c r="AY140" s="41"/>
      <c r="AZ140" s="41">
        <v>2</v>
      </c>
      <c r="BA140" s="41"/>
      <c r="BB140" s="41">
        <v>5</v>
      </c>
      <c r="BC140" s="41"/>
      <c r="BD140" s="41">
        <v>0</v>
      </c>
      <c r="BE140" s="41"/>
      <c r="BF140" s="41">
        <v>50</v>
      </c>
      <c r="BG140" s="41"/>
      <c r="BH140" s="26">
        <f t="shared" si="12"/>
        <v>67.599999999999994</v>
      </c>
      <c r="BI140" s="26">
        <f t="shared" si="13"/>
        <v>72</v>
      </c>
      <c r="BJ140" s="26">
        <f t="shared" si="14"/>
        <v>82</v>
      </c>
      <c r="BK140" s="26">
        <f t="shared" si="15"/>
        <v>73.239999999999995</v>
      </c>
    </row>
    <row r="141" spans="1:63" s="24" customFormat="1" ht="15" customHeight="1" x14ac:dyDescent="0.25">
      <c r="A141" s="28">
        <v>134</v>
      </c>
      <c r="B141" s="29"/>
      <c r="C141" s="28" t="s">
        <v>259</v>
      </c>
      <c r="D141" s="28" t="s">
        <v>941</v>
      </c>
      <c r="E141" s="28" t="s">
        <v>260</v>
      </c>
      <c r="F141" s="41">
        <v>2.1</v>
      </c>
      <c r="G141" s="41"/>
      <c r="H141" s="38">
        <v>0</v>
      </c>
      <c r="I141" s="39"/>
      <c r="J141" s="38">
        <v>0</v>
      </c>
      <c r="K141" s="39"/>
      <c r="L141" s="38">
        <v>0</v>
      </c>
      <c r="M141" s="39"/>
      <c r="N141" s="38">
        <v>0</v>
      </c>
      <c r="O141" s="39"/>
      <c r="P141" s="38">
        <v>0</v>
      </c>
      <c r="Q141" s="39"/>
      <c r="R141" s="38">
        <v>0</v>
      </c>
      <c r="S141" s="39"/>
      <c r="T141" s="38">
        <v>0</v>
      </c>
      <c r="U141" s="39"/>
      <c r="V141" s="38">
        <v>0</v>
      </c>
      <c r="W141" s="39"/>
      <c r="X141" s="38">
        <v>0</v>
      </c>
      <c r="Y141" s="39"/>
      <c r="Z141" s="38">
        <v>0</v>
      </c>
      <c r="AA141" s="39"/>
      <c r="AB141" s="38">
        <v>0</v>
      </c>
      <c r="AC141" s="39"/>
      <c r="AD141" s="38">
        <v>0</v>
      </c>
      <c r="AE141" s="39"/>
      <c r="AF141" s="38">
        <v>0</v>
      </c>
      <c r="AG141" s="39"/>
      <c r="AH141" s="38">
        <v>0</v>
      </c>
      <c r="AI141" s="39"/>
      <c r="AJ141" s="38">
        <v>0</v>
      </c>
      <c r="AK141" s="39"/>
      <c r="AL141" s="38">
        <v>0</v>
      </c>
      <c r="AM141" s="39"/>
      <c r="AN141" s="38">
        <v>0</v>
      </c>
      <c r="AO141" s="39"/>
      <c r="AP141" s="38">
        <v>0</v>
      </c>
      <c r="AQ141" s="39"/>
      <c r="AR141" s="38">
        <v>0</v>
      </c>
      <c r="AS141" s="39"/>
      <c r="AT141" s="38">
        <v>0</v>
      </c>
      <c r="AU141" s="39"/>
      <c r="AV141" s="38">
        <v>0</v>
      </c>
      <c r="AW141" s="39"/>
      <c r="AX141" s="38">
        <v>0</v>
      </c>
      <c r="AY141" s="39"/>
      <c r="AZ141" s="38">
        <v>0</v>
      </c>
      <c r="BA141" s="39"/>
      <c r="BB141" s="38">
        <v>0</v>
      </c>
      <c r="BC141" s="39"/>
      <c r="BD141" s="38">
        <v>0</v>
      </c>
      <c r="BE141" s="39"/>
      <c r="BF141" s="41">
        <v>50</v>
      </c>
      <c r="BG141" s="41"/>
      <c r="BH141" s="26">
        <f t="shared" si="12"/>
        <v>2.1</v>
      </c>
      <c r="BI141" s="26">
        <f t="shared" si="13"/>
        <v>0</v>
      </c>
      <c r="BJ141" s="26">
        <f t="shared" si="14"/>
        <v>50</v>
      </c>
      <c r="BK141" s="26">
        <f t="shared" si="15"/>
        <v>15.84</v>
      </c>
    </row>
    <row r="142" spans="1:63" s="24" customFormat="1" ht="15" customHeight="1" x14ac:dyDescent="0.25">
      <c r="A142" s="28">
        <v>135</v>
      </c>
      <c r="B142" s="29">
        <v>227</v>
      </c>
      <c r="C142" s="28" t="s">
        <v>261</v>
      </c>
      <c r="D142" s="28" t="s">
        <v>262</v>
      </c>
      <c r="E142" s="28" t="s">
        <v>263</v>
      </c>
      <c r="F142" s="41">
        <v>4.2</v>
      </c>
      <c r="G142" s="41"/>
      <c r="H142" s="41">
        <v>3.6</v>
      </c>
      <c r="I142" s="41"/>
      <c r="J142" s="41">
        <v>6</v>
      </c>
      <c r="K142" s="41"/>
      <c r="L142" s="41">
        <v>0</v>
      </c>
      <c r="M142" s="41"/>
      <c r="N142" s="41">
        <v>6</v>
      </c>
      <c r="O142" s="41"/>
      <c r="P142" s="41">
        <v>6</v>
      </c>
      <c r="Q142" s="41"/>
      <c r="R142" s="41">
        <v>9</v>
      </c>
      <c r="S142" s="41"/>
      <c r="T142" s="41">
        <v>6</v>
      </c>
      <c r="U142" s="41"/>
      <c r="V142" s="41">
        <v>0</v>
      </c>
      <c r="W142" s="41"/>
      <c r="X142" s="41">
        <v>0.7</v>
      </c>
      <c r="Y142" s="41"/>
      <c r="Z142" s="41">
        <v>2.1</v>
      </c>
      <c r="AA142" s="41"/>
      <c r="AB142" s="41">
        <v>5</v>
      </c>
      <c r="AC142" s="41"/>
      <c r="AD142" s="41">
        <v>4</v>
      </c>
      <c r="AE142" s="41"/>
      <c r="AF142" s="41">
        <v>0</v>
      </c>
      <c r="AG142" s="41"/>
      <c r="AH142" s="41">
        <v>20</v>
      </c>
      <c r="AI142" s="41"/>
      <c r="AJ142" s="41">
        <v>10</v>
      </c>
      <c r="AK142" s="41"/>
      <c r="AL142" s="41">
        <v>3</v>
      </c>
      <c r="AM142" s="41"/>
      <c r="AN142" s="41">
        <v>10</v>
      </c>
      <c r="AO142" s="41"/>
      <c r="AP142" s="41">
        <v>0</v>
      </c>
      <c r="AQ142" s="41"/>
      <c r="AR142" s="41">
        <v>0</v>
      </c>
      <c r="AS142" s="41"/>
      <c r="AT142" s="41">
        <v>3</v>
      </c>
      <c r="AU142" s="41"/>
      <c r="AV142" s="41">
        <v>0</v>
      </c>
      <c r="AW142" s="41"/>
      <c r="AX142" s="41">
        <v>0</v>
      </c>
      <c r="AY142" s="41"/>
      <c r="AZ142" s="41">
        <v>0</v>
      </c>
      <c r="BA142" s="41"/>
      <c r="BB142" s="41">
        <v>0</v>
      </c>
      <c r="BC142" s="41"/>
      <c r="BD142" s="41">
        <v>4.5</v>
      </c>
      <c r="BE142" s="41"/>
      <c r="BF142" s="41">
        <v>40</v>
      </c>
      <c r="BG142" s="41"/>
      <c r="BH142" s="26">
        <f t="shared" si="12"/>
        <v>52.6</v>
      </c>
      <c r="BI142" s="26">
        <f t="shared" si="13"/>
        <v>43</v>
      </c>
      <c r="BJ142" s="26">
        <f t="shared" si="14"/>
        <v>47.5</v>
      </c>
      <c r="BK142" s="26">
        <f t="shared" si="15"/>
        <v>48.190000000000005</v>
      </c>
    </row>
    <row r="143" spans="1:63" s="24" customFormat="1" ht="15" customHeight="1" x14ac:dyDescent="0.25">
      <c r="A143" s="28">
        <v>136</v>
      </c>
      <c r="B143" s="29">
        <v>200</v>
      </c>
      <c r="C143" s="28" t="s">
        <v>264</v>
      </c>
      <c r="D143" s="28" t="s">
        <v>265</v>
      </c>
      <c r="E143" s="28" t="s">
        <v>266</v>
      </c>
      <c r="F143" s="41">
        <v>4.2</v>
      </c>
      <c r="G143" s="41"/>
      <c r="H143" s="41">
        <v>2.4</v>
      </c>
      <c r="I143" s="41"/>
      <c r="J143" s="41">
        <v>0</v>
      </c>
      <c r="K143" s="41"/>
      <c r="L143" s="41">
        <v>0</v>
      </c>
      <c r="M143" s="41"/>
      <c r="N143" s="41">
        <v>6</v>
      </c>
      <c r="O143" s="41"/>
      <c r="P143" s="41">
        <v>6</v>
      </c>
      <c r="Q143" s="41"/>
      <c r="R143" s="41">
        <v>9</v>
      </c>
      <c r="S143" s="41"/>
      <c r="T143" s="41">
        <v>6</v>
      </c>
      <c r="U143" s="41"/>
      <c r="V143" s="41">
        <v>9</v>
      </c>
      <c r="W143" s="41"/>
      <c r="X143" s="41">
        <v>0.7</v>
      </c>
      <c r="Y143" s="41"/>
      <c r="Z143" s="41">
        <v>2.1</v>
      </c>
      <c r="AA143" s="41"/>
      <c r="AB143" s="41">
        <v>2.5</v>
      </c>
      <c r="AC143" s="41"/>
      <c r="AD143" s="41">
        <v>4</v>
      </c>
      <c r="AE143" s="41"/>
      <c r="AF143" s="41">
        <v>0</v>
      </c>
      <c r="AG143" s="41"/>
      <c r="AH143" s="41">
        <v>20</v>
      </c>
      <c r="AI143" s="41"/>
      <c r="AJ143" s="41">
        <v>10</v>
      </c>
      <c r="AK143" s="41"/>
      <c r="AL143" s="41">
        <v>5</v>
      </c>
      <c r="AM143" s="41"/>
      <c r="AN143" s="41">
        <v>10</v>
      </c>
      <c r="AO143" s="41"/>
      <c r="AP143" s="41">
        <v>27</v>
      </c>
      <c r="AQ143" s="41"/>
      <c r="AR143" s="41">
        <v>10</v>
      </c>
      <c r="AS143" s="41"/>
      <c r="AT143" s="41">
        <v>6</v>
      </c>
      <c r="AU143" s="41"/>
      <c r="AV143" s="41">
        <v>4</v>
      </c>
      <c r="AW143" s="41"/>
      <c r="AX143" s="41">
        <v>5</v>
      </c>
      <c r="AY143" s="41"/>
      <c r="AZ143" s="41">
        <v>0</v>
      </c>
      <c r="BA143" s="41"/>
      <c r="BB143" s="41">
        <v>5</v>
      </c>
      <c r="BC143" s="41"/>
      <c r="BD143" s="41">
        <v>4.5</v>
      </c>
      <c r="BE143" s="41"/>
      <c r="BF143" s="41">
        <v>35</v>
      </c>
      <c r="BG143" s="41"/>
      <c r="BH143" s="26">
        <f t="shared" si="12"/>
        <v>51.900000000000006</v>
      </c>
      <c r="BI143" s="26">
        <f t="shared" si="13"/>
        <v>82</v>
      </c>
      <c r="BJ143" s="26">
        <f t="shared" si="14"/>
        <v>59.5</v>
      </c>
      <c r="BK143" s="26">
        <f t="shared" si="15"/>
        <v>63.209999999999994</v>
      </c>
    </row>
    <row r="144" spans="1:63" s="24" customFormat="1" ht="15" customHeight="1" x14ac:dyDescent="0.25">
      <c r="A144" s="28">
        <v>137</v>
      </c>
      <c r="B144" s="29">
        <v>190</v>
      </c>
      <c r="C144" s="28" t="s">
        <v>267</v>
      </c>
      <c r="D144" s="28" t="s">
        <v>942</v>
      </c>
      <c r="E144" s="28" t="s">
        <v>760</v>
      </c>
      <c r="F144" s="41">
        <v>7</v>
      </c>
      <c r="G144" s="41"/>
      <c r="H144" s="41">
        <v>7.2</v>
      </c>
      <c r="I144" s="41"/>
      <c r="J144" s="41">
        <v>10</v>
      </c>
      <c r="K144" s="41"/>
      <c r="L144" s="41">
        <v>5</v>
      </c>
      <c r="M144" s="41"/>
      <c r="N144" s="41">
        <v>6</v>
      </c>
      <c r="O144" s="41"/>
      <c r="P144" s="41">
        <v>6</v>
      </c>
      <c r="Q144" s="41"/>
      <c r="R144" s="41">
        <v>9</v>
      </c>
      <c r="S144" s="41"/>
      <c r="T144" s="41">
        <v>6</v>
      </c>
      <c r="U144" s="41"/>
      <c r="V144" s="41">
        <v>9</v>
      </c>
      <c r="W144" s="41"/>
      <c r="X144" s="41">
        <v>0.7</v>
      </c>
      <c r="Y144" s="41"/>
      <c r="Z144" s="41">
        <v>2.1</v>
      </c>
      <c r="AA144" s="41"/>
      <c r="AB144" s="41">
        <v>5</v>
      </c>
      <c r="AC144" s="41"/>
      <c r="AD144" s="41">
        <v>0</v>
      </c>
      <c r="AE144" s="41"/>
      <c r="AF144" s="41">
        <v>7</v>
      </c>
      <c r="AG144" s="41"/>
      <c r="AH144" s="41">
        <v>16</v>
      </c>
      <c r="AI144" s="41"/>
      <c r="AJ144" s="41">
        <v>8</v>
      </c>
      <c r="AK144" s="41"/>
      <c r="AL144" s="41">
        <v>8</v>
      </c>
      <c r="AM144" s="41"/>
      <c r="AN144" s="41">
        <v>10</v>
      </c>
      <c r="AO144" s="41"/>
      <c r="AP144" s="41">
        <v>0</v>
      </c>
      <c r="AQ144" s="41"/>
      <c r="AR144" s="41">
        <v>20</v>
      </c>
      <c r="AS144" s="41"/>
      <c r="AT144" s="41">
        <v>10</v>
      </c>
      <c r="AU144" s="41"/>
      <c r="AV144" s="41">
        <v>6</v>
      </c>
      <c r="AW144" s="41"/>
      <c r="AX144" s="41">
        <v>5</v>
      </c>
      <c r="AY144" s="41"/>
      <c r="AZ144" s="41">
        <v>0</v>
      </c>
      <c r="BA144" s="41"/>
      <c r="BB144" s="41">
        <v>3</v>
      </c>
      <c r="BC144" s="41"/>
      <c r="BD144" s="41">
        <v>0</v>
      </c>
      <c r="BE144" s="41"/>
      <c r="BF144" s="41">
        <v>40</v>
      </c>
      <c r="BG144" s="41"/>
      <c r="BH144" s="26">
        <f t="shared" si="12"/>
        <v>80</v>
      </c>
      <c r="BI144" s="26">
        <f t="shared" si="13"/>
        <v>62</v>
      </c>
      <c r="BJ144" s="26">
        <f t="shared" si="14"/>
        <v>64</v>
      </c>
      <c r="BK144" s="26">
        <f t="shared" si="15"/>
        <v>69.8</v>
      </c>
    </row>
    <row r="145" spans="1:63" s="24" customFormat="1" ht="15" customHeight="1" x14ac:dyDescent="0.25">
      <c r="A145" s="28">
        <v>138</v>
      </c>
      <c r="B145" s="29">
        <v>202</v>
      </c>
      <c r="C145" s="28" t="s">
        <v>268</v>
      </c>
      <c r="D145" s="28" t="s">
        <v>269</v>
      </c>
      <c r="E145" s="28" t="s">
        <v>1091</v>
      </c>
      <c r="F145" s="41">
        <v>7</v>
      </c>
      <c r="G145" s="41"/>
      <c r="H145" s="41">
        <v>7.2</v>
      </c>
      <c r="I145" s="41"/>
      <c r="J145" s="41">
        <v>10</v>
      </c>
      <c r="K145" s="41"/>
      <c r="L145" s="41">
        <v>5</v>
      </c>
      <c r="M145" s="41"/>
      <c r="N145" s="41">
        <v>6</v>
      </c>
      <c r="O145" s="41"/>
      <c r="P145" s="41">
        <v>6</v>
      </c>
      <c r="Q145" s="41"/>
      <c r="R145" s="41">
        <v>9</v>
      </c>
      <c r="S145" s="41"/>
      <c r="T145" s="41">
        <v>6</v>
      </c>
      <c r="U145" s="41"/>
      <c r="V145" s="41">
        <v>9</v>
      </c>
      <c r="W145" s="41"/>
      <c r="X145" s="41">
        <v>0.7</v>
      </c>
      <c r="Y145" s="41"/>
      <c r="Z145" s="41">
        <v>2.1</v>
      </c>
      <c r="AA145" s="41"/>
      <c r="AB145" s="41">
        <v>3.75</v>
      </c>
      <c r="AC145" s="41"/>
      <c r="AD145" s="41">
        <v>4</v>
      </c>
      <c r="AE145" s="41"/>
      <c r="AF145" s="41">
        <v>0</v>
      </c>
      <c r="AG145" s="41"/>
      <c r="AH145" s="41">
        <v>16</v>
      </c>
      <c r="AI145" s="41"/>
      <c r="AJ145" s="41">
        <v>8</v>
      </c>
      <c r="AK145" s="41"/>
      <c r="AL145" s="41">
        <v>10</v>
      </c>
      <c r="AM145" s="41"/>
      <c r="AN145" s="41">
        <v>10</v>
      </c>
      <c r="AO145" s="41"/>
      <c r="AP145" s="41">
        <v>0</v>
      </c>
      <c r="AQ145" s="41"/>
      <c r="AR145" s="41">
        <v>4</v>
      </c>
      <c r="AS145" s="41"/>
      <c r="AT145" s="41">
        <v>6</v>
      </c>
      <c r="AU145" s="41"/>
      <c r="AV145" s="41">
        <v>0</v>
      </c>
      <c r="AW145" s="41"/>
      <c r="AX145" s="41">
        <v>0</v>
      </c>
      <c r="AY145" s="41"/>
      <c r="AZ145" s="41">
        <v>0</v>
      </c>
      <c r="BA145" s="41"/>
      <c r="BB145" s="41">
        <v>1.5</v>
      </c>
      <c r="BC145" s="41"/>
      <c r="BD145" s="41">
        <v>0</v>
      </c>
      <c r="BE145" s="41"/>
      <c r="BF145" s="41">
        <v>40</v>
      </c>
      <c r="BG145" s="41"/>
      <c r="BH145" s="26">
        <f t="shared" si="12"/>
        <v>75.75</v>
      </c>
      <c r="BI145" s="26">
        <f t="shared" si="13"/>
        <v>48</v>
      </c>
      <c r="BJ145" s="26">
        <f t="shared" si="14"/>
        <v>47.5</v>
      </c>
      <c r="BK145" s="26">
        <f t="shared" si="15"/>
        <v>58.95</v>
      </c>
    </row>
    <row r="146" spans="1:63" s="24" customFormat="1" ht="15" customHeight="1" x14ac:dyDescent="0.25">
      <c r="A146" s="28">
        <v>139</v>
      </c>
      <c r="B146" s="29">
        <v>192</v>
      </c>
      <c r="C146" s="28" t="s">
        <v>270</v>
      </c>
      <c r="D146" s="28" t="s">
        <v>271</v>
      </c>
      <c r="E146" s="28" t="s">
        <v>761</v>
      </c>
      <c r="F146" s="41">
        <v>7</v>
      </c>
      <c r="G146" s="41"/>
      <c r="H146" s="41">
        <v>3.5999999999999996</v>
      </c>
      <c r="I146" s="41"/>
      <c r="J146" s="41">
        <v>10</v>
      </c>
      <c r="K146" s="41"/>
      <c r="L146" s="41">
        <v>5</v>
      </c>
      <c r="M146" s="41"/>
      <c r="N146" s="41">
        <v>6</v>
      </c>
      <c r="O146" s="41"/>
      <c r="P146" s="41">
        <v>6</v>
      </c>
      <c r="Q146" s="41"/>
      <c r="R146" s="41">
        <v>0</v>
      </c>
      <c r="S146" s="41"/>
      <c r="T146" s="41">
        <v>6</v>
      </c>
      <c r="U146" s="41"/>
      <c r="V146" s="41">
        <v>9</v>
      </c>
      <c r="W146" s="41"/>
      <c r="X146" s="41">
        <v>0.7</v>
      </c>
      <c r="Y146" s="41"/>
      <c r="Z146" s="41">
        <v>2.1</v>
      </c>
      <c r="AA146" s="41"/>
      <c r="AB146" s="41">
        <v>5</v>
      </c>
      <c r="AC146" s="41"/>
      <c r="AD146" s="41">
        <v>4</v>
      </c>
      <c r="AE146" s="41"/>
      <c r="AF146" s="41">
        <v>0</v>
      </c>
      <c r="AG146" s="41"/>
      <c r="AH146" s="41">
        <v>16</v>
      </c>
      <c r="AI146" s="41"/>
      <c r="AJ146" s="41">
        <v>8</v>
      </c>
      <c r="AK146" s="41"/>
      <c r="AL146" s="41">
        <v>3</v>
      </c>
      <c r="AM146" s="41"/>
      <c r="AN146" s="41">
        <v>10</v>
      </c>
      <c r="AO146" s="41"/>
      <c r="AP146" s="41">
        <v>15</v>
      </c>
      <c r="AQ146" s="41"/>
      <c r="AR146" s="41">
        <v>20</v>
      </c>
      <c r="AS146" s="41"/>
      <c r="AT146" s="41">
        <v>10</v>
      </c>
      <c r="AU146" s="41"/>
      <c r="AV146" s="41">
        <v>6</v>
      </c>
      <c r="AW146" s="41"/>
      <c r="AX146" s="41">
        <v>5</v>
      </c>
      <c r="AY146" s="41"/>
      <c r="AZ146" s="41">
        <v>0</v>
      </c>
      <c r="BA146" s="41"/>
      <c r="BB146" s="41">
        <v>5</v>
      </c>
      <c r="BC146" s="41"/>
      <c r="BD146" s="41">
        <v>4.5</v>
      </c>
      <c r="BE146" s="41"/>
      <c r="BF146" s="41">
        <v>30</v>
      </c>
      <c r="BG146" s="41"/>
      <c r="BH146" s="26">
        <f t="shared" si="12"/>
        <v>64.400000000000006</v>
      </c>
      <c r="BI146" s="26">
        <f t="shared" si="13"/>
        <v>72</v>
      </c>
      <c r="BJ146" s="26">
        <f t="shared" si="14"/>
        <v>60.5</v>
      </c>
      <c r="BK146" s="26">
        <f t="shared" si="15"/>
        <v>65.509999999999991</v>
      </c>
    </row>
    <row r="147" spans="1:63" s="24" customFormat="1" ht="15" customHeight="1" x14ac:dyDescent="0.25">
      <c r="A147" s="28">
        <v>140</v>
      </c>
      <c r="B147" s="29">
        <v>208</v>
      </c>
      <c r="C147" s="28" t="s">
        <v>272</v>
      </c>
      <c r="D147" s="28" t="s">
        <v>273</v>
      </c>
      <c r="E147" s="28" t="s">
        <v>274</v>
      </c>
      <c r="F147" s="41">
        <v>2.1</v>
      </c>
      <c r="G147" s="41"/>
      <c r="H147" s="41">
        <v>2.4</v>
      </c>
      <c r="I147" s="41"/>
      <c r="J147" s="41">
        <v>0</v>
      </c>
      <c r="K147" s="41"/>
      <c r="L147" s="41">
        <v>0</v>
      </c>
      <c r="M147" s="41"/>
      <c r="N147" s="41">
        <v>6</v>
      </c>
      <c r="O147" s="41"/>
      <c r="P147" s="41">
        <v>6</v>
      </c>
      <c r="Q147" s="41"/>
      <c r="R147" s="41">
        <v>9</v>
      </c>
      <c r="S147" s="41"/>
      <c r="T147" s="41">
        <v>0</v>
      </c>
      <c r="U147" s="41"/>
      <c r="V147" s="41">
        <v>0</v>
      </c>
      <c r="W147" s="41"/>
      <c r="X147" s="41">
        <v>0.7</v>
      </c>
      <c r="Y147" s="41"/>
      <c r="Z147" s="41">
        <v>2.1</v>
      </c>
      <c r="AA147" s="41"/>
      <c r="AB147" s="41">
        <v>5</v>
      </c>
      <c r="AC147" s="41"/>
      <c r="AD147" s="41">
        <v>4</v>
      </c>
      <c r="AE147" s="41"/>
      <c r="AF147" s="41">
        <v>0</v>
      </c>
      <c r="AG147" s="41"/>
      <c r="AH147" s="41">
        <v>20</v>
      </c>
      <c r="AI147" s="41"/>
      <c r="AJ147" s="41">
        <v>8</v>
      </c>
      <c r="AK147" s="41"/>
      <c r="AL147" s="41">
        <v>3</v>
      </c>
      <c r="AM147" s="41"/>
      <c r="AN147" s="41">
        <v>10</v>
      </c>
      <c r="AO147" s="41"/>
      <c r="AP147" s="41">
        <v>0</v>
      </c>
      <c r="AQ147" s="41"/>
      <c r="AR147" s="41">
        <v>0</v>
      </c>
      <c r="AS147" s="41"/>
      <c r="AT147" s="41">
        <v>10</v>
      </c>
      <c r="AU147" s="41"/>
      <c r="AV147" s="41">
        <v>10</v>
      </c>
      <c r="AW147" s="41"/>
      <c r="AX147" s="41">
        <v>5</v>
      </c>
      <c r="AY147" s="41"/>
      <c r="AZ147" s="41">
        <v>0</v>
      </c>
      <c r="BA147" s="41"/>
      <c r="BB147" s="41">
        <v>3</v>
      </c>
      <c r="BC147" s="41"/>
      <c r="BD147" s="41">
        <v>4.5</v>
      </c>
      <c r="BE147" s="41"/>
      <c r="BF147" s="41">
        <v>50</v>
      </c>
      <c r="BG147" s="41"/>
      <c r="BH147" s="26">
        <f t="shared" si="12"/>
        <v>37.299999999999997</v>
      </c>
      <c r="BI147" s="26">
        <f t="shared" si="13"/>
        <v>41</v>
      </c>
      <c r="BJ147" s="26">
        <f t="shared" si="14"/>
        <v>82.5</v>
      </c>
      <c r="BK147" s="26">
        <f t="shared" si="15"/>
        <v>51.97</v>
      </c>
    </row>
    <row r="148" spans="1:63" s="24" customFormat="1" ht="15" customHeight="1" x14ac:dyDescent="0.25">
      <c r="A148" s="28">
        <v>141</v>
      </c>
      <c r="B148" s="29">
        <v>420</v>
      </c>
      <c r="C148" s="28" t="s">
        <v>275</v>
      </c>
      <c r="D148" s="28" t="s">
        <v>276</v>
      </c>
      <c r="E148" s="28" t="s">
        <v>277</v>
      </c>
      <c r="F148" s="41">
        <v>2.1</v>
      </c>
      <c r="G148" s="41"/>
      <c r="H148" s="41">
        <v>2.4</v>
      </c>
      <c r="I148" s="41"/>
      <c r="J148" s="41">
        <v>3</v>
      </c>
      <c r="K148" s="41"/>
      <c r="L148" s="41">
        <v>5</v>
      </c>
      <c r="M148" s="41"/>
      <c r="N148" s="41">
        <v>6</v>
      </c>
      <c r="O148" s="41"/>
      <c r="P148" s="41">
        <v>6</v>
      </c>
      <c r="Q148" s="41"/>
      <c r="R148" s="41">
        <v>9</v>
      </c>
      <c r="S148" s="41"/>
      <c r="T148" s="41">
        <v>6</v>
      </c>
      <c r="U148" s="41"/>
      <c r="V148" s="41">
        <v>0</v>
      </c>
      <c r="W148" s="41"/>
      <c r="X148" s="41">
        <v>0.7</v>
      </c>
      <c r="Y148" s="41"/>
      <c r="Z148" s="41">
        <v>2.1</v>
      </c>
      <c r="AA148" s="41"/>
      <c r="AB148" s="41">
        <v>3.75</v>
      </c>
      <c r="AC148" s="41"/>
      <c r="AD148" s="41">
        <v>4</v>
      </c>
      <c r="AE148" s="41"/>
      <c r="AF148" s="41">
        <v>0</v>
      </c>
      <c r="AG148" s="41"/>
      <c r="AH148" s="41">
        <v>16</v>
      </c>
      <c r="AI148" s="41"/>
      <c r="AJ148" s="41">
        <v>0</v>
      </c>
      <c r="AK148" s="41"/>
      <c r="AL148" s="41">
        <v>0</v>
      </c>
      <c r="AM148" s="41"/>
      <c r="AN148" s="41">
        <v>10</v>
      </c>
      <c r="AO148" s="41"/>
      <c r="AP148" s="41">
        <v>3</v>
      </c>
      <c r="AQ148" s="41"/>
      <c r="AR148" s="41">
        <v>20</v>
      </c>
      <c r="AS148" s="41"/>
      <c r="AT148" s="41">
        <v>3</v>
      </c>
      <c r="AU148" s="41"/>
      <c r="AV148" s="41">
        <v>10</v>
      </c>
      <c r="AW148" s="41"/>
      <c r="AX148" s="41">
        <v>5</v>
      </c>
      <c r="AY148" s="41"/>
      <c r="AZ148" s="41">
        <v>0</v>
      </c>
      <c r="BA148" s="41"/>
      <c r="BB148" s="41">
        <v>1.5</v>
      </c>
      <c r="BC148" s="41"/>
      <c r="BD148" s="41">
        <v>4.5</v>
      </c>
      <c r="BE148" s="41"/>
      <c r="BF148" s="41">
        <v>50</v>
      </c>
      <c r="BG148" s="41"/>
      <c r="BH148" s="26">
        <f t="shared" si="12"/>
        <v>50.050000000000004</v>
      </c>
      <c r="BI148" s="26">
        <f t="shared" si="13"/>
        <v>49</v>
      </c>
      <c r="BJ148" s="26">
        <f t="shared" si="14"/>
        <v>74</v>
      </c>
      <c r="BK148" s="26">
        <f t="shared" si="15"/>
        <v>56.92</v>
      </c>
    </row>
    <row r="149" spans="1:63" s="24" customFormat="1" x14ac:dyDescent="0.25">
      <c r="A149" s="28">
        <v>142</v>
      </c>
      <c r="B149" s="29">
        <v>193</v>
      </c>
      <c r="C149" s="28" t="s">
        <v>278</v>
      </c>
      <c r="D149" s="28" t="s">
        <v>279</v>
      </c>
      <c r="E149" s="28" t="s">
        <v>96</v>
      </c>
      <c r="F149" s="41">
        <v>7</v>
      </c>
      <c r="G149" s="41"/>
      <c r="H149" s="41">
        <v>2.4</v>
      </c>
      <c r="I149" s="41"/>
      <c r="J149" s="41">
        <v>10</v>
      </c>
      <c r="K149" s="41"/>
      <c r="L149" s="41">
        <v>5</v>
      </c>
      <c r="M149" s="41"/>
      <c r="N149" s="41">
        <v>6</v>
      </c>
      <c r="O149" s="41"/>
      <c r="P149" s="41">
        <v>6</v>
      </c>
      <c r="Q149" s="41"/>
      <c r="R149" s="41">
        <v>9</v>
      </c>
      <c r="S149" s="41"/>
      <c r="T149" s="41">
        <v>6</v>
      </c>
      <c r="U149" s="41"/>
      <c r="V149" s="41">
        <v>9</v>
      </c>
      <c r="W149" s="41"/>
      <c r="X149" s="41">
        <v>0.7</v>
      </c>
      <c r="Y149" s="41"/>
      <c r="Z149" s="41">
        <v>2.1</v>
      </c>
      <c r="AA149" s="41"/>
      <c r="AB149" s="41">
        <v>3.75</v>
      </c>
      <c r="AC149" s="41"/>
      <c r="AD149" s="41">
        <v>4</v>
      </c>
      <c r="AE149" s="41"/>
      <c r="AF149" s="41">
        <v>0</v>
      </c>
      <c r="AG149" s="41"/>
      <c r="AH149" s="41">
        <v>20</v>
      </c>
      <c r="AI149" s="41"/>
      <c r="AJ149" s="41">
        <v>0</v>
      </c>
      <c r="AK149" s="41"/>
      <c r="AL149" s="41">
        <v>3</v>
      </c>
      <c r="AM149" s="41"/>
      <c r="AN149" s="41">
        <v>10</v>
      </c>
      <c r="AO149" s="41"/>
      <c r="AP149" s="41">
        <v>15</v>
      </c>
      <c r="AQ149" s="41"/>
      <c r="AR149" s="41">
        <v>16</v>
      </c>
      <c r="AS149" s="41"/>
      <c r="AT149" s="41">
        <v>10</v>
      </c>
      <c r="AU149" s="41"/>
      <c r="AV149" s="41">
        <v>6</v>
      </c>
      <c r="AW149" s="41"/>
      <c r="AX149" s="41">
        <v>5</v>
      </c>
      <c r="AY149" s="41"/>
      <c r="AZ149" s="41">
        <v>0</v>
      </c>
      <c r="BA149" s="41"/>
      <c r="BB149" s="41">
        <v>5</v>
      </c>
      <c r="BC149" s="41"/>
      <c r="BD149" s="41">
        <v>4.5</v>
      </c>
      <c r="BE149" s="41"/>
      <c r="BF149" s="41">
        <v>40</v>
      </c>
      <c r="BG149" s="41"/>
      <c r="BH149" s="26">
        <f t="shared" si="12"/>
        <v>70.95</v>
      </c>
      <c r="BI149" s="26">
        <f t="shared" si="13"/>
        <v>64</v>
      </c>
      <c r="BJ149" s="26">
        <f t="shared" si="14"/>
        <v>70.5</v>
      </c>
      <c r="BK149" s="26">
        <f t="shared" si="15"/>
        <v>68.72999999999999</v>
      </c>
    </row>
    <row r="150" spans="1:63" s="24" customFormat="1" ht="15" customHeight="1" x14ac:dyDescent="0.25">
      <c r="A150" s="28">
        <v>143</v>
      </c>
      <c r="B150" s="29">
        <v>194</v>
      </c>
      <c r="C150" s="28" t="s">
        <v>280</v>
      </c>
      <c r="D150" s="28" t="s">
        <v>943</v>
      </c>
      <c r="E150" s="28" t="s">
        <v>337</v>
      </c>
      <c r="F150" s="41">
        <v>7</v>
      </c>
      <c r="G150" s="41"/>
      <c r="H150" s="38">
        <v>0</v>
      </c>
      <c r="I150" s="39"/>
      <c r="J150" s="38">
        <v>0</v>
      </c>
      <c r="K150" s="39"/>
      <c r="L150" s="38">
        <v>0</v>
      </c>
      <c r="M150" s="39"/>
      <c r="N150" s="41">
        <v>6</v>
      </c>
      <c r="O150" s="41"/>
      <c r="P150" s="41">
        <v>6</v>
      </c>
      <c r="Q150" s="41"/>
      <c r="R150" s="41">
        <v>9</v>
      </c>
      <c r="S150" s="41"/>
      <c r="T150" s="38">
        <v>0</v>
      </c>
      <c r="U150" s="39"/>
      <c r="V150" s="38">
        <v>0</v>
      </c>
      <c r="W150" s="39"/>
      <c r="X150" s="41">
        <v>3.5</v>
      </c>
      <c r="Y150" s="41"/>
      <c r="Z150" s="41">
        <v>2.1</v>
      </c>
      <c r="AA150" s="41"/>
      <c r="AB150" s="41">
        <v>5</v>
      </c>
      <c r="AC150" s="41"/>
      <c r="AD150" s="41">
        <v>4</v>
      </c>
      <c r="AE150" s="41"/>
      <c r="AF150" s="41">
        <v>0</v>
      </c>
      <c r="AG150" s="41"/>
      <c r="AH150" s="41">
        <v>20</v>
      </c>
      <c r="AI150" s="41"/>
      <c r="AJ150" s="41">
        <v>20</v>
      </c>
      <c r="AK150" s="41"/>
      <c r="AL150" s="38">
        <v>0</v>
      </c>
      <c r="AM150" s="39"/>
      <c r="AN150" s="41">
        <v>10</v>
      </c>
      <c r="AO150" s="41"/>
      <c r="AP150" s="38">
        <v>0</v>
      </c>
      <c r="AQ150" s="39"/>
      <c r="AR150" s="38">
        <v>0</v>
      </c>
      <c r="AS150" s="39"/>
      <c r="AT150" s="41">
        <v>10</v>
      </c>
      <c r="AU150" s="41"/>
      <c r="AV150" s="41">
        <v>6</v>
      </c>
      <c r="AW150" s="41"/>
      <c r="AX150" s="41">
        <v>5</v>
      </c>
      <c r="AY150" s="41"/>
      <c r="AZ150" s="38">
        <v>0</v>
      </c>
      <c r="BA150" s="39"/>
      <c r="BB150" s="38">
        <v>0</v>
      </c>
      <c r="BC150" s="39"/>
      <c r="BD150" s="38">
        <v>0</v>
      </c>
      <c r="BE150" s="39"/>
      <c r="BF150" s="41">
        <v>45</v>
      </c>
      <c r="BG150" s="41"/>
      <c r="BH150" s="26">
        <f t="shared" si="12"/>
        <v>42.6</v>
      </c>
      <c r="BI150" s="26">
        <f t="shared" si="13"/>
        <v>50</v>
      </c>
      <c r="BJ150" s="26">
        <f t="shared" si="14"/>
        <v>66</v>
      </c>
      <c r="BK150" s="26">
        <f t="shared" si="15"/>
        <v>51.84</v>
      </c>
    </row>
    <row r="151" spans="1:63" s="24" customFormat="1" x14ac:dyDescent="0.25">
      <c r="A151" s="28">
        <v>144</v>
      </c>
      <c r="B151" s="29">
        <v>195</v>
      </c>
      <c r="C151" s="28" t="s">
        <v>281</v>
      </c>
      <c r="D151" s="28" t="s">
        <v>282</v>
      </c>
      <c r="E151" s="28" t="s">
        <v>96</v>
      </c>
      <c r="F151" s="41">
        <v>4.2</v>
      </c>
      <c r="G151" s="41"/>
      <c r="H151" s="41">
        <v>2.4</v>
      </c>
      <c r="I151" s="41"/>
      <c r="J151" s="41">
        <v>0</v>
      </c>
      <c r="K151" s="41"/>
      <c r="L151" s="41">
        <v>5</v>
      </c>
      <c r="M151" s="41"/>
      <c r="N151" s="41">
        <v>6</v>
      </c>
      <c r="O151" s="41"/>
      <c r="P151" s="41">
        <v>6</v>
      </c>
      <c r="Q151" s="41"/>
      <c r="R151" s="41">
        <v>9</v>
      </c>
      <c r="S151" s="41"/>
      <c r="T151" s="41">
        <v>6</v>
      </c>
      <c r="U151" s="41"/>
      <c r="V151" s="41">
        <v>2.7</v>
      </c>
      <c r="W151" s="41"/>
      <c r="X151" s="41">
        <v>0.7</v>
      </c>
      <c r="Y151" s="41"/>
      <c r="Z151" s="41">
        <v>2.1</v>
      </c>
      <c r="AA151" s="41"/>
      <c r="AB151" s="41">
        <v>5</v>
      </c>
      <c r="AC151" s="41"/>
      <c r="AD151" s="41">
        <v>4</v>
      </c>
      <c r="AE151" s="41"/>
      <c r="AF151" s="41">
        <v>0</v>
      </c>
      <c r="AG151" s="41"/>
      <c r="AH151" s="41">
        <v>20</v>
      </c>
      <c r="AI151" s="41"/>
      <c r="AJ151" s="41">
        <v>10</v>
      </c>
      <c r="AK151" s="41"/>
      <c r="AL151" s="41">
        <v>5</v>
      </c>
      <c r="AM151" s="41"/>
      <c r="AN151" s="41">
        <v>10</v>
      </c>
      <c r="AO151" s="41"/>
      <c r="AP151" s="41">
        <v>15</v>
      </c>
      <c r="AQ151" s="41"/>
      <c r="AR151" s="41">
        <v>0</v>
      </c>
      <c r="AS151" s="41"/>
      <c r="AT151" s="41">
        <v>10</v>
      </c>
      <c r="AU151" s="41"/>
      <c r="AV151" s="41">
        <v>10</v>
      </c>
      <c r="AW151" s="41"/>
      <c r="AX151" s="41">
        <v>5</v>
      </c>
      <c r="AY151" s="41"/>
      <c r="AZ151" s="41">
        <v>0</v>
      </c>
      <c r="BA151" s="41"/>
      <c r="BB151" s="41">
        <v>1.5</v>
      </c>
      <c r="BC151" s="41"/>
      <c r="BD151" s="41">
        <v>0</v>
      </c>
      <c r="BE151" s="41"/>
      <c r="BF151" s="41">
        <v>35</v>
      </c>
      <c r="BG151" s="41"/>
      <c r="BH151" s="26">
        <f t="shared" si="12"/>
        <v>53.100000000000009</v>
      </c>
      <c r="BI151" s="26">
        <f t="shared" si="13"/>
        <v>60</v>
      </c>
      <c r="BJ151" s="26">
        <f t="shared" si="14"/>
        <v>61.5</v>
      </c>
      <c r="BK151" s="26">
        <f t="shared" si="15"/>
        <v>57.690000000000012</v>
      </c>
    </row>
    <row r="152" spans="1:63" s="24" customFormat="1" ht="15" customHeight="1" x14ac:dyDescent="0.25">
      <c r="A152" s="28">
        <v>145</v>
      </c>
      <c r="B152" s="29">
        <v>197</v>
      </c>
      <c r="C152" s="28" t="s">
        <v>283</v>
      </c>
      <c r="D152" s="28" t="s">
        <v>284</v>
      </c>
      <c r="E152" s="28" t="s">
        <v>285</v>
      </c>
      <c r="F152" s="41">
        <v>2.1</v>
      </c>
      <c r="G152" s="41"/>
      <c r="H152" s="38">
        <v>0</v>
      </c>
      <c r="I152" s="39"/>
      <c r="J152" s="38">
        <v>0</v>
      </c>
      <c r="K152" s="39"/>
      <c r="L152" s="38">
        <v>0</v>
      </c>
      <c r="M152" s="39"/>
      <c r="N152" s="41">
        <v>6</v>
      </c>
      <c r="O152" s="41"/>
      <c r="P152" s="41">
        <v>0</v>
      </c>
      <c r="Q152" s="41"/>
      <c r="R152" s="41">
        <v>9</v>
      </c>
      <c r="S152" s="41"/>
      <c r="T152" s="38">
        <v>0</v>
      </c>
      <c r="U152" s="39"/>
      <c r="V152" s="38">
        <v>0</v>
      </c>
      <c r="W152" s="39"/>
      <c r="X152" s="41">
        <v>0.7</v>
      </c>
      <c r="Y152" s="41"/>
      <c r="Z152" s="41">
        <v>2.1</v>
      </c>
      <c r="AA152" s="41"/>
      <c r="AB152" s="41">
        <v>1.25</v>
      </c>
      <c r="AC152" s="41"/>
      <c r="AD152" s="41">
        <v>0</v>
      </c>
      <c r="AE152" s="41"/>
      <c r="AF152" s="41">
        <v>0</v>
      </c>
      <c r="AG152" s="41"/>
      <c r="AH152" s="41">
        <v>10</v>
      </c>
      <c r="AI152" s="41"/>
      <c r="AJ152" s="41">
        <v>5</v>
      </c>
      <c r="AK152" s="41"/>
      <c r="AL152" s="38">
        <v>0</v>
      </c>
      <c r="AM152" s="39"/>
      <c r="AN152" s="41">
        <v>10</v>
      </c>
      <c r="AO152" s="41"/>
      <c r="AP152" s="38">
        <v>0</v>
      </c>
      <c r="AQ152" s="39"/>
      <c r="AR152" s="38">
        <v>0</v>
      </c>
      <c r="AS152" s="39"/>
      <c r="AT152" s="41">
        <v>10</v>
      </c>
      <c r="AU152" s="41"/>
      <c r="AV152" s="41">
        <v>0</v>
      </c>
      <c r="AW152" s="41"/>
      <c r="AX152" s="41">
        <v>5</v>
      </c>
      <c r="AY152" s="41"/>
      <c r="AZ152" s="38">
        <v>0</v>
      </c>
      <c r="BA152" s="39"/>
      <c r="BB152" s="38">
        <v>0</v>
      </c>
      <c r="BC152" s="39"/>
      <c r="BD152" s="38">
        <v>0</v>
      </c>
      <c r="BE152" s="39"/>
      <c r="BF152" s="41">
        <v>40</v>
      </c>
      <c r="BG152" s="41"/>
      <c r="BH152" s="26">
        <f t="shared" si="12"/>
        <v>21.150000000000002</v>
      </c>
      <c r="BI152" s="26">
        <f t="shared" si="13"/>
        <v>25</v>
      </c>
      <c r="BJ152" s="26">
        <f t="shared" si="14"/>
        <v>55</v>
      </c>
      <c r="BK152" s="26">
        <f t="shared" si="15"/>
        <v>32.46</v>
      </c>
    </row>
    <row r="153" spans="1:63" s="24" customFormat="1" ht="15" customHeight="1" x14ac:dyDescent="0.25">
      <c r="A153" s="28">
        <v>146</v>
      </c>
      <c r="B153" s="29">
        <v>198</v>
      </c>
      <c r="C153" s="28" t="s">
        <v>286</v>
      </c>
      <c r="D153" s="28" t="s">
        <v>944</v>
      </c>
      <c r="E153" s="28" t="s">
        <v>854</v>
      </c>
      <c r="F153" s="41">
        <v>4.2</v>
      </c>
      <c r="G153" s="41"/>
      <c r="H153" s="41">
        <v>2.4</v>
      </c>
      <c r="I153" s="41"/>
      <c r="J153" s="41">
        <v>6</v>
      </c>
      <c r="K153" s="41"/>
      <c r="L153" s="41">
        <v>0</v>
      </c>
      <c r="M153" s="41"/>
      <c r="N153" s="41">
        <v>6</v>
      </c>
      <c r="O153" s="41"/>
      <c r="P153" s="41">
        <v>6</v>
      </c>
      <c r="Q153" s="41"/>
      <c r="R153" s="41">
        <v>9</v>
      </c>
      <c r="S153" s="41"/>
      <c r="T153" s="41">
        <v>6</v>
      </c>
      <c r="U153" s="41"/>
      <c r="V153" s="41">
        <v>0</v>
      </c>
      <c r="W153" s="41"/>
      <c r="X153" s="41">
        <v>0.7</v>
      </c>
      <c r="Y153" s="41"/>
      <c r="Z153" s="41">
        <v>2.1</v>
      </c>
      <c r="AA153" s="41"/>
      <c r="AB153" s="41">
        <v>3.75</v>
      </c>
      <c r="AC153" s="41"/>
      <c r="AD153" s="41">
        <v>4</v>
      </c>
      <c r="AE153" s="41"/>
      <c r="AF153" s="41">
        <v>0</v>
      </c>
      <c r="AG153" s="41"/>
      <c r="AH153" s="41">
        <v>16</v>
      </c>
      <c r="AI153" s="41"/>
      <c r="AJ153" s="41">
        <v>8</v>
      </c>
      <c r="AK153" s="41"/>
      <c r="AL153" s="41">
        <v>0</v>
      </c>
      <c r="AM153" s="41"/>
      <c r="AN153" s="41">
        <v>10</v>
      </c>
      <c r="AO153" s="41"/>
      <c r="AP153" s="41">
        <v>6</v>
      </c>
      <c r="AQ153" s="41"/>
      <c r="AR153" s="41">
        <v>0</v>
      </c>
      <c r="AS153" s="41"/>
      <c r="AT153" s="41">
        <v>6</v>
      </c>
      <c r="AU153" s="41"/>
      <c r="AV153" s="41">
        <v>10</v>
      </c>
      <c r="AW153" s="41"/>
      <c r="AX153" s="41">
        <v>0</v>
      </c>
      <c r="AY153" s="41"/>
      <c r="AZ153" s="41">
        <v>0</v>
      </c>
      <c r="BA153" s="41"/>
      <c r="BB153" s="41">
        <v>1.5</v>
      </c>
      <c r="BC153" s="41"/>
      <c r="BD153" s="41">
        <v>0</v>
      </c>
      <c r="BE153" s="41"/>
      <c r="BF153" s="41">
        <v>50</v>
      </c>
      <c r="BG153" s="41"/>
      <c r="BH153" s="26">
        <f t="shared" si="12"/>
        <v>50.150000000000006</v>
      </c>
      <c r="BI153" s="26">
        <f t="shared" si="13"/>
        <v>40</v>
      </c>
      <c r="BJ153" s="26">
        <f t="shared" si="14"/>
        <v>67.5</v>
      </c>
      <c r="BK153" s="26">
        <f t="shared" si="15"/>
        <v>52.31</v>
      </c>
    </row>
    <row r="154" spans="1:63" s="24" customFormat="1" ht="15" customHeight="1" x14ac:dyDescent="0.25">
      <c r="A154" s="28">
        <v>147</v>
      </c>
      <c r="B154" s="29">
        <v>203</v>
      </c>
      <c r="C154" s="28" t="s">
        <v>287</v>
      </c>
      <c r="D154" s="28" t="s">
        <v>288</v>
      </c>
      <c r="E154" s="28" t="s">
        <v>760</v>
      </c>
      <c r="F154" s="41">
        <v>7</v>
      </c>
      <c r="G154" s="41"/>
      <c r="H154" s="41">
        <v>2.4</v>
      </c>
      <c r="I154" s="41"/>
      <c r="J154" s="41">
        <v>10</v>
      </c>
      <c r="K154" s="41"/>
      <c r="L154" s="41">
        <v>5</v>
      </c>
      <c r="M154" s="41"/>
      <c r="N154" s="41">
        <v>6</v>
      </c>
      <c r="O154" s="41"/>
      <c r="P154" s="41">
        <v>6</v>
      </c>
      <c r="Q154" s="41"/>
      <c r="R154" s="41">
        <v>0</v>
      </c>
      <c r="S154" s="41"/>
      <c r="T154" s="41">
        <v>6</v>
      </c>
      <c r="U154" s="41"/>
      <c r="V154" s="41">
        <v>9</v>
      </c>
      <c r="W154" s="41"/>
      <c r="X154" s="41">
        <v>7</v>
      </c>
      <c r="Y154" s="41"/>
      <c r="Z154" s="41">
        <v>2.1</v>
      </c>
      <c r="AA154" s="41"/>
      <c r="AB154" s="41">
        <v>5</v>
      </c>
      <c r="AC154" s="41"/>
      <c r="AD154" s="41">
        <v>4</v>
      </c>
      <c r="AE154" s="41"/>
      <c r="AF154" s="41">
        <v>0</v>
      </c>
      <c r="AG154" s="41"/>
      <c r="AH154" s="41">
        <v>16</v>
      </c>
      <c r="AI154" s="41"/>
      <c r="AJ154" s="41">
        <v>5</v>
      </c>
      <c r="AK154" s="41"/>
      <c r="AL154" s="41">
        <v>0</v>
      </c>
      <c r="AM154" s="41"/>
      <c r="AN154" s="41">
        <v>10</v>
      </c>
      <c r="AO154" s="41"/>
      <c r="AP154" s="41">
        <v>0</v>
      </c>
      <c r="AQ154" s="41"/>
      <c r="AR154" s="41">
        <v>0</v>
      </c>
      <c r="AS154" s="41"/>
      <c r="AT154" s="41">
        <v>6</v>
      </c>
      <c r="AU154" s="41"/>
      <c r="AV154" s="41">
        <v>6</v>
      </c>
      <c r="AW154" s="41"/>
      <c r="AX154" s="41">
        <v>0</v>
      </c>
      <c r="AY154" s="41"/>
      <c r="AZ154" s="41">
        <v>0</v>
      </c>
      <c r="BA154" s="41"/>
      <c r="BB154" s="41">
        <v>1.5</v>
      </c>
      <c r="BC154" s="41"/>
      <c r="BD154" s="41">
        <v>4.5</v>
      </c>
      <c r="BE154" s="41"/>
      <c r="BF154" s="41">
        <v>35</v>
      </c>
      <c r="BG154" s="41"/>
      <c r="BH154" s="26">
        <f t="shared" si="12"/>
        <v>69.5</v>
      </c>
      <c r="BI154" s="26">
        <f t="shared" si="13"/>
        <v>31</v>
      </c>
      <c r="BJ154" s="26">
        <f t="shared" si="14"/>
        <v>53</v>
      </c>
      <c r="BK154" s="26">
        <f t="shared" si="15"/>
        <v>53</v>
      </c>
    </row>
    <row r="155" spans="1:63" s="24" customFormat="1" ht="15" customHeight="1" x14ac:dyDescent="0.25">
      <c r="A155" s="28">
        <v>148</v>
      </c>
      <c r="B155" s="29">
        <v>204</v>
      </c>
      <c r="C155" s="28" t="s">
        <v>289</v>
      </c>
      <c r="D155" s="28" t="s">
        <v>290</v>
      </c>
      <c r="E155" s="28" t="s">
        <v>291</v>
      </c>
      <c r="F155" s="41">
        <v>7</v>
      </c>
      <c r="G155" s="41"/>
      <c r="H155" s="41">
        <v>3.5999999999999996</v>
      </c>
      <c r="I155" s="41"/>
      <c r="J155" s="41">
        <v>3</v>
      </c>
      <c r="K155" s="41"/>
      <c r="L155" s="41">
        <v>0</v>
      </c>
      <c r="M155" s="41"/>
      <c r="N155" s="41">
        <v>6</v>
      </c>
      <c r="O155" s="41"/>
      <c r="P155" s="41">
        <v>6</v>
      </c>
      <c r="Q155" s="41"/>
      <c r="R155" s="41">
        <v>9</v>
      </c>
      <c r="S155" s="41"/>
      <c r="T155" s="41">
        <v>6</v>
      </c>
      <c r="U155" s="41"/>
      <c r="V155" s="41">
        <v>9</v>
      </c>
      <c r="W155" s="41"/>
      <c r="X155" s="41">
        <v>0.7</v>
      </c>
      <c r="Y155" s="41"/>
      <c r="Z155" s="41">
        <v>2.1</v>
      </c>
      <c r="AA155" s="41"/>
      <c r="AB155" s="41">
        <v>5</v>
      </c>
      <c r="AC155" s="41"/>
      <c r="AD155" s="41">
        <v>4</v>
      </c>
      <c r="AE155" s="41"/>
      <c r="AF155" s="41">
        <v>0</v>
      </c>
      <c r="AG155" s="41"/>
      <c r="AH155" s="41">
        <v>10</v>
      </c>
      <c r="AI155" s="41"/>
      <c r="AJ155" s="41">
        <v>5</v>
      </c>
      <c r="AK155" s="41"/>
      <c r="AL155" s="41">
        <v>2</v>
      </c>
      <c r="AM155" s="41"/>
      <c r="AN155" s="41">
        <v>10</v>
      </c>
      <c r="AO155" s="41"/>
      <c r="AP155" s="41">
        <v>0</v>
      </c>
      <c r="AQ155" s="41"/>
      <c r="AR155" s="41">
        <v>0</v>
      </c>
      <c r="AS155" s="41"/>
      <c r="AT155" s="41">
        <v>10</v>
      </c>
      <c r="AU155" s="41"/>
      <c r="AV155" s="41">
        <v>10</v>
      </c>
      <c r="AW155" s="41"/>
      <c r="AX155" s="41">
        <v>5</v>
      </c>
      <c r="AY155" s="41"/>
      <c r="AZ155" s="41">
        <v>2</v>
      </c>
      <c r="BA155" s="41"/>
      <c r="BB155" s="41">
        <v>0</v>
      </c>
      <c r="BC155" s="41"/>
      <c r="BD155" s="41">
        <v>9</v>
      </c>
      <c r="BE155" s="41"/>
      <c r="BF155" s="41">
        <v>50</v>
      </c>
      <c r="BG155" s="41"/>
      <c r="BH155" s="26">
        <f t="shared" si="12"/>
        <v>61.400000000000006</v>
      </c>
      <c r="BI155" s="26">
        <f t="shared" si="13"/>
        <v>27</v>
      </c>
      <c r="BJ155" s="26">
        <f t="shared" si="14"/>
        <v>86</v>
      </c>
      <c r="BK155" s="26">
        <f t="shared" si="15"/>
        <v>58.460000000000008</v>
      </c>
    </row>
    <row r="156" spans="1:63" s="24" customFormat="1" ht="15" customHeight="1" x14ac:dyDescent="0.25">
      <c r="A156" s="28">
        <v>149</v>
      </c>
      <c r="B156" s="29">
        <v>206</v>
      </c>
      <c r="C156" s="28" t="s">
        <v>292</v>
      </c>
      <c r="D156" s="28" t="s">
        <v>945</v>
      </c>
      <c r="E156" s="28" t="s">
        <v>834</v>
      </c>
      <c r="F156" s="41">
        <v>7</v>
      </c>
      <c r="G156" s="41"/>
      <c r="H156" s="38">
        <v>0</v>
      </c>
      <c r="I156" s="39"/>
      <c r="J156" s="38">
        <v>0</v>
      </c>
      <c r="K156" s="39"/>
      <c r="L156" s="38">
        <v>0</v>
      </c>
      <c r="M156" s="39"/>
      <c r="N156" s="41">
        <v>6</v>
      </c>
      <c r="O156" s="41"/>
      <c r="P156" s="41">
        <v>6</v>
      </c>
      <c r="Q156" s="41"/>
      <c r="R156" s="41">
        <v>0</v>
      </c>
      <c r="S156" s="41"/>
      <c r="T156" s="38">
        <v>0</v>
      </c>
      <c r="U156" s="39"/>
      <c r="V156" s="38">
        <v>0</v>
      </c>
      <c r="W156" s="39"/>
      <c r="X156" s="41">
        <v>0.7</v>
      </c>
      <c r="Y156" s="41"/>
      <c r="Z156" s="41">
        <v>0.7</v>
      </c>
      <c r="AA156" s="41"/>
      <c r="AB156" s="41">
        <v>3.75</v>
      </c>
      <c r="AC156" s="41"/>
      <c r="AD156" s="41">
        <v>4</v>
      </c>
      <c r="AE156" s="41"/>
      <c r="AF156" s="41">
        <v>7</v>
      </c>
      <c r="AG156" s="41"/>
      <c r="AH156" s="41">
        <v>20</v>
      </c>
      <c r="AI156" s="41"/>
      <c r="AJ156" s="41">
        <v>10</v>
      </c>
      <c r="AK156" s="41"/>
      <c r="AL156" s="38">
        <v>0</v>
      </c>
      <c r="AM156" s="39"/>
      <c r="AN156" s="41">
        <v>10</v>
      </c>
      <c r="AO156" s="41"/>
      <c r="AP156" s="38">
        <v>0</v>
      </c>
      <c r="AQ156" s="39"/>
      <c r="AR156" s="38">
        <v>0</v>
      </c>
      <c r="AS156" s="39"/>
      <c r="AT156" s="41">
        <v>10</v>
      </c>
      <c r="AU156" s="41"/>
      <c r="AV156" s="41">
        <v>10</v>
      </c>
      <c r="AW156" s="41"/>
      <c r="AX156" s="41">
        <v>5</v>
      </c>
      <c r="AY156" s="41"/>
      <c r="AZ156" s="38">
        <v>0</v>
      </c>
      <c r="BA156" s="39"/>
      <c r="BB156" s="38">
        <v>0</v>
      </c>
      <c r="BC156" s="39"/>
      <c r="BD156" s="38">
        <v>0</v>
      </c>
      <c r="BE156" s="39"/>
      <c r="BF156" s="41">
        <v>50</v>
      </c>
      <c r="BG156" s="41"/>
      <c r="BH156" s="26">
        <f t="shared" si="12"/>
        <v>35.15</v>
      </c>
      <c r="BI156" s="26">
        <f t="shared" si="13"/>
        <v>40</v>
      </c>
      <c r="BJ156" s="26">
        <f t="shared" si="14"/>
        <v>75</v>
      </c>
      <c r="BK156" s="26">
        <f t="shared" si="15"/>
        <v>48.56</v>
      </c>
    </row>
    <row r="157" spans="1:63" s="24" customFormat="1" ht="15" customHeight="1" x14ac:dyDescent="0.25">
      <c r="A157" s="28">
        <v>150</v>
      </c>
      <c r="B157" s="29">
        <v>207</v>
      </c>
      <c r="C157" s="28" t="s">
        <v>946</v>
      </c>
      <c r="D157" s="28" t="s">
        <v>293</v>
      </c>
      <c r="E157" s="28" t="s">
        <v>855</v>
      </c>
      <c r="F157" s="41">
        <v>0</v>
      </c>
      <c r="G157" s="41"/>
      <c r="H157" s="41">
        <v>3.5999999999999996</v>
      </c>
      <c r="I157" s="41"/>
      <c r="J157" s="41">
        <v>6</v>
      </c>
      <c r="K157" s="41"/>
      <c r="L157" s="41">
        <v>5</v>
      </c>
      <c r="M157" s="41"/>
      <c r="N157" s="41">
        <v>6</v>
      </c>
      <c r="O157" s="41"/>
      <c r="P157" s="41">
        <v>6</v>
      </c>
      <c r="Q157" s="41"/>
      <c r="R157" s="41">
        <v>9</v>
      </c>
      <c r="S157" s="41"/>
      <c r="T157" s="41">
        <v>6</v>
      </c>
      <c r="U157" s="41"/>
      <c r="V157" s="41">
        <v>0</v>
      </c>
      <c r="W157" s="41"/>
      <c r="X157" s="41">
        <v>0.7</v>
      </c>
      <c r="Y157" s="41"/>
      <c r="Z157" s="41">
        <v>2.1</v>
      </c>
      <c r="AA157" s="41"/>
      <c r="AB157" s="41">
        <v>5</v>
      </c>
      <c r="AC157" s="41"/>
      <c r="AD157" s="41">
        <v>4</v>
      </c>
      <c r="AE157" s="41"/>
      <c r="AF157" s="41">
        <v>0</v>
      </c>
      <c r="AG157" s="41"/>
      <c r="AH157" s="41">
        <v>20</v>
      </c>
      <c r="AI157" s="41"/>
      <c r="AJ157" s="41">
        <v>10</v>
      </c>
      <c r="AK157" s="41"/>
      <c r="AL157" s="41">
        <v>0</v>
      </c>
      <c r="AM157" s="41"/>
      <c r="AN157" s="41">
        <v>10</v>
      </c>
      <c r="AO157" s="41"/>
      <c r="AP157" s="41">
        <v>15</v>
      </c>
      <c r="AQ157" s="41"/>
      <c r="AR157" s="41">
        <v>4</v>
      </c>
      <c r="AS157" s="41"/>
      <c r="AT157" s="41">
        <v>6</v>
      </c>
      <c r="AU157" s="41"/>
      <c r="AV157" s="41">
        <v>10</v>
      </c>
      <c r="AW157" s="41"/>
      <c r="AX157" s="41">
        <v>0</v>
      </c>
      <c r="AY157" s="41"/>
      <c r="AZ157" s="41">
        <v>5</v>
      </c>
      <c r="BA157" s="41"/>
      <c r="BB157" s="41">
        <v>1.5</v>
      </c>
      <c r="BC157" s="41"/>
      <c r="BD157" s="41">
        <v>4.5</v>
      </c>
      <c r="BE157" s="41"/>
      <c r="BF157" s="41">
        <v>35</v>
      </c>
      <c r="BG157" s="41"/>
      <c r="BH157" s="26">
        <f t="shared" si="12"/>
        <v>53.400000000000006</v>
      </c>
      <c r="BI157" s="26">
        <f t="shared" si="13"/>
        <v>59</v>
      </c>
      <c r="BJ157" s="26">
        <f t="shared" si="14"/>
        <v>62</v>
      </c>
      <c r="BK157" s="26">
        <f t="shared" si="15"/>
        <v>57.66</v>
      </c>
    </row>
    <row r="158" spans="1:63" s="24" customFormat="1" ht="15" customHeight="1" x14ac:dyDescent="0.25">
      <c r="A158" s="28">
        <v>151</v>
      </c>
      <c r="B158" s="29">
        <v>209</v>
      </c>
      <c r="C158" s="28" t="s">
        <v>294</v>
      </c>
      <c r="D158" s="28" t="s">
        <v>295</v>
      </c>
      <c r="E158" s="28" t="s">
        <v>296</v>
      </c>
      <c r="F158" s="41">
        <v>7</v>
      </c>
      <c r="G158" s="41"/>
      <c r="H158" s="38">
        <v>0</v>
      </c>
      <c r="I158" s="39"/>
      <c r="J158" s="38">
        <v>0</v>
      </c>
      <c r="K158" s="39"/>
      <c r="L158" s="38">
        <v>0</v>
      </c>
      <c r="M158" s="39"/>
      <c r="N158" s="41">
        <v>6</v>
      </c>
      <c r="O158" s="41"/>
      <c r="P158" s="41">
        <v>6</v>
      </c>
      <c r="Q158" s="41"/>
      <c r="R158" s="41">
        <v>9</v>
      </c>
      <c r="S158" s="41"/>
      <c r="T158" s="38">
        <v>0</v>
      </c>
      <c r="U158" s="39"/>
      <c r="V158" s="38">
        <v>0</v>
      </c>
      <c r="W158" s="39"/>
      <c r="X158" s="41">
        <v>0.7</v>
      </c>
      <c r="Y158" s="41"/>
      <c r="Z158" s="41">
        <v>2.1</v>
      </c>
      <c r="AA158" s="41"/>
      <c r="AB158" s="41">
        <v>2.5</v>
      </c>
      <c r="AC158" s="41"/>
      <c r="AD158" s="41">
        <v>4</v>
      </c>
      <c r="AE158" s="41"/>
      <c r="AF158" s="41">
        <v>0</v>
      </c>
      <c r="AG158" s="41"/>
      <c r="AH158" s="41">
        <v>16</v>
      </c>
      <c r="AI158" s="41"/>
      <c r="AJ158" s="41">
        <v>8</v>
      </c>
      <c r="AK158" s="41"/>
      <c r="AL158" s="38">
        <v>0</v>
      </c>
      <c r="AM158" s="39"/>
      <c r="AN158" s="41">
        <v>0</v>
      </c>
      <c r="AO158" s="41"/>
      <c r="AP158" s="38">
        <v>0</v>
      </c>
      <c r="AQ158" s="39"/>
      <c r="AR158" s="38">
        <v>0</v>
      </c>
      <c r="AS158" s="39"/>
      <c r="AT158" s="41">
        <v>3</v>
      </c>
      <c r="AU158" s="41"/>
      <c r="AV158" s="41">
        <v>6</v>
      </c>
      <c r="AW158" s="41"/>
      <c r="AX158" s="41">
        <v>0</v>
      </c>
      <c r="AY158" s="41"/>
      <c r="AZ158" s="38">
        <v>0</v>
      </c>
      <c r="BA158" s="39"/>
      <c r="BB158" s="38">
        <v>0</v>
      </c>
      <c r="BC158" s="39"/>
      <c r="BD158" s="38">
        <v>0</v>
      </c>
      <c r="BE158" s="39"/>
      <c r="BF158" s="41">
        <v>50</v>
      </c>
      <c r="BG158" s="41"/>
      <c r="BH158" s="26">
        <f t="shared" si="12"/>
        <v>37.299999999999997</v>
      </c>
      <c r="BI158" s="26">
        <f t="shared" si="13"/>
        <v>24</v>
      </c>
      <c r="BJ158" s="26">
        <f t="shared" si="14"/>
        <v>59</v>
      </c>
      <c r="BK158" s="26">
        <f t="shared" si="15"/>
        <v>39.819999999999993</v>
      </c>
    </row>
    <row r="159" spans="1:63" s="24" customFormat="1" x14ac:dyDescent="0.25">
      <c r="A159" s="28">
        <v>152</v>
      </c>
      <c r="B159" s="29">
        <v>325</v>
      </c>
      <c r="C159" s="28" t="s">
        <v>297</v>
      </c>
      <c r="D159" s="28" t="s">
        <v>298</v>
      </c>
      <c r="E159" s="28" t="s">
        <v>96</v>
      </c>
      <c r="F159" s="41">
        <v>7</v>
      </c>
      <c r="G159" s="41"/>
      <c r="H159" s="41">
        <v>3.5999999999999996</v>
      </c>
      <c r="I159" s="41"/>
      <c r="J159" s="41">
        <v>10</v>
      </c>
      <c r="K159" s="41"/>
      <c r="L159" s="41">
        <v>5</v>
      </c>
      <c r="M159" s="41"/>
      <c r="N159" s="41">
        <v>6</v>
      </c>
      <c r="O159" s="41"/>
      <c r="P159" s="41">
        <v>6</v>
      </c>
      <c r="Q159" s="41"/>
      <c r="R159" s="41">
        <v>9</v>
      </c>
      <c r="S159" s="41"/>
      <c r="T159" s="41">
        <v>0</v>
      </c>
      <c r="U159" s="41"/>
      <c r="V159" s="41">
        <v>9</v>
      </c>
      <c r="W159" s="41"/>
      <c r="X159" s="41">
        <v>0.7</v>
      </c>
      <c r="Y159" s="41"/>
      <c r="Z159" s="41">
        <v>2.1</v>
      </c>
      <c r="AA159" s="41"/>
      <c r="AB159" s="41">
        <v>5</v>
      </c>
      <c r="AC159" s="41"/>
      <c r="AD159" s="41">
        <v>4</v>
      </c>
      <c r="AE159" s="41"/>
      <c r="AF159" s="41">
        <v>0</v>
      </c>
      <c r="AG159" s="41"/>
      <c r="AH159" s="41">
        <v>20</v>
      </c>
      <c r="AI159" s="41"/>
      <c r="AJ159" s="41">
        <v>10</v>
      </c>
      <c r="AK159" s="41"/>
      <c r="AL159" s="41">
        <v>0</v>
      </c>
      <c r="AM159" s="41"/>
      <c r="AN159" s="41">
        <v>10</v>
      </c>
      <c r="AO159" s="41"/>
      <c r="AP159" s="41">
        <v>9</v>
      </c>
      <c r="AQ159" s="41"/>
      <c r="AR159" s="41">
        <v>0</v>
      </c>
      <c r="AS159" s="41"/>
      <c r="AT159" s="41">
        <v>6</v>
      </c>
      <c r="AU159" s="41"/>
      <c r="AV159" s="41">
        <v>10</v>
      </c>
      <c r="AW159" s="41"/>
      <c r="AX159" s="41">
        <v>5</v>
      </c>
      <c r="AY159" s="41"/>
      <c r="AZ159" s="41">
        <v>0</v>
      </c>
      <c r="BA159" s="41"/>
      <c r="BB159" s="41">
        <v>0</v>
      </c>
      <c r="BC159" s="41"/>
      <c r="BD159" s="41">
        <v>0</v>
      </c>
      <c r="BE159" s="41"/>
      <c r="BF159" s="41">
        <v>5</v>
      </c>
      <c r="BG159" s="41"/>
      <c r="BH159" s="26">
        <f t="shared" si="12"/>
        <v>67.400000000000006</v>
      </c>
      <c r="BI159" s="26">
        <f t="shared" si="13"/>
        <v>49</v>
      </c>
      <c r="BJ159" s="26">
        <f t="shared" si="14"/>
        <v>26</v>
      </c>
      <c r="BK159" s="26">
        <f t="shared" si="15"/>
        <v>49.46</v>
      </c>
    </row>
    <row r="160" spans="1:63" s="24" customFormat="1" ht="15" customHeight="1" x14ac:dyDescent="0.25">
      <c r="A160" s="28">
        <v>153</v>
      </c>
      <c r="B160" s="29"/>
      <c r="C160" s="28" t="s">
        <v>299</v>
      </c>
      <c r="D160" s="28" t="s">
        <v>300</v>
      </c>
      <c r="E160" s="28" t="s">
        <v>301</v>
      </c>
      <c r="F160" s="41">
        <v>2.1</v>
      </c>
      <c r="G160" s="41"/>
      <c r="H160" s="38">
        <v>0</v>
      </c>
      <c r="I160" s="39"/>
      <c r="J160" s="38">
        <v>0</v>
      </c>
      <c r="K160" s="39"/>
      <c r="L160" s="38">
        <v>0</v>
      </c>
      <c r="M160" s="39"/>
      <c r="N160" s="41">
        <v>6</v>
      </c>
      <c r="O160" s="41"/>
      <c r="P160" s="41">
        <v>6</v>
      </c>
      <c r="Q160" s="41"/>
      <c r="R160" s="41">
        <v>9</v>
      </c>
      <c r="S160" s="41"/>
      <c r="T160" s="38">
        <v>0</v>
      </c>
      <c r="U160" s="39"/>
      <c r="V160" s="38">
        <v>0</v>
      </c>
      <c r="W160" s="39"/>
      <c r="X160" s="41">
        <v>0.7</v>
      </c>
      <c r="Y160" s="41"/>
      <c r="Z160" s="41">
        <v>2.1</v>
      </c>
      <c r="AA160" s="41"/>
      <c r="AB160" s="41">
        <v>5</v>
      </c>
      <c r="AC160" s="41"/>
      <c r="AD160" s="41">
        <v>4</v>
      </c>
      <c r="AE160" s="41"/>
      <c r="AF160" s="41">
        <v>0</v>
      </c>
      <c r="AG160" s="41"/>
      <c r="AH160" s="41">
        <v>6</v>
      </c>
      <c r="AI160" s="41"/>
      <c r="AJ160" s="41">
        <v>0</v>
      </c>
      <c r="AK160" s="41"/>
      <c r="AL160" s="38">
        <v>0</v>
      </c>
      <c r="AM160" s="39"/>
      <c r="AN160" s="41">
        <v>10</v>
      </c>
      <c r="AO160" s="41"/>
      <c r="AP160" s="38">
        <v>0</v>
      </c>
      <c r="AQ160" s="39"/>
      <c r="AR160" s="38">
        <v>0</v>
      </c>
      <c r="AS160" s="39"/>
      <c r="AT160" s="41">
        <v>10</v>
      </c>
      <c r="AU160" s="41"/>
      <c r="AV160" s="41">
        <v>10</v>
      </c>
      <c r="AW160" s="41"/>
      <c r="AX160" s="41">
        <v>5</v>
      </c>
      <c r="AY160" s="41"/>
      <c r="AZ160" s="38">
        <v>0</v>
      </c>
      <c r="BA160" s="39"/>
      <c r="BB160" s="38">
        <v>0</v>
      </c>
      <c r="BC160" s="39"/>
      <c r="BD160" s="38">
        <v>0</v>
      </c>
      <c r="BE160" s="39"/>
      <c r="BF160" s="41">
        <v>30</v>
      </c>
      <c r="BG160" s="41"/>
      <c r="BH160" s="26">
        <f t="shared" si="12"/>
        <v>34.900000000000006</v>
      </c>
      <c r="BI160" s="26">
        <f t="shared" si="13"/>
        <v>16</v>
      </c>
      <c r="BJ160" s="26">
        <f t="shared" si="14"/>
        <v>55</v>
      </c>
      <c r="BK160" s="26">
        <f t="shared" si="15"/>
        <v>35.260000000000005</v>
      </c>
    </row>
    <row r="161" spans="1:63" s="24" customFormat="1" ht="15" customHeight="1" x14ac:dyDescent="0.25">
      <c r="A161" s="28">
        <v>154</v>
      </c>
      <c r="B161" s="29">
        <v>212</v>
      </c>
      <c r="C161" s="28" t="s">
        <v>302</v>
      </c>
      <c r="D161" s="28" t="s">
        <v>303</v>
      </c>
      <c r="E161" s="28" t="s">
        <v>14</v>
      </c>
      <c r="F161" s="41">
        <v>7</v>
      </c>
      <c r="G161" s="41"/>
      <c r="H161" s="41">
        <v>7.2</v>
      </c>
      <c r="I161" s="41"/>
      <c r="J161" s="41">
        <v>10</v>
      </c>
      <c r="K161" s="41"/>
      <c r="L161" s="41">
        <v>5</v>
      </c>
      <c r="M161" s="41"/>
      <c r="N161" s="41">
        <v>6</v>
      </c>
      <c r="O161" s="41"/>
      <c r="P161" s="41">
        <v>6</v>
      </c>
      <c r="Q161" s="41"/>
      <c r="R161" s="41">
        <v>9</v>
      </c>
      <c r="S161" s="41"/>
      <c r="T161" s="41">
        <v>0</v>
      </c>
      <c r="U161" s="41"/>
      <c r="V161" s="41">
        <v>9</v>
      </c>
      <c r="W161" s="41"/>
      <c r="X161" s="41">
        <v>0.7</v>
      </c>
      <c r="Y161" s="41"/>
      <c r="Z161" s="41">
        <v>2.1</v>
      </c>
      <c r="AA161" s="41"/>
      <c r="AB161" s="41">
        <v>5</v>
      </c>
      <c r="AC161" s="41"/>
      <c r="AD161" s="41">
        <v>4</v>
      </c>
      <c r="AE161" s="41"/>
      <c r="AF161" s="41">
        <v>7</v>
      </c>
      <c r="AG161" s="41"/>
      <c r="AH161" s="41">
        <v>10</v>
      </c>
      <c r="AI161" s="41"/>
      <c r="AJ161" s="41">
        <v>0</v>
      </c>
      <c r="AK161" s="41"/>
      <c r="AL161" s="41">
        <v>0</v>
      </c>
      <c r="AM161" s="41"/>
      <c r="AN161" s="41">
        <v>10</v>
      </c>
      <c r="AO161" s="41"/>
      <c r="AP161" s="41">
        <v>12</v>
      </c>
      <c r="AQ161" s="41"/>
      <c r="AR161" s="41">
        <v>16</v>
      </c>
      <c r="AS161" s="41"/>
      <c r="AT161" s="41">
        <v>10</v>
      </c>
      <c r="AU161" s="41"/>
      <c r="AV161" s="41">
        <v>10</v>
      </c>
      <c r="AW161" s="41"/>
      <c r="AX161" s="41">
        <v>5</v>
      </c>
      <c r="AY161" s="41"/>
      <c r="AZ161" s="41">
        <v>0</v>
      </c>
      <c r="BA161" s="41"/>
      <c r="BB161" s="41">
        <v>5</v>
      </c>
      <c r="BC161" s="41"/>
      <c r="BD161" s="41">
        <v>9</v>
      </c>
      <c r="BE161" s="41"/>
      <c r="BF161" s="41">
        <v>50</v>
      </c>
      <c r="BG161" s="41"/>
      <c r="BH161" s="26">
        <f t="shared" si="12"/>
        <v>78</v>
      </c>
      <c r="BI161" s="26">
        <f t="shared" si="13"/>
        <v>48</v>
      </c>
      <c r="BJ161" s="26">
        <f t="shared" si="14"/>
        <v>89</v>
      </c>
      <c r="BK161" s="26">
        <f t="shared" si="15"/>
        <v>72.3</v>
      </c>
    </row>
    <row r="162" spans="1:63" s="24" customFormat="1" ht="15" customHeight="1" x14ac:dyDescent="0.25">
      <c r="A162" s="28">
        <v>155</v>
      </c>
      <c r="B162" s="29">
        <v>213</v>
      </c>
      <c r="C162" s="32" t="s">
        <v>304</v>
      </c>
      <c r="D162" s="28" t="s">
        <v>947</v>
      </c>
      <c r="E162" s="28" t="s">
        <v>777</v>
      </c>
      <c r="F162" s="41">
        <v>7</v>
      </c>
      <c r="G162" s="41"/>
      <c r="H162" s="38">
        <v>0</v>
      </c>
      <c r="I162" s="39"/>
      <c r="J162" s="38">
        <v>0</v>
      </c>
      <c r="K162" s="39"/>
      <c r="L162" s="38">
        <v>0</v>
      </c>
      <c r="M162" s="39"/>
      <c r="N162" s="41">
        <v>6</v>
      </c>
      <c r="O162" s="41"/>
      <c r="P162" s="41">
        <v>6</v>
      </c>
      <c r="Q162" s="41"/>
      <c r="R162" s="41">
        <v>9</v>
      </c>
      <c r="S162" s="41"/>
      <c r="T162" s="38">
        <v>0</v>
      </c>
      <c r="U162" s="39"/>
      <c r="V162" s="38">
        <v>0</v>
      </c>
      <c r="W162" s="39"/>
      <c r="X162" s="41">
        <v>3.5</v>
      </c>
      <c r="Y162" s="41"/>
      <c r="Z162" s="41">
        <v>0.7</v>
      </c>
      <c r="AA162" s="41"/>
      <c r="AB162" s="41">
        <v>5</v>
      </c>
      <c r="AC162" s="41"/>
      <c r="AD162" s="41">
        <v>4</v>
      </c>
      <c r="AE162" s="41"/>
      <c r="AF162" s="41">
        <v>7</v>
      </c>
      <c r="AG162" s="41"/>
      <c r="AH162" s="41">
        <v>10</v>
      </c>
      <c r="AI162" s="41"/>
      <c r="AJ162" s="41">
        <v>5</v>
      </c>
      <c r="AK162" s="41"/>
      <c r="AL162" s="38">
        <v>0</v>
      </c>
      <c r="AM162" s="39"/>
      <c r="AN162" s="41">
        <v>10</v>
      </c>
      <c r="AO162" s="41"/>
      <c r="AP162" s="38">
        <v>0</v>
      </c>
      <c r="AQ162" s="39"/>
      <c r="AR162" s="38">
        <v>0</v>
      </c>
      <c r="AS162" s="39"/>
      <c r="AT162" s="41">
        <v>6</v>
      </c>
      <c r="AU162" s="41"/>
      <c r="AV162" s="41">
        <v>10</v>
      </c>
      <c r="AW162" s="41"/>
      <c r="AX162" s="41">
        <v>0</v>
      </c>
      <c r="AY162" s="41"/>
      <c r="AZ162" s="38">
        <v>0</v>
      </c>
      <c r="BA162" s="39"/>
      <c r="BB162" s="38">
        <v>0</v>
      </c>
      <c r="BC162" s="39"/>
      <c r="BD162" s="38">
        <v>0</v>
      </c>
      <c r="BE162" s="39"/>
      <c r="BF162" s="41">
        <v>40</v>
      </c>
      <c r="BG162" s="41"/>
      <c r="BH162" s="26">
        <f t="shared" si="12"/>
        <v>48.2</v>
      </c>
      <c r="BI162" s="26">
        <f t="shared" si="13"/>
        <v>25</v>
      </c>
      <c r="BJ162" s="26">
        <f t="shared" si="14"/>
        <v>56</v>
      </c>
      <c r="BK162" s="26">
        <f t="shared" si="15"/>
        <v>43.58</v>
      </c>
    </row>
    <row r="163" spans="1:63" s="24" customFormat="1" ht="15" customHeight="1" x14ac:dyDescent="0.25">
      <c r="A163" s="28">
        <v>156</v>
      </c>
      <c r="B163" s="29">
        <v>219</v>
      </c>
      <c r="C163" s="28" t="s">
        <v>305</v>
      </c>
      <c r="D163" s="28" t="s">
        <v>306</v>
      </c>
      <c r="E163" s="28" t="s">
        <v>307</v>
      </c>
      <c r="F163" s="41">
        <v>7</v>
      </c>
      <c r="G163" s="41"/>
      <c r="H163" s="41">
        <v>2.4</v>
      </c>
      <c r="I163" s="41"/>
      <c r="J163" s="41">
        <v>10</v>
      </c>
      <c r="K163" s="41"/>
      <c r="L163" s="41">
        <v>0</v>
      </c>
      <c r="M163" s="41"/>
      <c r="N163" s="41">
        <v>6</v>
      </c>
      <c r="O163" s="41"/>
      <c r="P163" s="41">
        <v>6</v>
      </c>
      <c r="Q163" s="41"/>
      <c r="R163" s="41">
        <v>9</v>
      </c>
      <c r="S163" s="41"/>
      <c r="T163" s="41">
        <v>6</v>
      </c>
      <c r="U163" s="41"/>
      <c r="V163" s="41">
        <v>2.7</v>
      </c>
      <c r="W163" s="41"/>
      <c r="X163" s="41">
        <v>0.7</v>
      </c>
      <c r="Y163" s="41"/>
      <c r="Z163" s="41">
        <v>2.1</v>
      </c>
      <c r="AA163" s="41"/>
      <c r="AB163" s="41">
        <v>5</v>
      </c>
      <c r="AC163" s="41"/>
      <c r="AD163" s="41">
        <v>4</v>
      </c>
      <c r="AE163" s="41"/>
      <c r="AF163" s="41">
        <v>0</v>
      </c>
      <c r="AG163" s="41"/>
      <c r="AH163" s="41">
        <v>16</v>
      </c>
      <c r="AI163" s="41"/>
      <c r="AJ163" s="41">
        <v>0</v>
      </c>
      <c r="AK163" s="41"/>
      <c r="AL163" s="41">
        <v>5</v>
      </c>
      <c r="AM163" s="41"/>
      <c r="AN163" s="41">
        <v>10</v>
      </c>
      <c r="AO163" s="41"/>
      <c r="AP163" s="41">
        <v>9</v>
      </c>
      <c r="AQ163" s="41"/>
      <c r="AR163" s="41">
        <v>6</v>
      </c>
      <c r="AS163" s="41"/>
      <c r="AT163" s="41">
        <v>3</v>
      </c>
      <c r="AU163" s="41"/>
      <c r="AV163" s="41">
        <v>6</v>
      </c>
      <c r="AW163" s="41"/>
      <c r="AX163" s="41">
        <v>5</v>
      </c>
      <c r="AY163" s="41"/>
      <c r="AZ163" s="41">
        <v>0</v>
      </c>
      <c r="BA163" s="41"/>
      <c r="BB163" s="41">
        <v>1.5</v>
      </c>
      <c r="BC163" s="41"/>
      <c r="BD163" s="41">
        <v>0</v>
      </c>
      <c r="BE163" s="41"/>
      <c r="BF163" s="41">
        <v>35</v>
      </c>
      <c r="BG163" s="41"/>
      <c r="BH163" s="26">
        <f t="shared" si="12"/>
        <v>60.900000000000006</v>
      </c>
      <c r="BI163" s="26">
        <f t="shared" si="13"/>
        <v>46</v>
      </c>
      <c r="BJ163" s="26">
        <f t="shared" si="14"/>
        <v>50.5</v>
      </c>
      <c r="BK163" s="26">
        <f t="shared" si="15"/>
        <v>53.31</v>
      </c>
    </row>
    <row r="164" spans="1:63" s="24" customFormat="1" ht="15" customHeight="1" x14ac:dyDescent="0.25">
      <c r="A164" s="28">
        <v>157</v>
      </c>
      <c r="B164" s="29">
        <v>220</v>
      </c>
      <c r="C164" s="28" t="s">
        <v>308</v>
      </c>
      <c r="D164" s="28" t="s">
        <v>309</v>
      </c>
      <c r="E164" s="28" t="s">
        <v>833</v>
      </c>
      <c r="F164" s="41">
        <v>2.1</v>
      </c>
      <c r="G164" s="41"/>
      <c r="H164" s="38">
        <v>0</v>
      </c>
      <c r="I164" s="39"/>
      <c r="J164" s="38">
        <v>0</v>
      </c>
      <c r="K164" s="39"/>
      <c r="L164" s="38">
        <v>0</v>
      </c>
      <c r="M164" s="39"/>
      <c r="N164" s="41">
        <v>6</v>
      </c>
      <c r="O164" s="41"/>
      <c r="P164" s="41">
        <v>6</v>
      </c>
      <c r="Q164" s="41"/>
      <c r="R164" s="41">
        <v>9</v>
      </c>
      <c r="S164" s="41"/>
      <c r="T164" s="38">
        <v>0</v>
      </c>
      <c r="U164" s="39"/>
      <c r="V164" s="38">
        <v>0</v>
      </c>
      <c r="W164" s="39"/>
      <c r="X164" s="41">
        <v>3.5</v>
      </c>
      <c r="Y164" s="41"/>
      <c r="Z164" s="41">
        <v>0.7</v>
      </c>
      <c r="AA164" s="41"/>
      <c r="AB164" s="41">
        <v>1.25</v>
      </c>
      <c r="AC164" s="41"/>
      <c r="AD164" s="41">
        <v>4</v>
      </c>
      <c r="AE164" s="41"/>
      <c r="AF164" s="41">
        <v>0</v>
      </c>
      <c r="AG164" s="41"/>
      <c r="AH164" s="41">
        <v>16</v>
      </c>
      <c r="AI164" s="41"/>
      <c r="AJ164" s="41">
        <v>0</v>
      </c>
      <c r="AK164" s="41"/>
      <c r="AL164" s="38">
        <v>0</v>
      </c>
      <c r="AM164" s="39"/>
      <c r="AN164" s="41">
        <v>10</v>
      </c>
      <c r="AO164" s="41"/>
      <c r="AP164" s="38">
        <v>0</v>
      </c>
      <c r="AQ164" s="39"/>
      <c r="AR164" s="38">
        <v>0</v>
      </c>
      <c r="AS164" s="39"/>
      <c r="AT164" s="41">
        <v>3</v>
      </c>
      <c r="AU164" s="41"/>
      <c r="AV164" s="41">
        <v>6</v>
      </c>
      <c r="AW164" s="41"/>
      <c r="AX164" s="41">
        <v>0</v>
      </c>
      <c r="AY164" s="41"/>
      <c r="AZ164" s="38">
        <v>0</v>
      </c>
      <c r="BA164" s="39"/>
      <c r="BB164" s="38">
        <v>0</v>
      </c>
      <c r="BC164" s="39"/>
      <c r="BD164" s="38">
        <v>0</v>
      </c>
      <c r="BE164" s="39"/>
      <c r="BF164" s="41">
        <v>30</v>
      </c>
      <c r="BG164" s="41"/>
      <c r="BH164" s="26">
        <f t="shared" si="12"/>
        <v>32.549999999999997</v>
      </c>
      <c r="BI164" s="26">
        <f t="shared" si="13"/>
        <v>26</v>
      </c>
      <c r="BJ164" s="26">
        <f t="shared" si="14"/>
        <v>39</v>
      </c>
      <c r="BK164" s="26">
        <f t="shared" si="15"/>
        <v>32.519999999999996</v>
      </c>
    </row>
    <row r="165" spans="1:63" s="24" customFormat="1" ht="15" customHeight="1" x14ac:dyDescent="0.25">
      <c r="A165" s="28">
        <v>158</v>
      </c>
      <c r="B165" s="29">
        <v>222</v>
      </c>
      <c r="C165" s="28" t="s">
        <v>310</v>
      </c>
      <c r="D165" s="28" t="s">
        <v>948</v>
      </c>
      <c r="E165" s="28" t="s">
        <v>873</v>
      </c>
      <c r="F165" s="41">
        <v>7</v>
      </c>
      <c r="G165" s="41"/>
      <c r="H165" s="38">
        <v>0</v>
      </c>
      <c r="I165" s="39"/>
      <c r="J165" s="38">
        <v>0</v>
      </c>
      <c r="K165" s="39"/>
      <c r="L165" s="38">
        <v>0</v>
      </c>
      <c r="M165" s="39"/>
      <c r="N165" s="41">
        <v>6</v>
      </c>
      <c r="O165" s="41"/>
      <c r="P165" s="41">
        <v>6</v>
      </c>
      <c r="Q165" s="41"/>
      <c r="R165" s="41">
        <v>9</v>
      </c>
      <c r="S165" s="41"/>
      <c r="T165" s="38">
        <v>0</v>
      </c>
      <c r="U165" s="39"/>
      <c r="V165" s="38">
        <v>0</v>
      </c>
      <c r="W165" s="39"/>
      <c r="X165" s="41">
        <v>7</v>
      </c>
      <c r="Y165" s="41"/>
      <c r="Z165" s="41">
        <v>7</v>
      </c>
      <c r="AA165" s="41"/>
      <c r="AB165" s="41">
        <v>5</v>
      </c>
      <c r="AC165" s="41"/>
      <c r="AD165" s="41">
        <v>4</v>
      </c>
      <c r="AE165" s="41"/>
      <c r="AF165" s="41">
        <v>7</v>
      </c>
      <c r="AG165" s="41"/>
      <c r="AH165" s="41">
        <v>10</v>
      </c>
      <c r="AI165" s="41"/>
      <c r="AJ165" s="41">
        <v>5</v>
      </c>
      <c r="AK165" s="41"/>
      <c r="AL165" s="38">
        <v>0</v>
      </c>
      <c r="AM165" s="39"/>
      <c r="AN165" s="41">
        <v>10</v>
      </c>
      <c r="AO165" s="41"/>
      <c r="AP165" s="38">
        <v>0</v>
      </c>
      <c r="AQ165" s="39"/>
      <c r="AR165" s="38">
        <v>0</v>
      </c>
      <c r="AS165" s="39"/>
      <c r="AT165" s="41">
        <v>10</v>
      </c>
      <c r="AU165" s="41"/>
      <c r="AV165" s="41">
        <v>10</v>
      </c>
      <c r="AW165" s="41"/>
      <c r="AX165" s="41">
        <v>5</v>
      </c>
      <c r="AY165" s="41"/>
      <c r="AZ165" s="38">
        <v>0</v>
      </c>
      <c r="BA165" s="39"/>
      <c r="BB165" s="38">
        <v>0</v>
      </c>
      <c r="BC165" s="39"/>
      <c r="BD165" s="38">
        <v>0</v>
      </c>
      <c r="BE165" s="39"/>
      <c r="BF165" s="41">
        <v>50</v>
      </c>
      <c r="BG165" s="41"/>
      <c r="BH165" s="26">
        <f t="shared" si="12"/>
        <v>58</v>
      </c>
      <c r="BI165" s="26">
        <f t="shared" si="13"/>
        <v>25</v>
      </c>
      <c r="BJ165" s="26">
        <f t="shared" si="14"/>
        <v>75</v>
      </c>
      <c r="BK165" s="26">
        <f t="shared" si="15"/>
        <v>53.2</v>
      </c>
    </row>
    <row r="166" spans="1:63" s="24" customFormat="1" x14ac:dyDescent="0.25">
      <c r="A166" s="28">
        <v>159</v>
      </c>
      <c r="B166" s="29">
        <v>546</v>
      </c>
      <c r="C166" s="28" t="s">
        <v>311</v>
      </c>
      <c r="D166" s="28" t="s">
        <v>312</v>
      </c>
      <c r="E166" s="28" t="s">
        <v>14</v>
      </c>
      <c r="F166" s="41">
        <v>4.2</v>
      </c>
      <c r="G166" s="41"/>
      <c r="H166" s="38">
        <v>0</v>
      </c>
      <c r="I166" s="39"/>
      <c r="J166" s="38">
        <v>0</v>
      </c>
      <c r="K166" s="39"/>
      <c r="L166" s="38">
        <v>0</v>
      </c>
      <c r="M166" s="39"/>
      <c r="N166" s="38">
        <v>0</v>
      </c>
      <c r="O166" s="39"/>
      <c r="P166" s="38">
        <v>0</v>
      </c>
      <c r="Q166" s="39"/>
      <c r="R166" s="38">
        <v>0</v>
      </c>
      <c r="S166" s="39"/>
      <c r="T166" s="38">
        <v>0</v>
      </c>
      <c r="U166" s="39"/>
      <c r="V166" s="38">
        <v>0</v>
      </c>
      <c r="W166" s="39"/>
      <c r="X166" s="38">
        <v>0</v>
      </c>
      <c r="Y166" s="39"/>
      <c r="Z166" s="38">
        <v>0</v>
      </c>
      <c r="AA166" s="39"/>
      <c r="AB166" s="38">
        <v>0</v>
      </c>
      <c r="AC166" s="39"/>
      <c r="AD166" s="38">
        <v>0</v>
      </c>
      <c r="AE166" s="39"/>
      <c r="AF166" s="38">
        <v>0</v>
      </c>
      <c r="AG166" s="39"/>
      <c r="AH166" s="38">
        <v>0</v>
      </c>
      <c r="AI166" s="39"/>
      <c r="AJ166" s="38">
        <v>0</v>
      </c>
      <c r="AK166" s="39"/>
      <c r="AL166" s="38">
        <v>0</v>
      </c>
      <c r="AM166" s="39"/>
      <c r="AN166" s="38">
        <v>0</v>
      </c>
      <c r="AO166" s="39"/>
      <c r="AP166" s="38">
        <v>0</v>
      </c>
      <c r="AQ166" s="39"/>
      <c r="AR166" s="38">
        <v>0</v>
      </c>
      <c r="AS166" s="39"/>
      <c r="AT166" s="38">
        <v>0</v>
      </c>
      <c r="AU166" s="39"/>
      <c r="AV166" s="38">
        <v>0</v>
      </c>
      <c r="AW166" s="39"/>
      <c r="AX166" s="38">
        <v>0</v>
      </c>
      <c r="AY166" s="39"/>
      <c r="AZ166" s="38">
        <v>0</v>
      </c>
      <c r="BA166" s="39"/>
      <c r="BB166" s="38">
        <v>0</v>
      </c>
      <c r="BC166" s="39"/>
      <c r="BD166" s="38">
        <v>0</v>
      </c>
      <c r="BE166" s="39"/>
      <c r="BF166" s="41">
        <v>30</v>
      </c>
      <c r="BG166" s="41"/>
      <c r="BH166" s="26">
        <f t="shared" si="12"/>
        <v>4.2</v>
      </c>
      <c r="BI166" s="26">
        <f t="shared" si="13"/>
        <v>0</v>
      </c>
      <c r="BJ166" s="26">
        <f t="shared" si="14"/>
        <v>30</v>
      </c>
      <c r="BK166" s="26">
        <f t="shared" si="15"/>
        <v>10.68</v>
      </c>
    </row>
    <row r="167" spans="1:63" s="24" customFormat="1" ht="15" customHeight="1" x14ac:dyDescent="0.25">
      <c r="A167" s="28">
        <v>160</v>
      </c>
      <c r="B167" s="29">
        <v>201</v>
      </c>
      <c r="C167" s="28" t="s">
        <v>949</v>
      </c>
      <c r="D167" s="28" t="s">
        <v>950</v>
      </c>
      <c r="E167" s="28" t="s">
        <v>760</v>
      </c>
      <c r="F167" s="41">
        <v>4.2</v>
      </c>
      <c r="G167" s="41"/>
      <c r="H167" s="41">
        <v>2.4</v>
      </c>
      <c r="I167" s="41"/>
      <c r="J167" s="41">
        <v>10</v>
      </c>
      <c r="K167" s="41"/>
      <c r="L167" s="41">
        <v>5</v>
      </c>
      <c r="M167" s="41"/>
      <c r="N167" s="41">
        <v>6</v>
      </c>
      <c r="O167" s="41"/>
      <c r="P167" s="41">
        <v>6</v>
      </c>
      <c r="Q167" s="41"/>
      <c r="R167" s="41">
        <v>9</v>
      </c>
      <c r="S167" s="41"/>
      <c r="T167" s="41">
        <v>6</v>
      </c>
      <c r="U167" s="41"/>
      <c r="V167" s="41">
        <v>0</v>
      </c>
      <c r="W167" s="41"/>
      <c r="X167" s="41">
        <v>4.9000000000000004</v>
      </c>
      <c r="Y167" s="41"/>
      <c r="Z167" s="41">
        <v>2.1</v>
      </c>
      <c r="AA167" s="41"/>
      <c r="AB167" s="41">
        <v>5</v>
      </c>
      <c r="AC167" s="41"/>
      <c r="AD167" s="41">
        <v>4</v>
      </c>
      <c r="AE167" s="41"/>
      <c r="AF167" s="41">
        <v>7</v>
      </c>
      <c r="AG167" s="41"/>
      <c r="AH167" s="41">
        <v>16</v>
      </c>
      <c r="AI167" s="41"/>
      <c r="AJ167" s="41">
        <v>0</v>
      </c>
      <c r="AK167" s="41"/>
      <c r="AL167" s="41">
        <v>0</v>
      </c>
      <c r="AM167" s="41"/>
      <c r="AN167" s="41">
        <v>10</v>
      </c>
      <c r="AO167" s="41"/>
      <c r="AP167" s="41">
        <v>15</v>
      </c>
      <c r="AQ167" s="41"/>
      <c r="AR167" s="41">
        <v>10</v>
      </c>
      <c r="AS167" s="41"/>
      <c r="AT167" s="41">
        <v>6</v>
      </c>
      <c r="AU167" s="41"/>
      <c r="AV167" s="41">
        <v>10</v>
      </c>
      <c r="AW167" s="41"/>
      <c r="AX167" s="41">
        <v>5</v>
      </c>
      <c r="AY167" s="41"/>
      <c r="AZ167" s="41">
        <v>3</v>
      </c>
      <c r="BA167" s="41"/>
      <c r="BB167" s="41">
        <v>5</v>
      </c>
      <c r="BC167" s="41"/>
      <c r="BD167" s="41">
        <v>9</v>
      </c>
      <c r="BE167" s="41"/>
      <c r="BF167" s="41">
        <v>35</v>
      </c>
      <c r="BG167" s="41"/>
      <c r="BH167" s="26">
        <f t="shared" si="12"/>
        <v>71.599999999999994</v>
      </c>
      <c r="BI167" s="26">
        <f t="shared" si="13"/>
        <v>51</v>
      </c>
      <c r="BJ167" s="26">
        <f t="shared" si="14"/>
        <v>73</v>
      </c>
      <c r="BK167" s="26">
        <f t="shared" si="15"/>
        <v>65.84</v>
      </c>
    </row>
    <row r="168" spans="1:63" s="24" customFormat="1" ht="15" customHeight="1" x14ac:dyDescent="0.25">
      <c r="A168" s="28">
        <v>161</v>
      </c>
      <c r="B168" s="29">
        <v>225</v>
      </c>
      <c r="C168" s="28" t="s">
        <v>313</v>
      </c>
      <c r="D168" s="28" t="s">
        <v>314</v>
      </c>
      <c r="E168" s="28" t="s">
        <v>315</v>
      </c>
      <c r="F168" s="41">
        <v>4.2</v>
      </c>
      <c r="G168" s="41"/>
      <c r="H168" s="38">
        <v>0</v>
      </c>
      <c r="I168" s="39"/>
      <c r="J168" s="38">
        <v>0</v>
      </c>
      <c r="K168" s="39"/>
      <c r="L168" s="38">
        <v>0</v>
      </c>
      <c r="M168" s="39"/>
      <c r="N168" s="41">
        <v>6</v>
      </c>
      <c r="O168" s="41"/>
      <c r="P168" s="41">
        <v>0</v>
      </c>
      <c r="Q168" s="41"/>
      <c r="R168" s="41">
        <v>0</v>
      </c>
      <c r="S168" s="41"/>
      <c r="T168" s="38">
        <v>0</v>
      </c>
      <c r="U168" s="39"/>
      <c r="V168" s="38">
        <v>0</v>
      </c>
      <c r="W168" s="39"/>
      <c r="X168" s="41">
        <v>0.7</v>
      </c>
      <c r="Y168" s="41"/>
      <c r="Z168" s="41">
        <v>2.1</v>
      </c>
      <c r="AA168" s="41"/>
      <c r="AB168" s="41">
        <v>5</v>
      </c>
      <c r="AC168" s="41"/>
      <c r="AD168" s="41">
        <v>4</v>
      </c>
      <c r="AE168" s="41"/>
      <c r="AF168" s="41">
        <v>0</v>
      </c>
      <c r="AG168" s="41"/>
      <c r="AH168" s="41">
        <v>20</v>
      </c>
      <c r="AI168" s="41"/>
      <c r="AJ168" s="41">
        <v>20</v>
      </c>
      <c r="AK168" s="41"/>
      <c r="AL168" s="38">
        <v>0</v>
      </c>
      <c r="AM168" s="39"/>
      <c r="AN168" s="41">
        <v>10</v>
      </c>
      <c r="AO168" s="41"/>
      <c r="AP168" s="38">
        <v>0</v>
      </c>
      <c r="AQ168" s="39"/>
      <c r="AR168" s="38">
        <v>0</v>
      </c>
      <c r="AS168" s="39"/>
      <c r="AT168" s="41">
        <v>3</v>
      </c>
      <c r="AU168" s="41"/>
      <c r="AV168" s="41">
        <v>0</v>
      </c>
      <c r="AW168" s="41"/>
      <c r="AX168" s="41">
        <v>5</v>
      </c>
      <c r="AY168" s="41"/>
      <c r="AZ168" s="38">
        <v>0</v>
      </c>
      <c r="BA168" s="39"/>
      <c r="BB168" s="38">
        <v>0</v>
      </c>
      <c r="BC168" s="39"/>
      <c r="BD168" s="38">
        <v>0</v>
      </c>
      <c r="BE168" s="39"/>
      <c r="BF168" s="41">
        <v>45</v>
      </c>
      <c r="BG168" s="41"/>
      <c r="BH168" s="26">
        <f t="shared" si="12"/>
        <v>22</v>
      </c>
      <c r="BI168" s="26">
        <f t="shared" si="13"/>
        <v>50</v>
      </c>
      <c r="BJ168" s="26">
        <f t="shared" si="14"/>
        <v>53</v>
      </c>
      <c r="BK168" s="26">
        <f t="shared" si="15"/>
        <v>39.700000000000003</v>
      </c>
    </row>
    <row r="169" spans="1:63" s="24" customFormat="1" ht="15" customHeight="1" x14ac:dyDescent="0.25">
      <c r="A169" s="28">
        <v>162</v>
      </c>
      <c r="B169" s="29">
        <v>333</v>
      </c>
      <c r="C169" s="28" t="s">
        <v>316</v>
      </c>
      <c r="D169" s="28" t="s">
        <v>317</v>
      </c>
      <c r="E169" s="28" t="s">
        <v>318</v>
      </c>
      <c r="F169" s="41">
        <v>2.1</v>
      </c>
      <c r="G169" s="41"/>
      <c r="H169" s="41">
        <v>2.4</v>
      </c>
      <c r="I169" s="41"/>
      <c r="J169" s="41">
        <v>0</v>
      </c>
      <c r="K169" s="41"/>
      <c r="L169" s="41">
        <v>0</v>
      </c>
      <c r="M169" s="41"/>
      <c r="N169" s="38">
        <v>0</v>
      </c>
      <c r="O169" s="39"/>
      <c r="P169" s="38">
        <v>0</v>
      </c>
      <c r="Q169" s="39"/>
      <c r="R169" s="41">
        <v>9</v>
      </c>
      <c r="S169" s="41"/>
      <c r="T169" s="41">
        <v>0</v>
      </c>
      <c r="U169" s="41"/>
      <c r="V169" s="41">
        <v>0</v>
      </c>
      <c r="W169" s="41"/>
      <c r="X169" s="38">
        <v>0</v>
      </c>
      <c r="Y169" s="39"/>
      <c r="Z169" s="38">
        <v>0</v>
      </c>
      <c r="AA169" s="39"/>
      <c r="AB169" s="38">
        <v>0</v>
      </c>
      <c r="AC169" s="39"/>
      <c r="AD169" s="38">
        <v>0</v>
      </c>
      <c r="AE169" s="39"/>
      <c r="AF169" s="38">
        <v>0</v>
      </c>
      <c r="AG169" s="39"/>
      <c r="AH169" s="38">
        <v>0</v>
      </c>
      <c r="AI169" s="39"/>
      <c r="AJ169" s="38">
        <v>0</v>
      </c>
      <c r="AK169" s="39"/>
      <c r="AL169" s="41">
        <v>0</v>
      </c>
      <c r="AM169" s="41"/>
      <c r="AN169" s="38">
        <v>0</v>
      </c>
      <c r="AO169" s="39"/>
      <c r="AP169" s="41">
        <v>9</v>
      </c>
      <c r="AQ169" s="41"/>
      <c r="AR169" s="41">
        <v>10</v>
      </c>
      <c r="AS169" s="41"/>
      <c r="AT169" s="38">
        <v>0</v>
      </c>
      <c r="AU169" s="39"/>
      <c r="AV169" s="38">
        <v>0</v>
      </c>
      <c r="AW169" s="39"/>
      <c r="AX169" s="38">
        <v>0</v>
      </c>
      <c r="AY169" s="39"/>
      <c r="AZ169" s="41">
        <v>0</v>
      </c>
      <c r="BA169" s="41"/>
      <c r="BB169" s="41">
        <v>1.5</v>
      </c>
      <c r="BC169" s="41"/>
      <c r="BD169" s="41">
        <v>4.5</v>
      </c>
      <c r="BE169" s="41"/>
      <c r="BF169" s="41">
        <v>50</v>
      </c>
      <c r="BG169" s="41"/>
      <c r="BH169" s="26">
        <f t="shared" si="12"/>
        <v>13.5</v>
      </c>
      <c r="BI169" s="26">
        <f t="shared" si="13"/>
        <v>19</v>
      </c>
      <c r="BJ169" s="26">
        <f t="shared" si="14"/>
        <v>56</v>
      </c>
      <c r="BK169" s="26">
        <f t="shared" si="15"/>
        <v>27.900000000000002</v>
      </c>
    </row>
    <row r="170" spans="1:63" s="24" customFormat="1" ht="15" customHeight="1" x14ac:dyDescent="0.25">
      <c r="A170" s="28">
        <v>163</v>
      </c>
      <c r="B170" s="29">
        <v>229</v>
      </c>
      <c r="C170" s="28" t="s">
        <v>319</v>
      </c>
      <c r="D170" s="28" t="s">
        <v>951</v>
      </c>
      <c r="E170" s="28" t="s">
        <v>835</v>
      </c>
      <c r="F170" s="41">
        <v>4.2</v>
      </c>
      <c r="G170" s="41"/>
      <c r="H170" s="41">
        <v>12</v>
      </c>
      <c r="I170" s="41"/>
      <c r="J170" s="41">
        <v>10</v>
      </c>
      <c r="K170" s="41"/>
      <c r="L170" s="41">
        <v>5</v>
      </c>
      <c r="M170" s="41"/>
      <c r="N170" s="41">
        <v>6</v>
      </c>
      <c r="O170" s="41"/>
      <c r="P170" s="41">
        <v>6</v>
      </c>
      <c r="Q170" s="41"/>
      <c r="R170" s="41">
        <v>9</v>
      </c>
      <c r="S170" s="41"/>
      <c r="T170" s="41">
        <v>6</v>
      </c>
      <c r="U170" s="41"/>
      <c r="V170" s="41">
        <v>9</v>
      </c>
      <c r="W170" s="41"/>
      <c r="X170" s="41">
        <v>0.7</v>
      </c>
      <c r="Y170" s="41"/>
      <c r="Z170" s="41">
        <v>0.7</v>
      </c>
      <c r="AA170" s="41"/>
      <c r="AB170" s="41">
        <v>1.25</v>
      </c>
      <c r="AC170" s="41"/>
      <c r="AD170" s="41">
        <v>4</v>
      </c>
      <c r="AE170" s="41"/>
      <c r="AF170" s="41">
        <v>7</v>
      </c>
      <c r="AG170" s="41"/>
      <c r="AH170" s="41">
        <v>16</v>
      </c>
      <c r="AI170" s="41"/>
      <c r="AJ170" s="41">
        <v>8</v>
      </c>
      <c r="AK170" s="41"/>
      <c r="AL170" s="41">
        <v>10</v>
      </c>
      <c r="AM170" s="41"/>
      <c r="AN170" s="41">
        <v>0</v>
      </c>
      <c r="AO170" s="41"/>
      <c r="AP170" s="41">
        <v>6</v>
      </c>
      <c r="AQ170" s="41"/>
      <c r="AR170" s="41">
        <v>10</v>
      </c>
      <c r="AS170" s="41"/>
      <c r="AT170" s="41">
        <v>10</v>
      </c>
      <c r="AU170" s="41"/>
      <c r="AV170" s="41">
        <v>10</v>
      </c>
      <c r="AW170" s="41"/>
      <c r="AX170" s="41">
        <v>0</v>
      </c>
      <c r="AY170" s="41"/>
      <c r="AZ170" s="41">
        <v>0</v>
      </c>
      <c r="BA170" s="41"/>
      <c r="BB170" s="41">
        <v>0</v>
      </c>
      <c r="BC170" s="41"/>
      <c r="BD170" s="41">
        <v>0</v>
      </c>
      <c r="BE170" s="41"/>
      <c r="BF170" s="41">
        <v>35</v>
      </c>
      <c r="BG170" s="41"/>
      <c r="BH170" s="26">
        <f t="shared" si="12"/>
        <v>80.850000000000009</v>
      </c>
      <c r="BI170" s="26">
        <f t="shared" si="13"/>
        <v>50</v>
      </c>
      <c r="BJ170" s="26">
        <f t="shared" si="14"/>
        <v>55</v>
      </c>
      <c r="BK170" s="26">
        <f t="shared" si="15"/>
        <v>63.84</v>
      </c>
    </row>
    <row r="171" spans="1:63" s="24" customFormat="1" ht="15" customHeight="1" x14ac:dyDescent="0.25">
      <c r="A171" s="28">
        <v>164</v>
      </c>
      <c r="B171" s="29">
        <v>170</v>
      </c>
      <c r="C171" s="28" t="s">
        <v>320</v>
      </c>
      <c r="D171" s="28" t="s">
        <v>321</v>
      </c>
      <c r="E171" s="28" t="s">
        <v>322</v>
      </c>
      <c r="F171" s="41">
        <v>7</v>
      </c>
      <c r="G171" s="41"/>
      <c r="H171" s="41">
        <v>7.2</v>
      </c>
      <c r="I171" s="41"/>
      <c r="J171" s="41">
        <v>6</v>
      </c>
      <c r="K171" s="41"/>
      <c r="L171" s="41">
        <v>5</v>
      </c>
      <c r="M171" s="41"/>
      <c r="N171" s="41">
        <v>6</v>
      </c>
      <c r="O171" s="41"/>
      <c r="P171" s="41">
        <v>6</v>
      </c>
      <c r="Q171" s="41"/>
      <c r="R171" s="41">
        <v>9</v>
      </c>
      <c r="S171" s="41"/>
      <c r="T171" s="41">
        <v>6</v>
      </c>
      <c r="U171" s="41"/>
      <c r="V171" s="41">
        <v>9</v>
      </c>
      <c r="W171" s="41"/>
      <c r="X171" s="41">
        <v>0.7</v>
      </c>
      <c r="Y171" s="41"/>
      <c r="Z171" s="41">
        <v>2.1</v>
      </c>
      <c r="AA171" s="41"/>
      <c r="AB171" s="41">
        <v>5</v>
      </c>
      <c r="AC171" s="41"/>
      <c r="AD171" s="41">
        <v>4</v>
      </c>
      <c r="AE171" s="41"/>
      <c r="AF171" s="41">
        <v>0</v>
      </c>
      <c r="AG171" s="41"/>
      <c r="AH171" s="41">
        <v>20</v>
      </c>
      <c r="AI171" s="41"/>
      <c r="AJ171" s="41">
        <v>0</v>
      </c>
      <c r="AK171" s="41"/>
      <c r="AL171" s="41">
        <v>5</v>
      </c>
      <c r="AM171" s="41"/>
      <c r="AN171" s="41">
        <v>10</v>
      </c>
      <c r="AO171" s="41"/>
      <c r="AP171" s="41">
        <v>15</v>
      </c>
      <c r="AQ171" s="41"/>
      <c r="AR171" s="41">
        <v>16</v>
      </c>
      <c r="AS171" s="41"/>
      <c r="AT171" s="41">
        <v>3</v>
      </c>
      <c r="AU171" s="41"/>
      <c r="AV171" s="41">
        <v>10</v>
      </c>
      <c r="AW171" s="41"/>
      <c r="AX171" s="41">
        <v>5</v>
      </c>
      <c r="AY171" s="41"/>
      <c r="AZ171" s="41">
        <v>0</v>
      </c>
      <c r="BA171" s="41"/>
      <c r="BB171" s="41">
        <v>1.5</v>
      </c>
      <c r="BC171" s="41"/>
      <c r="BD171" s="41">
        <v>0</v>
      </c>
      <c r="BE171" s="41"/>
      <c r="BF171" s="41">
        <v>40</v>
      </c>
      <c r="BG171" s="41"/>
      <c r="BH171" s="26">
        <f t="shared" si="12"/>
        <v>73</v>
      </c>
      <c r="BI171" s="26">
        <f t="shared" si="13"/>
        <v>66</v>
      </c>
      <c r="BJ171" s="26">
        <f t="shared" si="14"/>
        <v>59.5</v>
      </c>
      <c r="BK171" s="26">
        <f t="shared" si="15"/>
        <v>66.849999999999994</v>
      </c>
    </row>
    <row r="172" spans="1:63" s="24" customFormat="1" x14ac:dyDescent="0.25">
      <c r="A172" s="28">
        <v>165</v>
      </c>
      <c r="B172" s="29">
        <v>230</v>
      </c>
      <c r="C172" s="28" t="s">
        <v>323</v>
      </c>
      <c r="D172" s="28" t="s">
        <v>324</v>
      </c>
      <c r="E172" s="28" t="s">
        <v>14</v>
      </c>
      <c r="F172" s="41">
        <v>4.2</v>
      </c>
      <c r="G172" s="41"/>
      <c r="H172" s="41">
        <v>2.4</v>
      </c>
      <c r="I172" s="41"/>
      <c r="J172" s="41">
        <v>3</v>
      </c>
      <c r="K172" s="41"/>
      <c r="L172" s="41">
        <v>0</v>
      </c>
      <c r="M172" s="41"/>
      <c r="N172" s="41">
        <v>6</v>
      </c>
      <c r="O172" s="41"/>
      <c r="P172" s="41">
        <v>6</v>
      </c>
      <c r="Q172" s="41"/>
      <c r="R172" s="41">
        <v>9</v>
      </c>
      <c r="S172" s="41"/>
      <c r="T172" s="41">
        <v>0</v>
      </c>
      <c r="U172" s="41"/>
      <c r="V172" s="41">
        <v>9</v>
      </c>
      <c r="W172" s="41"/>
      <c r="X172" s="41">
        <v>0.7</v>
      </c>
      <c r="Y172" s="41"/>
      <c r="Z172" s="41">
        <v>2.1</v>
      </c>
      <c r="AA172" s="41"/>
      <c r="AB172" s="41">
        <v>5</v>
      </c>
      <c r="AC172" s="41"/>
      <c r="AD172" s="41">
        <v>4</v>
      </c>
      <c r="AE172" s="41"/>
      <c r="AF172" s="41">
        <v>0</v>
      </c>
      <c r="AG172" s="41"/>
      <c r="AH172" s="41">
        <v>0</v>
      </c>
      <c r="AI172" s="41"/>
      <c r="AJ172" s="41">
        <v>0</v>
      </c>
      <c r="AK172" s="41"/>
      <c r="AL172" s="41">
        <v>0</v>
      </c>
      <c r="AM172" s="41"/>
      <c r="AN172" s="41">
        <v>10</v>
      </c>
      <c r="AO172" s="41"/>
      <c r="AP172" s="41">
        <v>0</v>
      </c>
      <c r="AQ172" s="41"/>
      <c r="AR172" s="41">
        <v>0</v>
      </c>
      <c r="AS172" s="41"/>
      <c r="AT172" s="41">
        <v>3</v>
      </c>
      <c r="AU172" s="41"/>
      <c r="AV172" s="41">
        <v>10</v>
      </c>
      <c r="AW172" s="41"/>
      <c r="AX172" s="41">
        <v>5</v>
      </c>
      <c r="AY172" s="41"/>
      <c r="AZ172" s="41">
        <v>0</v>
      </c>
      <c r="BA172" s="41"/>
      <c r="BB172" s="41">
        <v>0</v>
      </c>
      <c r="BC172" s="41"/>
      <c r="BD172" s="41">
        <v>0</v>
      </c>
      <c r="BE172" s="41"/>
      <c r="BF172" s="41">
        <v>50</v>
      </c>
      <c r="BG172" s="41"/>
      <c r="BH172" s="26">
        <f t="shared" si="12"/>
        <v>51.400000000000006</v>
      </c>
      <c r="BI172" s="26">
        <f t="shared" si="13"/>
        <v>10</v>
      </c>
      <c r="BJ172" s="26">
        <f t="shared" si="14"/>
        <v>68</v>
      </c>
      <c r="BK172" s="26">
        <f t="shared" si="15"/>
        <v>43.96</v>
      </c>
    </row>
    <row r="173" spans="1:63" s="24" customFormat="1" ht="15" customHeight="1" x14ac:dyDescent="0.25">
      <c r="A173" s="28">
        <v>166</v>
      </c>
      <c r="B173" s="29">
        <v>231</v>
      </c>
      <c r="C173" s="28" t="s">
        <v>325</v>
      </c>
      <c r="D173" s="28" t="s">
        <v>326</v>
      </c>
      <c r="E173" s="28" t="s">
        <v>249</v>
      </c>
      <c r="F173" s="41">
        <v>4.2</v>
      </c>
      <c r="G173" s="41"/>
      <c r="H173" s="38">
        <v>0</v>
      </c>
      <c r="I173" s="39"/>
      <c r="J173" s="38">
        <v>0</v>
      </c>
      <c r="K173" s="39"/>
      <c r="L173" s="38">
        <v>0</v>
      </c>
      <c r="M173" s="39"/>
      <c r="N173" s="41">
        <v>0</v>
      </c>
      <c r="O173" s="41"/>
      <c r="P173" s="41">
        <v>0</v>
      </c>
      <c r="Q173" s="41"/>
      <c r="R173" s="41">
        <v>0</v>
      </c>
      <c r="S173" s="41"/>
      <c r="T173" s="38">
        <v>0</v>
      </c>
      <c r="U173" s="39"/>
      <c r="V173" s="38">
        <v>0</v>
      </c>
      <c r="W173" s="39"/>
      <c r="X173" s="41">
        <v>0.7</v>
      </c>
      <c r="Y173" s="41"/>
      <c r="Z173" s="41">
        <v>2.1</v>
      </c>
      <c r="AA173" s="41"/>
      <c r="AB173" s="41">
        <v>1.25</v>
      </c>
      <c r="AC173" s="41"/>
      <c r="AD173" s="41">
        <v>4</v>
      </c>
      <c r="AE173" s="41"/>
      <c r="AF173" s="41">
        <v>0</v>
      </c>
      <c r="AG173" s="41"/>
      <c r="AH173" s="41">
        <v>16</v>
      </c>
      <c r="AI173" s="41"/>
      <c r="AJ173" s="41">
        <v>0</v>
      </c>
      <c r="AK173" s="41"/>
      <c r="AL173" s="38">
        <v>0</v>
      </c>
      <c r="AM173" s="39"/>
      <c r="AN173" s="41">
        <v>0</v>
      </c>
      <c r="AO173" s="41"/>
      <c r="AP173" s="38">
        <v>0</v>
      </c>
      <c r="AQ173" s="39"/>
      <c r="AR173" s="38">
        <v>0</v>
      </c>
      <c r="AS173" s="39"/>
      <c r="AT173" s="41">
        <v>3</v>
      </c>
      <c r="AU173" s="41"/>
      <c r="AV173" s="41">
        <v>10</v>
      </c>
      <c r="AW173" s="41"/>
      <c r="AX173" s="41">
        <v>0</v>
      </c>
      <c r="AY173" s="41"/>
      <c r="AZ173" s="38">
        <v>0</v>
      </c>
      <c r="BA173" s="39"/>
      <c r="BB173" s="38">
        <v>0</v>
      </c>
      <c r="BC173" s="39"/>
      <c r="BD173" s="38">
        <v>0</v>
      </c>
      <c r="BE173" s="39"/>
      <c r="BF173" s="41">
        <v>45</v>
      </c>
      <c r="BG173" s="41"/>
      <c r="BH173" s="26">
        <f t="shared" si="12"/>
        <v>12.25</v>
      </c>
      <c r="BI173" s="26">
        <f t="shared" si="13"/>
        <v>16</v>
      </c>
      <c r="BJ173" s="26">
        <f t="shared" si="14"/>
        <v>58</v>
      </c>
      <c r="BK173" s="26">
        <f t="shared" si="15"/>
        <v>27.099999999999998</v>
      </c>
    </row>
    <row r="174" spans="1:63" s="24" customFormat="1" ht="15" customHeight="1" x14ac:dyDescent="0.25">
      <c r="A174" s="28">
        <v>167</v>
      </c>
      <c r="B174" s="29">
        <v>233</v>
      </c>
      <c r="C174" s="28" t="s">
        <v>327</v>
      </c>
      <c r="D174" s="28" t="s">
        <v>952</v>
      </c>
      <c r="E174" s="28" t="s">
        <v>10</v>
      </c>
      <c r="F174" s="41">
        <v>7</v>
      </c>
      <c r="G174" s="41"/>
      <c r="H174" s="41">
        <v>3.5999999999999996</v>
      </c>
      <c r="I174" s="41"/>
      <c r="J174" s="41">
        <v>10</v>
      </c>
      <c r="K174" s="41"/>
      <c r="L174" s="41">
        <v>5</v>
      </c>
      <c r="M174" s="41"/>
      <c r="N174" s="41">
        <v>6</v>
      </c>
      <c r="O174" s="41"/>
      <c r="P174" s="41">
        <v>0</v>
      </c>
      <c r="Q174" s="41"/>
      <c r="R174" s="41">
        <v>9</v>
      </c>
      <c r="S174" s="41"/>
      <c r="T174" s="41">
        <v>6</v>
      </c>
      <c r="U174" s="41"/>
      <c r="V174" s="41">
        <v>9</v>
      </c>
      <c r="W174" s="41"/>
      <c r="X174" s="41">
        <v>3.5</v>
      </c>
      <c r="Y174" s="41"/>
      <c r="Z174" s="41">
        <v>2.1</v>
      </c>
      <c r="AA174" s="41"/>
      <c r="AB174" s="41">
        <v>5</v>
      </c>
      <c r="AC174" s="41"/>
      <c r="AD174" s="41">
        <v>4</v>
      </c>
      <c r="AE174" s="41"/>
      <c r="AF174" s="41">
        <v>0</v>
      </c>
      <c r="AG174" s="41"/>
      <c r="AH174" s="41">
        <v>20</v>
      </c>
      <c r="AI174" s="41"/>
      <c r="AJ174" s="41">
        <v>10</v>
      </c>
      <c r="AK174" s="41"/>
      <c r="AL174" s="41">
        <v>10</v>
      </c>
      <c r="AM174" s="41"/>
      <c r="AN174" s="41">
        <v>10</v>
      </c>
      <c r="AO174" s="41"/>
      <c r="AP174" s="41">
        <v>27</v>
      </c>
      <c r="AQ174" s="41"/>
      <c r="AR174" s="41">
        <v>10</v>
      </c>
      <c r="AS174" s="41"/>
      <c r="AT174" s="41">
        <v>10</v>
      </c>
      <c r="AU174" s="41"/>
      <c r="AV174" s="41">
        <v>10</v>
      </c>
      <c r="AW174" s="41"/>
      <c r="AX174" s="41">
        <v>5</v>
      </c>
      <c r="AY174" s="41"/>
      <c r="AZ174" s="41">
        <v>0</v>
      </c>
      <c r="BA174" s="41"/>
      <c r="BB174" s="41">
        <v>3</v>
      </c>
      <c r="BC174" s="41"/>
      <c r="BD174" s="41">
        <v>4.5</v>
      </c>
      <c r="BE174" s="41"/>
      <c r="BF174" s="41">
        <v>30</v>
      </c>
      <c r="BG174" s="41"/>
      <c r="BH174" s="26">
        <f t="shared" si="12"/>
        <v>70.2</v>
      </c>
      <c r="BI174" s="26">
        <f t="shared" si="13"/>
        <v>87</v>
      </c>
      <c r="BJ174" s="26">
        <f t="shared" si="14"/>
        <v>62.5</v>
      </c>
      <c r="BK174" s="26">
        <f t="shared" si="15"/>
        <v>72.930000000000007</v>
      </c>
    </row>
    <row r="175" spans="1:63" s="24" customFormat="1" ht="15" customHeight="1" x14ac:dyDescent="0.25">
      <c r="A175" s="28">
        <v>168</v>
      </c>
      <c r="B175" s="29">
        <v>237</v>
      </c>
      <c r="C175" s="28" t="s">
        <v>328</v>
      </c>
      <c r="D175" s="28" t="s">
        <v>329</v>
      </c>
      <c r="E175" s="28" t="s">
        <v>847</v>
      </c>
      <c r="F175" s="41">
        <v>4.2</v>
      </c>
      <c r="G175" s="41"/>
      <c r="H175" s="38">
        <v>0</v>
      </c>
      <c r="I175" s="39"/>
      <c r="J175" s="38">
        <v>0</v>
      </c>
      <c r="K175" s="39"/>
      <c r="L175" s="38">
        <v>0</v>
      </c>
      <c r="M175" s="39"/>
      <c r="N175" s="41">
        <v>6</v>
      </c>
      <c r="O175" s="41"/>
      <c r="P175" s="41">
        <v>6</v>
      </c>
      <c r="Q175" s="41"/>
      <c r="R175" s="41">
        <v>0</v>
      </c>
      <c r="S175" s="41"/>
      <c r="T175" s="38">
        <v>0</v>
      </c>
      <c r="U175" s="39"/>
      <c r="V175" s="38">
        <v>0</v>
      </c>
      <c r="W175" s="39"/>
      <c r="X175" s="41">
        <v>0.7</v>
      </c>
      <c r="Y175" s="41"/>
      <c r="Z175" s="41">
        <v>2.1</v>
      </c>
      <c r="AA175" s="41"/>
      <c r="AB175" s="41">
        <v>2.5</v>
      </c>
      <c r="AC175" s="41"/>
      <c r="AD175" s="41">
        <v>4</v>
      </c>
      <c r="AE175" s="41"/>
      <c r="AF175" s="41">
        <v>0</v>
      </c>
      <c r="AG175" s="41"/>
      <c r="AH175" s="41">
        <v>14</v>
      </c>
      <c r="AI175" s="41"/>
      <c r="AJ175" s="41">
        <v>4</v>
      </c>
      <c r="AK175" s="41"/>
      <c r="AL175" s="38">
        <v>0</v>
      </c>
      <c r="AM175" s="39"/>
      <c r="AN175" s="41">
        <v>10</v>
      </c>
      <c r="AO175" s="41"/>
      <c r="AP175" s="38">
        <v>0</v>
      </c>
      <c r="AQ175" s="39"/>
      <c r="AR175" s="38">
        <v>0</v>
      </c>
      <c r="AS175" s="39"/>
      <c r="AT175" s="41">
        <v>3</v>
      </c>
      <c r="AU175" s="41"/>
      <c r="AV175" s="41">
        <v>10</v>
      </c>
      <c r="AW175" s="41"/>
      <c r="AX175" s="41">
        <v>0</v>
      </c>
      <c r="AY175" s="41"/>
      <c r="AZ175" s="38">
        <v>0</v>
      </c>
      <c r="BA175" s="39"/>
      <c r="BB175" s="38">
        <v>0</v>
      </c>
      <c r="BC175" s="39"/>
      <c r="BD175" s="38">
        <v>0</v>
      </c>
      <c r="BE175" s="39"/>
      <c r="BF175" s="41">
        <v>35</v>
      </c>
      <c r="BG175" s="41"/>
      <c r="BH175" s="26">
        <f t="shared" si="12"/>
        <v>25.5</v>
      </c>
      <c r="BI175" s="26">
        <f t="shared" si="13"/>
        <v>28</v>
      </c>
      <c r="BJ175" s="26">
        <f t="shared" si="14"/>
        <v>48</v>
      </c>
      <c r="BK175" s="26">
        <f t="shared" si="15"/>
        <v>33</v>
      </c>
    </row>
    <row r="176" spans="1:63" s="24" customFormat="1" ht="15" customHeight="1" x14ac:dyDescent="0.25">
      <c r="A176" s="28">
        <v>169</v>
      </c>
      <c r="B176" s="29">
        <v>238</v>
      </c>
      <c r="C176" s="28" t="s">
        <v>330</v>
      </c>
      <c r="D176" s="28" t="s">
        <v>953</v>
      </c>
      <c r="E176" s="28" t="s">
        <v>874</v>
      </c>
      <c r="F176" s="41">
        <v>7</v>
      </c>
      <c r="G176" s="41"/>
      <c r="H176" s="41">
        <v>2.4</v>
      </c>
      <c r="I176" s="41"/>
      <c r="J176" s="41">
        <v>10</v>
      </c>
      <c r="K176" s="41"/>
      <c r="L176" s="41">
        <v>5</v>
      </c>
      <c r="M176" s="41"/>
      <c r="N176" s="41">
        <v>6</v>
      </c>
      <c r="O176" s="41"/>
      <c r="P176" s="41">
        <v>6</v>
      </c>
      <c r="Q176" s="41"/>
      <c r="R176" s="41">
        <v>9</v>
      </c>
      <c r="S176" s="41"/>
      <c r="T176" s="41">
        <v>6</v>
      </c>
      <c r="U176" s="41"/>
      <c r="V176" s="41">
        <v>9</v>
      </c>
      <c r="W176" s="41"/>
      <c r="X176" s="41">
        <v>3.5</v>
      </c>
      <c r="Y176" s="41"/>
      <c r="Z176" s="41">
        <v>2.1</v>
      </c>
      <c r="AA176" s="41"/>
      <c r="AB176" s="41">
        <v>5</v>
      </c>
      <c r="AC176" s="41"/>
      <c r="AD176" s="41">
        <v>4</v>
      </c>
      <c r="AE176" s="41"/>
      <c r="AF176" s="41">
        <v>7</v>
      </c>
      <c r="AG176" s="41"/>
      <c r="AH176" s="41">
        <v>16</v>
      </c>
      <c r="AI176" s="41"/>
      <c r="AJ176" s="41">
        <v>5</v>
      </c>
      <c r="AK176" s="41"/>
      <c r="AL176" s="41">
        <v>8</v>
      </c>
      <c r="AM176" s="41"/>
      <c r="AN176" s="41">
        <v>10</v>
      </c>
      <c r="AO176" s="41"/>
      <c r="AP176" s="41">
        <v>9</v>
      </c>
      <c r="AQ176" s="41"/>
      <c r="AR176" s="41">
        <v>20</v>
      </c>
      <c r="AS176" s="41"/>
      <c r="AT176" s="41">
        <v>6</v>
      </c>
      <c r="AU176" s="41"/>
      <c r="AV176" s="41">
        <v>6</v>
      </c>
      <c r="AW176" s="41"/>
      <c r="AX176" s="41">
        <v>5</v>
      </c>
      <c r="AY176" s="41"/>
      <c r="AZ176" s="41">
        <v>3</v>
      </c>
      <c r="BA176" s="41"/>
      <c r="BB176" s="41">
        <v>1.5</v>
      </c>
      <c r="BC176" s="41"/>
      <c r="BD176" s="41">
        <v>4.5</v>
      </c>
      <c r="BE176" s="41"/>
      <c r="BF176" s="41">
        <v>25</v>
      </c>
      <c r="BG176" s="41"/>
      <c r="BH176" s="26">
        <f t="shared" si="12"/>
        <v>82</v>
      </c>
      <c r="BI176" s="26">
        <f t="shared" si="13"/>
        <v>68</v>
      </c>
      <c r="BJ176" s="26">
        <f t="shared" si="14"/>
        <v>51</v>
      </c>
      <c r="BK176" s="26">
        <f t="shared" si="15"/>
        <v>68.5</v>
      </c>
    </row>
    <row r="177" spans="1:63" s="24" customFormat="1" ht="15" customHeight="1" x14ac:dyDescent="0.25">
      <c r="A177" s="28">
        <v>170</v>
      </c>
      <c r="B177" s="29">
        <v>239</v>
      </c>
      <c r="C177" s="28" t="s">
        <v>331</v>
      </c>
      <c r="D177" s="28" t="s">
        <v>954</v>
      </c>
      <c r="E177" s="28" t="s">
        <v>134</v>
      </c>
      <c r="F177" s="41">
        <v>4.2</v>
      </c>
      <c r="G177" s="41"/>
      <c r="H177" s="41">
        <v>3.6</v>
      </c>
      <c r="I177" s="41"/>
      <c r="J177" s="41">
        <v>0</v>
      </c>
      <c r="K177" s="41"/>
      <c r="L177" s="41">
        <v>5</v>
      </c>
      <c r="M177" s="41"/>
      <c r="N177" s="41">
        <v>6</v>
      </c>
      <c r="O177" s="41"/>
      <c r="P177" s="41">
        <v>6</v>
      </c>
      <c r="Q177" s="41"/>
      <c r="R177" s="41">
        <v>9</v>
      </c>
      <c r="S177" s="41"/>
      <c r="T177" s="41">
        <v>6</v>
      </c>
      <c r="U177" s="41"/>
      <c r="V177" s="41">
        <v>9</v>
      </c>
      <c r="W177" s="41"/>
      <c r="X177" s="41">
        <v>0.7</v>
      </c>
      <c r="Y177" s="41"/>
      <c r="Z177" s="41">
        <v>2.1</v>
      </c>
      <c r="AA177" s="41"/>
      <c r="AB177" s="41">
        <v>5</v>
      </c>
      <c r="AC177" s="41"/>
      <c r="AD177" s="41">
        <v>4</v>
      </c>
      <c r="AE177" s="41"/>
      <c r="AF177" s="41">
        <v>7</v>
      </c>
      <c r="AG177" s="41"/>
      <c r="AH177" s="41">
        <v>20</v>
      </c>
      <c r="AI177" s="41"/>
      <c r="AJ177" s="41">
        <v>10</v>
      </c>
      <c r="AK177" s="41"/>
      <c r="AL177" s="41">
        <v>8</v>
      </c>
      <c r="AM177" s="41"/>
      <c r="AN177" s="41">
        <v>10</v>
      </c>
      <c r="AO177" s="41"/>
      <c r="AP177" s="41">
        <v>0</v>
      </c>
      <c r="AQ177" s="41"/>
      <c r="AR177" s="41">
        <v>0</v>
      </c>
      <c r="AS177" s="41"/>
      <c r="AT177" s="41">
        <v>3</v>
      </c>
      <c r="AU177" s="41"/>
      <c r="AV177" s="41">
        <v>10</v>
      </c>
      <c r="AW177" s="41"/>
      <c r="AX177" s="41">
        <v>5</v>
      </c>
      <c r="AY177" s="41"/>
      <c r="AZ177" s="41">
        <v>0</v>
      </c>
      <c r="BA177" s="41"/>
      <c r="BB177" s="41">
        <v>1.5</v>
      </c>
      <c r="BC177" s="41"/>
      <c r="BD177" s="41">
        <v>4.5</v>
      </c>
      <c r="BE177" s="41"/>
      <c r="BF177" s="41">
        <v>15</v>
      </c>
      <c r="BG177" s="41"/>
      <c r="BH177" s="26">
        <f t="shared" si="12"/>
        <v>67.599999999999994</v>
      </c>
      <c r="BI177" s="26">
        <f t="shared" si="13"/>
        <v>48</v>
      </c>
      <c r="BJ177" s="26">
        <f t="shared" si="14"/>
        <v>39</v>
      </c>
      <c r="BK177" s="26">
        <f t="shared" si="15"/>
        <v>53.14</v>
      </c>
    </row>
    <row r="178" spans="1:63" s="24" customFormat="1" ht="15" customHeight="1" x14ac:dyDescent="0.25">
      <c r="A178" s="28">
        <v>171</v>
      </c>
      <c r="B178" s="29">
        <v>240</v>
      </c>
      <c r="C178" s="28" t="s">
        <v>332</v>
      </c>
      <c r="D178" s="28" t="s">
        <v>333</v>
      </c>
      <c r="E178" s="28" t="s">
        <v>334</v>
      </c>
      <c r="F178" s="41">
        <v>4.2</v>
      </c>
      <c r="G178" s="41"/>
      <c r="H178" s="38">
        <v>0</v>
      </c>
      <c r="I178" s="39"/>
      <c r="J178" s="38">
        <v>0</v>
      </c>
      <c r="K178" s="39"/>
      <c r="L178" s="38">
        <v>0</v>
      </c>
      <c r="M178" s="39"/>
      <c r="N178" s="41">
        <v>6</v>
      </c>
      <c r="O178" s="41"/>
      <c r="P178" s="41">
        <v>6</v>
      </c>
      <c r="Q178" s="41"/>
      <c r="R178" s="41">
        <v>9</v>
      </c>
      <c r="S178" s="41"/>
      <c r="T178" s="38">
        <v>0</v>
      </c>
      <c r="U178" s="39"/>
      <c r="V178" s="38">
        <v>0</v>
      </c>
      <c r="W178" s="39"/>
      <c r="X178" s="41">
        <v>4.9000000000000004</v>
      </c>
      <c r="Y178" s="41"/>
      <c r="Z178" s="41">
        <v>4.9000000000000004</v>
      </c>
      <c r="AA178" s="41"/>
      <c r="AB178" s="41">
        <v>5</v>
      </c>
      <c r="AC178" s="41"/>
      <c r="AD178" s="41">
        <v>4</v>
      </c>
      <c r="AE178" s="41"/>
      <c r="AF178" s="41">
        <v>7</v>
      </c>
      <c r="AG178" s="41"/>
      <c r="AH178" s="41">
        <v>10</v>
      </c>
      <c r="AI178" s="41"/>
      <c r="AJ178" s="41">
        <v>5</v>
      </c>
      <c r="AK178" s="41"/>
      <c r="AL178" s="38">
        <v>0</v>
      </c>
      <c r="AM178" s="39"/>
      <c r="AN178" s="41">
        <v>10</v>
      </c>
      <c r="AO178" s="41"/>
      <c r="AP178" s="38">
        <v>0</v>
      </c>
      <c r="AQ178" s="39"/>
      <c r="AR178" s="38">
        <v>0</v>
      </c>
      <c r="AS178" s="39"/>
      <c r="AT178" s="41">
        <v>10</v>
      </c>
      <c r="AU178" s="41"/>
      <c r="AV178" s="41">
        <v>0</v>
      </c>
      <c r="AW178" s="41"/>
      <c r="AX178" s="41">
        <v>5</v>
      </c>
      <c r="AY178" s="41"/>
      <c r="AZ178" s="38">
        <v>0</v>
      </c>
      <c r="BA178" s="39"/>
      <c r="BB178" s="38">
        <v>0</v>
      </c>
      <c r="BC178" s="39"/>
      <c r="BD178" s="38">
        <v>0</v>
      </c>
      <c r="BE178" s="39"/>
      <c r="BF178" s="41">
        <v>50</v>
      </c>
      <c r="BG178" s="41"/>
      <c r="BH178" s="26">
        <f t="shared" si="12"/>
        <v>51</v>
      </c>
      <c r="BI178" s="26">
        <f t="shared" si="13"/>
        <v>25</v>
      </c>
      <c r="BJ178" s="26">
        <f t="shared" si="14"/>
        <v>65</v>
      </c>
      <c r="BK178" s="26">
        <f t="shared" si="15"/>
        <v>47.400000000000006</v>
      </c>
    </row>
    <row r="179" spans="1:63" s="24" customFormat="1" ht="15" customHeight="1" x14ac:dyDescent="0.25">
      <c r="A179" s="28">
        <v>172</v>
      </c>
      <c r="B179" s="29">
        <v>241</v>
      </c>
      <c r="C179" s="28" t="s">
        <v>335</v>
      </c>
      <c r="D179" s="28" t="s">
        <v>336</v>
      </c>
      <c r="E179" s="28" t="s">
        <v>337</v>
      </c>
      <c r="F179" s="41">
        <v>7</v>
      </c>
      <c r="G179" s="41"/>
      <c r="H179" s="38">
        <v>2.4</v>
      </c>
      <c r="I179" s="39"/>
      <c r="J179" s="38">
        <v>6</v>
      </c>
      <c r="K179" s="39"/>
      <c r="L179" s="38">
        <v>5</v>
      </c>
      <c r="M179" s="39"/>
      <c r="N179" s="41">
        <v>6</v>
      </c>
      <c r="O179" s="41"/>
      <c r="P179" s="41">
        <v>0</v>
      </c>
      <c r="Q179" s="41"/>
      <c r="R179" s="41">
        <v>9</v>
      </c>
      <c r="S179" s="41"/>
      <c r="T179" s="38">
        <v>6</v>
      </c>
      <c r="U179" s="39"/>
      <c r="V179" s="38">
        <v>9</v>
      </c>
      <c r="W179" s="39"/>
      <c r="X179" s="41">
        <v>3.5</v>
      </c>
      <c r="Y179" s="41"/>
      <c r="Z179" s="41">
        <v>2.1</v>
      </c>
      <c r="AA179" s="41"/>
      <c r="AB179" s="41">
        <v>5</v>
      </c>
      <c r="AC179" s="41"/>
      <c r="AD179" s="41">
        <v>4</v>
      </c>
      <c r="AE179" s="41"/>
      <c r="AF179" s="41">
        <v>7</v>
      </c>
      <c r="AG179" s="41"/>
      <c r="AH179" s="41">
        <v>20</v>
      </c>
      <c r="AI179" s="41"/>
      <c r="AJ179" s="41">
        <v>10</v>
      </c>
      <c r="AK179" s="41"/>
      <c r="AL179" s="38">
        <v>8</v>
      </c>
      <c r="AM179" s="39"/>
      <c r="AN179" s="41">
        <v>10</v>
      </c>
      <c r="AO179" s="41"/>
      <c r="AP179" s="38">
        <v>9</v>
      </c>
      <c r="AQ179" s="39"/>
      <c r="AR179" s="38">
        <v>10</v>
      </c>
      <c r="AS179" s="39"/>
      <c r="AT179" s="41">
        <v>10</v>
      </c>
      <c r="AU179" s="41"/>
      <c r="AV179" s="41">
        <v>10</v>
      </c>
      <c r="AW179" s="41"/>
      <c r="AX179" s="41">
        <v>5</v>
      </c>
      <c r="AY179" s="41"/>
      <c r="AZ179" s="38">
        <v>3</v>
      </c>
      <c r="BA179" s="39"/>
      <c r="BB179" s="38">
        <v>5</v>
      </c>
      <c r="BC179" s="39"/>
      <c r="BD179" s="38">
        <v>9</v>
      </c>
      <c r="BE179" s="39"/>
      <c r="BF179" s="41">
        <v>50</v>
      </c>
      <c r="BG179" s="41"/>
      <c r="BH179" s="26">
        <f t="shared" si="12"/>
        <v>72</v>
      </c>
      <c r="BI179" s="26">
        <f t="shared" si="13"/>
        <v>67</v>
      </c>
      <c r="BJ179" s="26">
        <f t="shared" si="14"/>
        <v>92</v>
      </c>
      <c r="BK179" s="26">
        <f t="shared" si="15"/>
        <v>76.5</v>
      </c>
    </row>
    <row r="180" spans="1:63" s="24" customFormat="1" ht="15" customHeight="1" x14ac:dyDescent="0.25">
      <c r="A180" s="28">
        <v>173</v>
      </c>
      <c r="B180" s="29">
        <v>242</v>
      </c>
      <c r="C180" s="28" t="s">
        <v>338</v>
      </c>
      <c r="D180" s="28" t="s">
        <v>339</v>
      </c>
      <c r="E180" s="28" t="s">
        <v>340</v>
      </c>
      <c r="F180" s="41">
        <v>4.2</v>
      </c>
      <c r="G180" s="41"/>
      <c r="H180" s="38">
        <v>0</v>
      </c>
      <c r="I180" s="39"/>
      <c r="J180" s="38">
        <v>0</v>
      </c>
      <c r="K180" s="39"/>
      <c r="L180" s="38">
        <v>0</v>
      </c>
      <c r="M180" s="39"/>
      <c r="N180" s="38">
        <v>0</v>
      </c>
      <c r="O180" s="39"/>
      <c r="P180" s="38">
        <v>0</v>
      </c>
      <c r="Q180" s="39"/>
      <c r="R180" s="38">
        <v>0</v>
      </c>
      <c r="S180" s="39"/>
      <c r="T180" s="38">
        <v>0</v>
      </c>
      <c r="U180" s="39"/>
      <c r="V180" s="38">
        <v>0</v>
      </c>
      <c r="W180" s="39"/>
      <c r="X180" s="38">
        <v>0</v>
      </c>
      <c r="Y180" s="39"/>
      <c r="Z180" s="38">
        <v>0</v>
      </c>
      <c r="AA180" s="39"/>
      <c r="AB180" s="38">
        <v>0</v>
      </c>
      <c r="AC180" s="39"/>
      <c r="AD180" s="38">
        <v>0</v>
      </c>
      <c r="AE180" s="39"/>
      <c r="AF180" s="38">
        <v>0</v>
      </c>
      <c r="AG180" s="39"/>
      <c r="AH180" s="38">
        <v>0</v>
      </c>
      <c r="AI180" s="39"/>
      <c r="AJ180" s="38">
        <v>0</v>
      </c>
      <c r="AK180" s="39"/>
      <c r="AL180" s="38">
        <v>0</v>
      </c>
      <c r="AM180" s="39"/>
      <c r="AN180" s="38">
        <v>0</v>
      </c>
      <c r="AO180" s="39"/>
      <c r="AP180" s="38">
        <v>0</v>
      </c>
      <c r="AQ180" s="39"/>
      <c r="AR180" s="38">
        <v>0</v>
      </c>
      <c r="AS180" s="39"/>
      <c r="AT180" s="38">
        <v>0</v>
      </c>
      <c r="AU180" s="39"/>
      <c r="AV180" s="38">
        <v>0</v>
      </c>
      <c r="AW180" s="39"/>
      <c r="AX180" s="38">
        <v>0</v>
      </c>
      <c r="AY180" s="39"/>
      <c r="AZ180" s="38">
        <v>0</v>
      </c>
      <c r="BA180" s="39"/>
      <c r="BB180" s="38">
        <v>0</v>
      </c>
      <c r="BC180" s="39"/>
      <c r="BD180" s="38">
        <v>0</v>
      </c>
      <c r="BE180" s="39"/>
      <c r="BF180" s="41">
        <v>30</v>
      </c>
      <c r="BG180" s="41"/>
      <c r="BH180" s="26">
        <f t="shared" si="12"/>
        <v>4.2</v>
      </c>
      <c r="BI180" s="26">
        <f t="shared" si="13"/>
        <v>0</v>
      </c>
      <c r="BJ180" s="26">
        <f t="shared" si="14"/>
        <v>30</v>
      </c>
      <c r="BK180" s="26">
        <f t="shared" si="15"/>
        <v>10.68</v>
      </c>
    </row>
    <row r="181" spans="1:63" s="24" customFormat="1" ht="15" customHeight="1" x14ac:dyDescent="0.25">
      <c r="A181" s="28">
        <v>174</v>
      </c>
      <c r="B181" s="29">
        <v>243</v>
      </c>
      <c r="C181" s="28" t="s">
        <v>341</v>
      </c>
      <c r="D181" s="28" t="s">
        <v>955</v>
      </c>
      <c r="E181" s="28" t="s">
        <v>337</v>
      </c>
      <c r="F181" s="41">
        <v>2.1</v>
      </c>
      <c r="G181" s="41"/>
      <c r="H181" s="41">
        <v>2.4</v>
      </c>
      <c r="I181" s="41"/>
      <c r="J181" s="41">
        <v>10</v>
      </c>
      <c r="K181" s="41"/>
      <c r="L181" s="41">
        <v>0</v>
      </c>
      <c r="M181" s="41"/>
      <c r="N181" s="38">
        <v>0</v>
      </c>
      <c r="O181" s="39"/>
      <c r="P181" s="38">
        <v>0</v>
      </c>
      <c r="Q181" s="39"/>
      <c r="R181" s="41">
        <v>9</v>
      </c>
      <c r="S181" s="41"/>
      <c r="T181" s="41">
        <v>6</v>
      </c>
      <c r="U181" s="41"/>
      <c r="V181" s="41">
        <v>9</v>
      </c>
      <c r="W181" s="41"/>
      <c r="X181" s="38">
        <v>0</v>
      </c>
      <c r="Y181" s="39"/>
      <c r="Z181" s="38">
        <v>0</v>
      </c>
      <c r="AA181" s="39"/>
      <c r="AB181" s="38">
        <v>0</v>
      </c>
      <c r="AC181" s="39"/>
      <c r="AD181" s="38">
        <v>0</v>
      </c>
      <c r="AE181" s="39"/>
      <c r="AF181" s="38">
        <v>0</v>
      </c>
      <c r="AG181" s="39"/>
      <c r="AH181" s="38">
        <v>0</v>
      </c>
      <c r="AI181" s="39"/>
      <c r="AJ181" s="38">
        <v>0</v>
      </c>
      <c r="AK181" s="39"/>
      <c r="AL181" s="41">
        <v>0</v>
      </c>
      <c r="AM181" s="41"/>
      <c r="AN181" s="38">
        <v>0</v>
      </c>
      <c r="AO181" s="39"/>
      <c r="AP181" s="41">
        <v>0</v>
      </c>
      <c r="AQ181" s="41"/>
      <c r="AR181" s="41">
        <v>4</v>
      </c>
      <c r="AS181" s="41"/>
      <c r="AT181" s="38">
        <v>0</v>
      </c>
      <c r="AU181" s="39"/>
      <c r="AV181" s="38">
        <v>0</v>
      </c>
      <c r="AW181" s="39"/>
      <c r="AX181" s="38">
        <v>0</v>
      </c>
      <c r="AY181" s="39"/>
      <c r="AZ181" s="41">
        <v>0</v>
      </c>
      <c r="BA181" s="41"/>
      <c r="BB181" s="41">
        <v>1.5</v>
      </c>
      <c r="BC181" s="41"/>
      <c r="BD181" s="41">
        <v>4.5</v>
      </c>
      <c r="BE181" s="41"/>
      <c r="BF181" s="41">
        <v>45</v>
      </c>
      <c r="BG181" s="41"/>
      <c r="BH181" s="26">
        <f t="shared" si="12"/>
        <v>38.5</v>
      </c>
      <c r="BI181" s="26">
        <f t="shared" si="13"/>
        <v>4</v>
      </c>
      <c r="BJ181" s="26">
        <f t="shared" si="14"/>
        <v>51</v>
      </c>
      <c r="BK181" s="26">
        <f t="shared" si="15"/>
        <v>31.9</v>
      </c>
    </row>
    <row r="182" spans="1:63" s="24" customFormat="1" ht="15" customHeight="1" x14ac:dyDescent="0.25">
      <c r="A182" s="28">
        <v>175</v>
      </c>
      <c r="B182" s="29">
        <v>246</v>
      </c>
      <c r="C182" s="28" t="s">
        <v>342</v>
      </c>
      <c r="D182" s="28" t="s">
        <v>956</v>
      </c>
      <c r="E182" s="28" t="s">
        <v>413</v>
      </c>
      <c r="F182" s="41">
        <v>7</v>
      </c>
      <c r="G182" s="41"/>
      <c r="H182" s="41">
        <v>3.5999999999999996</v>
      </c>
      <c r="I182" s="41"/>
      <c r="J182" s="41">
        <v>10</v>
      </c>
      <c r="K182" s="41"/>
      <c r="L182" s="41">
        <v>0</v>
      </c>
      <c r="M182" s="41"/>
      <c r="N182" s="41">
        <v>6</v>
      </c>
      <c r="O182" s="41"/>
      <c r="P182" s="41">
        <v>0</v>
      </c>
      <c r="Q182" s="41"/>
      <c r="R182" s="41">
        <v>9</v>
      </c>
      <c r="S182" s="41"/>
      <c r="T182" s="41">
        <v>6</v>
      </c>
      <c r="U182" s="41"/>
      <c r="V182" s="41">
        <v>9</v>
      </c>
      <c r="W182" s="41"/>
      <c r="X182" s="41">
        <v>3.5</v>
      </c>
      <c r="Y182" s="41"/>
      <c r="Z182" s="41">
        <v>2.1</v>
      </c>
      <c r="AA182" s="41"/>
      <c r="AB182" s="41">
        <v>5</v>
      </c>
      <c r="AC182" s="41"/>
      <c r="AD182" s="41">
        <v>4</v>
      </c>
      <c r="AE182" s="41"/>
      <c r="AF182" s="41">
        <v>7</v>
      </c>
      <c r="AG182" s="41"/>
      <c r="AH182" s="41">
        <v>20</v>
      </c>
      <c r="AI182" s="41"/>
      <c r="AJ182" s="41">
        <v>10</v>
      </c>
      <c r="AK182" s="41"/>
      <c r="AL182" s="41">
        <v>3</v>
      </c>
      <c r="AM182" s="41"/>
      <c r="AN182" s="41">
        <v>10</v>
      </c>
      <c r="AO182" s="41"/>
      <c r="AP182" s="41">
        <v>24</v>
      </c>
      <c r="AQ182" s="41"/>
      <c r="AR182" s="41">
        <v>0</v>
      </c>
      <c r="AS182" s="41"/>
      <c r="AT182" s="41">
        <v>10</v>
      </c>
      <c r="AU182" s="41"/>
      <c r="AV182" s="41">
        <v>10</v>
      </c>
      <c r="AW182" s="41"/>
      <c r="AX182" s="41">
        <v>5</v>
      </c>
      <c r="AY182" s="41"/>
      <c r="AZ182" s="41">
        <v>0</v>
      </c>
      <c r="BA182" s="41"/>
      <c r="BB182" s="41">
        <v>3</v>
      </c>
      <c r="BC182" s="41"/>
      <c r="BD182" s="41">
        <v>4.5</v>
      </c>
      <c r="BE182" s="41"/>
      <c r="BF182" s="41">
        <v>25</v>
      </c>
      <c r="BG182" s="41"/>
      <c r="BH182" s="26">
        <f t="shared" si="12"/>
        <v>72.2</v>
      </c>
      <c r="BI182" s="26">
        <f t="shared" si="13"/>
        <v>67</v>
      </c>
      <c r="BJ182" s="26">
        <f t="shared" si="14"/>
        <v>57.5</v>
      </c>
      <c r="BK182" s="26">
        <f t="shared" si="15"/>
        <v>66.23</v>
      </c>
    </row>
    <row r="183" spans="1:63" s="24" customFormat="1" ht="15" customHeight="1" x14ac:dyDescent="0.25">
      <c r="A183" s="28">
        <v>176</v>
      </c>
      <c r="B183" s="29">
        <v>247</v>
      </c>
      <c r="C183" s="28" t="s">
        <v>343</v>
      </c>
      <c r="D183" s="28" t="s">
        <v>957</v>
      </c>
      <c r="E183" s="28" t="s">
        <v>307</v>
      </c>
      <c r="F183" s="41">
        <v>7</v>
      </c>
      <c r="G183" s="41"/>
      <c r="H183" s="41">
        <v>3.5999999999999996</v>
      </c>
      <c r="I183" s="41"/>
      <c r="J183" s="41">
        <v>10</v>
      </c>
      <c r="K183" s="41"/>
      <c r="L183" s="41">
        <v>5</v>
      </c>
      <c r="M183" s="41"/>
      <c r="N183" s="41">
        <v>6</v>
      </c>
      <c r="O183" s="41"/>
      <c r="P183" s="41">
        <v>6</v>
      </c>
      <c r="Q183" s="41"/>
      <c r="R183" s="41">
        <v>9</v>
      </c>
      <c r="S183" s="41"/>
      <c r="T183" s="41">
        <v>6</v>
      </c>
      <c r="U183" s="41"/>
      <c r="V183" s="41">
        <v>9</v>
      </c>
      <c r="W183" s="41"/>
      <c r="X183" s="41">
        <v>0.7</v>
      </c>
      <c r="Y183" s="41"/>
      <c r="Z183" s="41">
        <v>2.1</v>
      </c>
      <c r="AA183" s="41"/>
      <c r="AB183" s="41">
        <v>5</v>
      </c>
      <c r="AC183" s="41"/>
      <c r="AD183" s="41">
        <v>4</v>
      </c>
      <c r="AE183" s="41"/>
      <c r="AF183" s="41">
        <v>0</v>
      </c>
      <c r="AG183" s="41"/>
      <c r="AH183" s="41">
        <v>16</v>
      </c>
      <c r="AI183" s="41"/>
      <c r="AJ183" s="41">
        <v>0</v>
      </c>
      <c r="AK183" s="41"/>
      <c r="AL183" s="41">
        <v>3</v>
      </c>
      <c r="AM183" s="41"/>
      <c r="AN183" s="41">
        <v>10</v>
      </c>
      <c r="AO183" s="41"/>
      <c r="AP183" s="41">
        <v>9</v>
      </c>
      <c r="AQ183" s="41"/>
      <c r="AR183" s="41">
        <v>16</v>
      </c>
      <c r="AS183" s="41"/>
      <c r="AT183" s="41">
        <v>3</v>
      </c>
      <c r="AU183" s="41"/>
      <c r="AV183" s="41">
        <v>10</v>
      </c>
      <c r="AW183" s="41"/>
      <c r="AX183" s="41">
        <v>5</v>
      </c>
      <c r="AY183" s="41"/>
      <c r="AZ183" s="41">
        <v>0</v>
      </c>
      <c r="BA183" s="41"/>
      <c r="BB183" s="41">
        <v>3</v>
      </c>
      <c r="BC183" s="41"/>
      <c r="BD183" s="41">
        <v>0</v>
      </c>
      <c r="BE183" s="41"/>
      <c r="BF183" s="41">
        <v>30</v>
      </c>
      <c r="BG183" s="41"/>
      <c r="BH183" s="26">
        <f t="shared" si="12"/>
        <v>73.400000000000006</v>
      </c>
      <c r="BI183" s="26">
        <f t="shared" si="13"/>
        <v>54</v>
      </c>
      <c r="BJ183" s="26">
        <f t="shared" si="14"/>
        <v>51</v>
      </c>
      <c r="BK183" s="26">
        <f t="shared" si="15"/>
        <v>60.86</v>
      </c>
    </row>
    <row r="184" spans="1:63" s="24" customFormat="1" ht="15" customHeight="1" x14ac:dyDescent="0.25">
      <c r="A184" s="28">
        <v>177</v>
      </c>
      <c r="B184" s="29">
        <v>248</v>
      </c>
      <c r="C184" s="28" t="s">
        <v>344</v>
      </c>
      <c r="D184" s="28" t="s">
        <v>958</v>
      </c>
      <c r="E184" s="28" t="s">
        <v>839</v>
      </c>
      <c r="F184" s="41">
        <v>4.2</v>
      </c>
      <c r="G184" s="41"/>
      <c r="H184" s="38">
        <v>0</v>
      </c>
      <c r="I184" s="39"/>
      <c r="J184" s="38">
        <v>0</v>
      </c>
      <c r="K184" s="39"/>
      <c r="L184" s="38">
        <v>0</v>
      </c>
      <c r="M184" s="39"/>
      <c r="N184" s="41">
        <v>6</v>
      </c>
      <c r="O184" s="41"/>
      <c r="P184" s="41">
        <v>0</v>
      </c>
      <c r="Q184" s="41"/>
      <c r="R184" s="41">
        <v>0</v>
      </c>
      <c r="S184" s="41"/>
      <c r="T184" s="38">
        <v>0</v>
      </c>
      <c r="U184" s="39"/>
      <c r="V184" s="38">
        <v>0</v>
      </c>
      <c r="W184" s="39"/>
      <c r="X184" s="41">
        <v>0.7</v>
      </c>
      <c r="Y184" s="41"/>
      <c r="Z184" s="41">
        <v>2.1</v>
      </c>
      <c r="AA184" s="41"/>
      <c r="AB184" s="41">
        <v>3.75</v>
      </c>
      <c r="AC184" s="41"/>
      <c r="AD184" s="41">
        <v>4</v>
      </c>
      <c r="AE184" s="41"/>
      <c r="AF184" s="41">
        <v>0</v>
      </c>
      <c r="AG184" s="41"/>
      <c r="AH184" s="41">
        <v>16</v>
      </c>
      <c r="AI184" s="41"/>
      <c r="AJ184" s="41">
        <v>8</v>
      </c>
      <c r="AK184" s="41"/>
      <c r="AL184" s="38">
        <v>0</v>
      </c>
      <c r="AM184" s="39"/>
      <c r="AN184" s="41">
        <v>10</v>
      </c>
      <c r="AO184" s="41"/>
      <c r="AP184" s="38">
        <v>0</v>
      </c>
      <c r="AQ184" s="39"/>
      <c r="AR184" s="38">
        <v>0</v>
      </c>
      <c r="AS184" s="39"/>
      <c r="AT184" s="41">
        <v>3</v>
      </c>
      <c r="AU184" s="41"/>
      <c r="AV184" s="41">
        <v>10</v>
      </c>
      <c r="AW184" s="41"/>
      <c r="AX184" s="41">
        <v>0</v>
      </c>
      <c r="AY184" s="41"/>
      <c r="AZ184" s="38">
        <v>0</v>
      </c>
      <c r="BA184" s="39"/>
      <c r="BB184" s="38">
        <v>0</v>
      </c>
      <c r="BC184" s="39"/>
      <c r="BD184" s="38">
        <v>0</v>
      </c>
      <c r="BE184" s="39"/>
      <c r="BF184" s="41">
        <v>50</v>
      </c>
      <c r="BG184" s="41"/>
      <c r="BH184" s="26">
        <f t="shared" si="12"/>
        <v>20.75</v>
      </c>
      <c r="BI184" s="26">
        <f t="shared" si="13"/>
        <v>34</v>
      </c>
      <c r="BJ184" s="26">
        <f t="shared" si="14"/>
        <v>63</v>
      </c>
      <c r="BK184" s="26">
        <f t="shared" si="15"/>
        <v>37.4</v>
      </c>
    </row>
    <row r="185" spans="1:63" s="24" customFormat="1" ht="15" customHeight="1" x14ac:dyDescent="0.25">
      <c r="A185" s="28">
        <v>178</v>
      </c>
      <c r="B185" s="29">
        <v>250</v>
      </c>
      <c r="C185" s="28" t="s">
        <v>345</v>
      </c>
      <c r="D185" s="28" t="s">
        <v>959</v>
      </c>
      <c r="E185" s="28" t="s">
        <v>141</v>
      </c>
      <c r="F185" s="41">
        <v>7</v>
      </c>
      <c r="G185" s="41"/>
      <c r="H185" s="41">
        <v>2.4</v>
      </c>
      <c r="I185" s="41"/>
      <c r="J185" s="41">
        <v>6</v>
      </c>
      <c r="K185" s="41"/>
      <c r="L185" s="41">
        <v>0</v>
      </c>
      <c r="M185" s="41"/>
      <c r="N185" s="41">
        <v>6</v>
      </c>
      <c r="O185" s="41"/>
      <c r="P185" s="41">
        <v>0</v>
      </c>
      <c r="Q185" s="41"/>
      <c r="R185" s="41">
        <v>0</v>
      </c>
      <c r="S185" s="41"/>
      <c r="T185" s="41">
        <v>6</v>
      </c>
      <c r="U185" s="41"/>
      <c r="V185" s="41">
        <v>2.7</v>
      </c>
      <c r="W185" s="41"/>
      <c r="X185" s="41">
        <v>0.7</v>
      </c>
      <c r="Y185" s="41"/>
      <c r="Z185" s="41">
        <v>2.1</v>
      </c>
      <c r="AA185" s="41"/>
      <c r="AB185" s="41">
        <v>3.75</v>
      </c>
      <c r="AC185" s="41"/>
      <c r="AD185" s="41">
        <v>4</v>
      </c>
      <c r="AE185" s="41"/>
      <c r="AF185" s="41">
        <v>0</v>
      </c>
      <c r="AG185" s="41"/>
      <c r="AH185" s="41">
        <v>20</v>
      </c>
      <c r="AI185" s="41"/>
      <c r="AJ185" s="41">
        <v>10</v>
      </c>
      <c r="AK185" s="41"/>
      <c r="AL185" s="41">
        <v>10</v>
      </c>
      <c r="AM185" s="41"/>
      <c r="AN185" s="41">
        <v>0</v>
      </c>
      <c r="AO185" s="41"/>
      <c r="AP185" s="41">
        <v>9</v>
      </c>
      <c r="AQ185" s="41"/>
      <c r="AR185" s="41">
        <v>0</v>
      </c>
      <c r="AS185" s="41"/>
      <c r="AT185" s="41">
        <v>10</v>
      </c>
      <c r="AU185" s="41"/>
      <c r="AV185" s="41">
        <v>6</v>
      </c>
      <c r="AW185" s="41"/>
      <c r="AX185" s="41">
        <v>5</v>
      </c>
      <c r="AY185" s="41"/>
      <c r="AZ185" s="41">
        <v>0</v>
      </c>
      <c r="BA185" s="41"/>
      <c r="BB185" s="41">
        <v>1.5</v>
      </c>
      <c r="BC185" s="41"/>
      <c r="BD185" s="41">
        <v>4.5</v>
      </c>
      <c r="BE185" s="41"/>
      <c r="BF185" s="41">
        <v>45</v>
      </c>
      <c r="BG185" s="41"/>
      <c r="BH185" s="26">
        <f t="shared" si="12"/>
        <v>40.65</v>
      </c>
      <c r="BI185" s="26">
        <f t="shared" si="13"/>
        <v>49</v>
      </c>
      <c r="BJ185" s="26">
        <f t="shared" si="14"/>
        <v>72</v>
      </c>
      <c r="BK185" s="26">
        <f t="shared" si="15"/>
        <v>52.56</v>
      </c>
    </row>
    <row r="186" spans="1:63" s="24" customFormat="1" ht="15" customHeight="1" x14ac:dyDescent="0.25">
      <c r="A186" s="28">
        <v>179</v>
      </c>
      <c r="B186" s="29">
        <v>251</v>
      </c>
      <c r="C186" s="28" t="s">
        <v>346</v>
      </c>
      <c r="D186" s="28" t="s">
        <v>960</v>
      </c>
      <c r="E186" s="28" t="s">
        <v>854</v>
      </c>
      <c r="F186" s="41">
        <v>4.2</v>
      </c>
      <c r="G186" s="41"/>
      <c r="H186" s="41">
        <v>2.4</v>
      </c>
      <c r="I186" s="41"/>
      <c r="J186" s="41">
        <v>3</v>
      </c>
      <c r="K186" s="41"/>
      <c r="L186" s="41">
        <v>5</v>
      </c>
      <c r="M186" s="41"/>
      <c r="N186" s="41">
        <v>6</v>
      </c>
      <c r="O186" s="41"/>
      <c r="P186" s="41">
        <v>6</v>
      </c>
      <c r="Q186" s="41"/>
      <c r="R186" s="41">
        <v>9</v>
      </c>
      <c r="S186" s="41"/>
      <c r="T186" s="41">
        <v>0</v>
      </c>
      <c r="U186" s="41"/>
      <c r="V186" s="41">
        <v>0</v>
      </c>
      <c r="W186" s="41"/>
      <c r="X186" s="41">
        <v>0.7</v>
      </c>
      <c r="Y186" s="41"/>
      <c r="Z186" s="41">
        <v>2.1</v>
      </c>
      <c r="AA186" s="41"/>
      <c r="AB186" s="41">
        <v>5</v>
      </c>
      <c r="AC186" s="41"/>
      <c r="AD186" s="41">
        <v>4</v>
      </c>
      <c r="AE186" s="41"/>
      <c r="AF186" s="41">
        <v>0</v>
      </c>
      <c r="AG186" s="41"/>
      <c r="AH186" s="41">
        <v>20</v>
      </c>
      <c r="AI186" s="41"/>
      <c r="AJ186" s="41">
        <v>10</v>
      </c>
      <c r="AK186" s="41"/>
      <c r="AL186" s="41">
        <v>7</v>
      </c>
      <c r="AM186" s="41"/>
      <c r="AN186" s="41">
        <v>10</v>
      </c>
      <c r="AO186" s="41"/>
      <c r="AP186" s="41">
        <v>0</v>
      </c>
      <c r="AQ186" s="41"/>
      <c r="AR186" s="41">
        <v>14</v>
      </c>
      <c r="AS186" s="41"/>
      <c r="AT186" s="41">
        <v>6</v>
      </c>
      <c r="AU186" s="41"/>
      <c r="AV186" s="41">
        <v>0</v>
      </c>
      <c r="AW186" s="41"/>
      <c r="AX186" s="41">
        <v>5</v>
      </c>
      <c r="AY186" s="41"/>
      <c r="AZ186" s="41">
        <v>3</v>
      </c>
      <c r="BA186" s="41"/>
      <c r="BB186" s="41">
        <v>1.5</v>
      </c>
      <c r="BC186" s="41"/>
      <c r="BD186" s="41">
        <v>4.5</v>
      </c>
      <c r="BE186" s="41"/>
      <c r="BF186" s="41">
        <v>40</v>
      </c>
      <c r="BG186" s="41"/>
      <c r="BH186" s="26">
        <f t="shared" si="12"/>
        <v>47.400000000000006</v>
      </c>
      <c r="BI186" s="26">
        <f t="shared" si="13"/>
        <v>61</v>
      </c>
      <c r="BJ186" s="26">
        <f t="shared" si="14"/>
        <v>60</v>
      </c>
      <c r="BK186" s="26">
        <f t="shared" si="15"/>
        <v>55.260000000000005</v>
      </c>
    </row>
    <row r="187" spans="1:63" s="24" customFormat="1" ht="15" customHeight="1" x14ac:dyDescent="0.25">
      <c r="A187" s="28">
        <v>180</v>
      </c>
      <c r="B187" s="29">
        <v>241</v>
      </c>
      <c r="C187" s="28" t="s">
        <v>347</v>
      </c>
      <c r="D187" s="28" t="s">
        <v>961</v>
      </c>
      <c r="E187" s="28" t="s">
        <v>459</v>
      </c>
      <c r="F187" s="41">
        <v>7</v>
      </c>
      <c r="G187" s="41"/>
      <c r="H187" s="41">
        <v>2.4</v>
      </c>
      <c r="I187" s="41"/>
      <c r="J187" s="41">
        <v>10</v>
      </c>
      <c r="K187" s="41"/>
      <c r="L187" s="41">
        <v>5</v>
      </c>
      <c r="M187" s="41"/>
      <c r="N187" s="41">
        <v>6</v>
      </c>
      <c r="O187" s="41"/>
      <c r="P187" s="41">
        <v>6</v>
      </c>
      <c r="Q187" s="41"/>
      <c r="R187" s="41">
        <v>9</v>
      </c>
      <c r="S187" s="41"/>
      <c r="T187" s="41">
        <v>6</v>
      </c>
      <c r="U187" s="41"/>
      <c r="V187" s="41">
        <v>9</v>
      </c>
      <c r="W187" s="41"/>
      <c r="X187" s="41">
        <v>0.7</v>
      </c>
      <c r="Y187" s="41"/>
      <c r="Z187" s="41">
        <v>2.1</v>
      </c>
      <c r="AA187" s="41"/>
      <c r="AB187" s="41">
        <v>3.75</v>
      </c>
      <c r="AC187" s="41"/>
      <c r="AD187" s="41">
        <v>4</v>
      </c>
      <c r="AE187" s="41"/>
      <c r="AF187" s="41">
        <v>0</v>
      </c>
      <c r="AG187" s="41"/>
      <c r="AH187" s="41">
        <v>16</v>
      </c>
      <c r="AI187" s="41"/>
      <c r="AJ187" s="41">
        <v>0</v>
      </c>
      <c r="AK187" s="41"/>
      <c r="AL187" s="41">
        <v>0</v>
      </c>
      <c r="AM187" s="41"/>
      <c r="AN187" s="41">
        <v>10</v>
      </c>
      <c r="AO187" s="41"/>
      <c r="AP187" s="41">
        <v>0</v>
      </c>
      <c r="AQ187" s="41"/>
      <c r="AR187" s="41">
        <v>0</v>
      </c>
      <c r="AS187" s="41"/>
      <c r="AT187" s="41">
        <v>10</v>
      </c>
      <c r="AU187" s="41"/>
      <c r="AV187" s="41">
        <v>10</v>
      </c>
      <c r="AW187" s="41"/>
      <c r="AX187" s="41">
        <v>5</v>
      </c>
      <c r="AY187" s="41"/>
      <c r="AZ187" s="41">
        <v>0</v>
      </c>
      <c r="BA187" s="41"/>
      <c r="BB187" s="41">
        <v>1.5</v>
      </c>
      <c r="BC187" s="41"/>
      <c r="BD187" s="41">
        <v>9</v>
      </c>
      <c r="BE187" s="41"/>
      <c r="BF187" s="41">
        <v>50</v>
      </c>
      <c r="BG187" s="41"/>
      <c r="BH187" s="26">
        <f t="shared" si="12"/>
        <v>70.95</v>
      </c>
      <c r="BI187" s="26">
        <f t="shared" si="13"/>
        <v>26</v>
      </c>
      <c r="BJ187" s="26">
        <f t="shared" si="14"/>
        <v>85.5</v>
      </c>
      <c r="BK187" s="26">
        <f t="shared" si="15"/>
        <v>61.83</v>
      </c>
    </row>
    <row r="188" spans="1:63" s="24" customFormat="1" ht="15" customHeight="1" x14ac:dyDescent="0.25">
      <c r="A188" s="28">
        <v>181</v>
      </c>
      <c r="B188" s="29">
        <v>496</v>
      </c>
      <c r="C188" s="28" t="s">
        <v>348</v>
      </c>
      <c r="D188" s="28" t="s">
        <v>349</v>
      </c>
      <c r="E188" s="28" t="s">
        <v>38</v>
      </c>
      <c r="F188" s="41">
        <v>4.2</v>
      </c>
      <c r="G188" s="41"/>
      <c r="H188" s="38">
        <v>0</v>
      </c>
      <c r="I188" s="39"/>
      <c r="J188" s="38">
        <v>0</v>
      </c>
      <c r="K188" s="39"/>
      <c r="L188" s="38">
        <v>0</v>
      </c>
      <c r="M188" s="39"/>
      <c r="N188" s="41">
        <v>6</v>
      </c>
      <c r="O188" s="41"/>
      <c r="P188" s="41">
        <v>6</v>
      </c>
      <c r="Q188" s="41"/>
      <c r="R188" s="41">
        <v>0</v>
      </c>
      <c r="S188" s="41"/>
      <c r="T188" s="38">
        <v>0</v>
      </c>
      <c r="U188" s="39"/>
      <c r="V188" s="38">
        <v>0</v>
      </c>
      <c r="W188" s="39"/>
      <c r="X188" s="41">
        <v>0.7</v>
      </c>
      <c r="Y188" s="41"/>
      <c r="Z188" s="41">
        <v>2.1</v>
      </c>
      <c r="AA188" s="41"/>
      <c r="AB188" s="41">
        <v>3.75</v>
      </c>
      <c r="AC188" s="41"/>
      <c r="AD188" s="41">
        <v>4</v>
      </c>
      <c r="AE188" s="41"/>
      <c r="AF188" s="41">
        <v>0</v>
      </c>
      <c r="AG188" s="41"/>
      <c r="AH188" s="41">
        <v>10</v>
      </c>
      <c r="AI188" s="41"/>
      <c r="AJ188" s="41">
        <v>2</v>
      </c>
      <c r="AK188" s="41"/>
      <c r="AL188" s="38">
        <v>0</v>
      </c>
      <c r="AM188" s="39"/>
      <c r="AN188" s="41">
        <v>10</v>
      </c>
      <c r="AO188" s="41"/>
      <c r="AP188" s="38">
        <v>0</v>
      </c>
      <c r="AQ188" s="39"/>
      <c r="AR188" s="38">
        <v>0</v>
      </c>
      <c r="AS188" s="39"/>
      <c r="AT188" s="41">
        <v>3</v>
      </c>
      <c r="AU188" s="41"/>
      <c r="AV188" s="41">
        <v>0</v>
      </c>
      <c r="AW188" s="41"/>
      <c r="AX188" s="41">
        <v>5</v>
      </c>
      <c r="AY188" s="41"/>
      <c r="AZ188" s="38">
        <v>0</v>
      </c>
      <c r="BA188" s="39"/>
      <c r="BB188" s="38">
        <v>0</v>
      </c>
      <c r="BC188" s="39"/>
      <c r="BD188" s="38">
        <v>0</v>
      </c>
      <c r="BE188" s="39"/>
      <c r="BF188" s="41">
        <v>40</v>
      </c>
      <c r="BG188" s="41"/>
      <c r="BH188" s="26">
        <f t="shared" si="12"/>
        <v>26.75</v>
      </c>
      <c r="BI188" s="26">
        <f t="shared" si="13"/>
        <v>22</v>
      </c>
      <c r="BJ188" s="26">
        <f t="shared" si="14"/>
        <v>48</v>
      </c>
      <c r="BK188" s="26">
        <f t="shared" si="15"/>
        <v>31.7</v>
      </c>
    </row>
    <row r="189" spans="1:63" s="24" customFormat="1" ht="15" customHeight="1" x14ac:dyDescent="0.25">
      <c r="A189" s="28">
        <v>182</v>
      </c>
      <c r="B189" s="29">
        <v>256</v>
      </c>
      <c r="C189" s="28" t="s">
        <v>350</v>
      </c>
      <c r="D189" s="28" t="s">
        <v>962</v>
      </c>
      <c r="E189" s="28" t="s">
        <v>836</v>
      </c>
      <c r="F189" s="41">
        <v>4.2</v>
      </c>
      <c r="G189" s="41"/>
      <c r="H189" s="41">
        <v>3.6</v>
      </c>
      <c r="I189" s="41"/>
      <c r="J189" s="41">
        <v>10</v>
      </c>
      <c r="K189" s="41"/>
      <c r="L189" s="41">
        <v>0</v>
      </c>
      <c r="M189" s="41"/>
      <c r="N189" s="41">
        <v>6</v>
      </c>
      <c r="O189" s="41"/>
      <c r="P189" s="41">
        <v>0</v>
      </c>
      <c r="Q189" s="41"/>
      <c r="R189" s="41">
        <v>0</v>
      </c>
      <c r="S189" s="41"/>
      <c r="T189" s="41">
        <v>6</v>
      </c>
      <c r="U189" s="41"/>
      <c r="V189" s="41">
        <v>9</v>
      </c>
      <c r="W189" s="41"/>
      <c r="X189" s="41">
        <v>7</v>
      </c>
      <c r="Y189" s="41"/>
      <c r="Z189" s="41">
        <v>2.1</v>
      </c>
      <c r="AA189" s="41"/>
      <c r="AB189" s="41">
        <v>0</v>
      </c>
      <c r="AC189" s="41"/>
      <c r="AD189" s="41">
        <v>4</v>
      </c>
      <c r="AE189" s="41"/>
      <c r="AF189" s="41">
        <v>7</v>
      </c>
      <c r="AG189" s="41"/>
      <c r="AH189" s="41">
        <v>14</v>
      </c>
      <c r="AI189" s="41"/>
      <c r="AJ189" s="41">
        <v>0</v>
      </c>
      <c r="AK189" s="41"/>
      <c r="AL189" s="41">
        <v>3</v>
      </c>
      <c r="AM189" s="41"/>
      <c r="AN189" s="41">
        <v>10</v>
      </c>
      <c r="AO189" s="41"/>
      <c r="AP189" s="41">
        <v>15</v>
      </c>
      <c r="AQ189" s="41"/>
      <c r="AR189" s="41">
        <v>6</v>
      </c>
      <c r="AS189" s="41"/>
      <c r="AT189" s="41">
        <v>3</v>
      </c>
      <c r="AU189" s="41"/>
      <c r="AV189" s="41">
        <v>10</v>
      </c>
      <c r="AW189" s="41"/>
      <c r="AX189" s="41">
        <v>5</v>
      </c>
      <c r="AY189" s="41"/>
      <c r="AZ189" s="41">
        <v>0</v>
      </c>
      <c r="BA189" s="41"/>
      <c r="BB189" s="41">
        <v>3</v>
      </c>
      <c r="BC189" s="41"/>
      <c r="BD189" s="41">
        <v>15</v>
      </c>
      <c r="BE189" s="41"/>
      <c r="BF189" s="41">
        <v>30</v>
      </c>
      <c r="BG189" s="41"/>
      <c r="BH189" s="26">
        <f t="shared" si="12"/>
        <v>58.9</v>
      </c>
      <c r="BI189" s="26">
        <f t="shared" si="13"/>
        <v>48</v>
      </c>
      <c r="BJ189" s="26">
        <f t="shared" si="14"/>
        <v>66</v>
      </c>
      <c r="BK189" s="26">
        <f t="shared" si="15"/>
        <v>57.760000000000005</v>
      </c>
    </row>
    <row r="190" spans="1:63" s="24" customFormat="1" ht="15" customHeight="1" x14ac:dyDescent="0.25">
      <c r="A190" s="28">
        <v>183</v>
      </c>
      <c r="B190" s="29">
        <v>257</v>
      </c>
      <c r="C190" s="28" t="s">
        <v>351</v>
      </c>
      <c r="D190" s="28" t="s">
        <v>352</v>
      </c>
      <c r="E190" s="28" t="s">
        <v>1092</v>
      </c>
      <c r="F190" s="41">
        <v>2.1</v>
      </c>
      <c r="G190" s="41"/>
      <c r="H190" s="41">
        <v>2.4</v>
      </c>
      <c r="I190" s="41"/>
      <c r="J190" s="41">
        <v>3</v>
      </c>
      <c r="K190" s="41"/>
      <c r="L190" s="41">
        <v>0</v>
      </c>
      <c r="M190" s="41"/>
      <c r="N190" s="41">
        <v>6</v>
      </c>
      <c r="O190" s="41"/>
      <c r="P190" s="41">
        <v>6</v>
      </c>
      <c r="Q190" s="41"/>
      <c r="R190" s="41">
        <v>9</v>
      </c>
      <c r="S190" s="41"/>
      <c r="T190" s="41">
        <v>6</v>
      </c>
      <c r="U190" s="41"/>
      <c r="V190" s="41">
        <v>9</v>
      </c>
      <c r="W190" s="41"/>
      <c r="X190" s="41">
        <v>0.7</v>
      </c>
      <c r="Y190" s="41"/>
      <c r="Z190" s="41">
        <v>2.1</v>
      </c>
      <c r="AA190" s="41"/>
      <c r="AB190" s="41">
        <v>2.5</v>
      </c>
      <c r="AC190" s="41"/>
      <c r="AD190" s="41">
        <v>0</v>
      </c>
      <c r="AE190" s="41"/>
      <c r="AF190" s="41">
        <v>0</v>
      </c>
      <c r="AG190" s="41"/>
      <c r="AH190" s="41">
        <v>4</v>
      </c>
      <c r="AI190" s="41"/>
      <c r="AJ190" s="41">
        <v>2</v>
      </c>
      <c r="AK190" s="41"/>
      <c r="AL190" s="41">
        <v>0</v>
      </c>
      <c r="AM190" s="41"/>
      <c r="AN190" s="41">
        <v>10</v>
      </c>
      <c r="AO190" s="41"/>
      <c r="AP190" s="41">
        <v>9</v>
      </c>
      <c r="AQ190" s="41"/>
      <c r="AR190" s="41">
        <v>10</v>
      </c>
      <c r="AS190" s="41"/>
      <c r="AT190" s="41">
        <v>3</v>
      </c>
      <c r="AU190" s="41"/>
      <c r="AV190" s="41">
        <v>0</v>
      </c>
      <c r="AW190" s="41"/>
      <c r="AX190" s="41">
        <v>0</v>
      </c>
      <c r="AY190" s="41"/>
      <c r="AZ190" s="41">
        <v>0</v>
      </c>
      <c r="BA190" s="41"/>
      <c r="BB190" s="41">
        <v>1.5</v>
      </c>
      <c r="BC190" s="41"/>
      <c r="BD190" s="41">
        <v>0</v>
      </c>
      <c r="BE190" s="41"/>
      <c r="BF190" s="41">
        <v>35</v>
      </c>
      <c r="BG190" s="41"/>
      <c r="BH190" s="26">
        <f t="shared" si="12"/>
        <v>48.800000000000004</v>
      </c>
      <c r="BI190" s="26">
        <f t="shared" si="13"/>
        <v>35</v>
      </c>
      <c r="BJ190" s="26">
        <f t="shared" si="14"/>
        <v>39.5</v>
      </c>
      <c r="BK190" s="26">
        <f t="shared" si="15"/>
        <v>41.870000000000005</v>
      </c>
    </row>
    <row r="191" spans="1:63" s="24" customFormat="1" ht="15" customHeight="1" x14ac:dyDescent="0.25">
      <c r="A191" s="28">
        <v>184</v>
      </c>
      <c r="B191" s="29">
        <v>260</v>
      </c>
      <c r="C191" s="28" t="s">
        <v>353</v>
      </c>
      <c r="D191" s="28" t="s">
        <v>963</v>
      </c>
      <c r="E191" s="28" t="s">
        <v>277</v>
      </c>
      <c r="F191" s="41">
        <v>4.2</v>
      </c>
      <c r="G191" s="41"/>
      <c r="H191" s="41">
        <v>7.2</v>
      </c>
      <c r="I191" s="41"/>
      <c r="J191" s="41">
        <v>0</v>
      </c>
      <c r="K191" s="41"/>
      <c r="L191" s="41">
        <v>5</v>
      </c>
      <c r="M191" s="41"/>
      <c r="N191" s="41">
        <v>6</v>
      </c>
      <c r="O191" s="41"/>
      <c r="P191" s="41">
        <v>6</v>
      </c>
      <c r="Q191" s="41"/>
      <c r="R191" s="41">
        <v>9</v>
      </c>
      <c r="S191" s="41"/>
      <c r="T191" s="41">
        <v>6</v>
      </c>
      <c r="U191" s="41"/>
      <c r="V191" s="41">
        <v>9</v>
      </c>
      <c r="W191" s="41"/>
      <c r="X191" s="41">
        <v>0.7</v>
      </c>
      <c r="Y191" s="41"/>
      <c r="Z191" s="41">
        <v>2.1</v>
      </c>
      <c r="AA191" s="41"/>
      <c r="AB191" s="41">
        <v>2.5</v>
      </c>
      <c r="AC191" s="41"/>
      <c r="AD191" s="41">
        <v>4</v>
      </c>
      <c r="AE191" s="41"/>
      <c r="AF191" s="41">
        <v>7</v>
      </c>
      <c r="AG191" s="41"/>
      <c r="AH191" s="41">
        <v>20</v>
      </c>
      <c r="AI191" s="41"/>
      <c r="AJ191" s="41">
        <v>2</v>
      </c>
      <c r="AK191" s="41"/>
      <c r="AL191" s="41">
        <v>8</v>
      </c>
      <c r="AM191" s="41"/>
      <c r="AN191" s="41">
        <v>10</v>
      </c>
      <c r="AO191" s="41"/>
      <c r="AP191" s="41">
        <v>0</v>
      </c>
      <c r="AQ191" s="41"/>
      <c r="AR191" s="41">
        <v>10</v>
      </c>
      <c r="AS191" s="41"/>
      <c r="AT191" s="41">
        <v>6</v>
      </c>
      <c r="AU191" s="41"/>
      <c r="AV191" s="41">
        <v>6</v>
      </c>
      <c r="AW191" s="41"/>
      <c r="AX191" s="41">
        <v>5</v>
      </c>
      <c r="AY191" s="41"/>
      <c r="AZ191" s="41">
        <v>0</v>
      </c>
      <c r="BA191" s="41"/>
      <c r="BB191" s="41">
        <v>3</v>
      </c>
      <c r="BC191" s="41"/>
      <c r="BD191" s="41">
        <v>4.5</v>
      </c>
      <c r="BE191" s="41"/>
      <c r="BF191" s="41">
        <v>35</v>
      </c>
      <c r="BG191" s="41"/>
      <c r="BH191" s="26">
        <f t="shared" si="12"/>
        <v>68.7</v>
      </c>
      <c r="BI191" s="26">
        <f t="shared" si="13"/>
        <v>50</v>
      </c>
      <c r="BJ191" s="26">
        <f t="shared" si="14"/>
        <v>59.5</v>
      </c>
      <c r="BK191" s="26">
        <f t="shared" si="15"/>
        <v>60.33</v>
      </c>
    </row>
    <row r="192" spans="1:63" s="24" customFormat="1" x14ac:dyDescent="0.25">
      <c r="A192" s="28">
        <v>185</v>
      </c>
      <c r="B192" s="29">
        <v>263</v>
      </c>
      <c r="C192" s="28" t="s">
        <v>355</v>
      </c>
      <c r="D192" s="28" t="s">
        <v>356</v>
      </c>
      <c r="E192" s="28" t="s">
        <v>96</v>
      </c>
      <c r="F192" s="41">
        <v>7</v>
      </c>
      <c r="G192" s="41"/>
      <c r="H192" s="41">
        <v>3.6</v>
      </c>
      <c r="I192" s="41"/>
      <c r="J192" s="41">
        <v>10</v>
      </c>
      <c r="K192" s="41"/>
      <c r="L192" s="41">
        <v>5</v>
      </c>
      <c r="M192" s="41"/>
      <c r="N192" s="41">
        <v>6</v>
      </c>
      <c r="O192" s="41"/>
      <c r="P192" s="41">
        <v>6</v>
      </c>
      <c r="Q192" s="41"/>
      <c r="R192" s="41">
        <v>9</v>
      </c>
      <c r="S192" s="41"/>
      <c r="T192" s="41">
        <v>6</v>
      </c>
      <c r="U192" s="41"/>
      <c r="V192" s="41">
        <v>9</v>
      </c>
      <c r="W192" s="41"/>
      <c r="X192" s="41">
        <v>0.7</v>
      </c>
      <c r="Y192" s="41"/>
      <c r="Z192" s="41">
        <v>2.1</v>
      </c>
      <c r="AA192" s="41"/>
      <c r="AB192" s="41">
        <v>5</v>
      </c>
      <c r="AC192" s="41"/>
      <c r="AD192" s="41">
        <v>4</v>
      </c>
      <c r="AE192" s="41"/>
      <c r="AF192" s="41">
        <v>7</v>
      </c>
      <c r="AG192" s="41"/>
      <c r="AH192" s="41">
        <v>20</v>
      </c>
      <c r="AI192" s="41"/>
      <c r="AJ192" s="41">
        <v>10</v>
      </c>
      <c r="AK192" s="41"/>
      <c r="AL192" s="41">
        <v>10</v>
      </c>
      <c r="AM192" s="41"/>
      <c r="AN192" s="41">
        <v>10</v>
      </c>
      <c r="AO192" s="41"/>
      <c r="AP192" s="41">
        <v>0</v>
      </c>
      <c r="AQ192" s="41"/>
      <c r="AR192" s="41">
        <v>16</v>
      </c>
      <c r="AS192" s="41"/>
      <c r="AT192" s="41">
        <v>10</v>
      </c>
      <c r="AU192" s="41"/>
      <c r="AV192" s="41">
        <v>6</v>
      </c>
      <c r="AW192" s="41"/>
      <c r="AX192" s="41">
        <v>5</v>
      </c>
      <c r="AY192" s="41"/>
      <c r="AZ192" s="41">
        <v>2</v>
      </c>
      <c r="BA192" s="41"/>
      <c r="BB192" s="41">
        <v>5</v>
      </c>
      <c r="BC192" s="41"/>
      <c r="BD192" s="41">
        <v>15</v>
      </c>
      <c r="BE192" s="41"/>
      <c r="BF192" s="41">
        <v>25</v>
      </c>
      <c r="BG192" s="41"/>
      <c r="BH192" s="26">
        <f t="shared" si="12"/>
        <v>80.400000000000006</v>
      </c>
      <c r="BI192" s="26">
        <f t="shared" si="13"/>
        <v>66</v>
      </c>
      <c r="BJ192" s="26">
        <f t="shared" si="14"/>
        <v>68</v>
      </c>
      <c r="BK192" s="26">
        <f t="shared" si="15"/>
        <v>72.360000000000014</v>
      </c>
    </row>
    <row r="193" spans="1:63" s="24" customFormat="1" ht="15" customHeight="1" x14ac:dyDescent="0.25">
      <c r="A193" s="28">
        <v>186</v>
      </c>
      <c r="B193" s="29">
        <v>265</v>
      </c>
      <c r="C193" s="28" t="s">
        <v>357</v>
      </c>
      <c r="D193" s="28" t="s">
        <v>964</v>
      </c>
      <c r="E193" s="28" t="s">
        <v>777</v>
      </c>
      <c r="F193" s="41">
        <v>7</v>
      </c>
      <c r="G193" s="41"/>
      <c r="H193" s="41">
        <v>8.3999999999999986</v>
      </c>
      <c r="I193" s="41"/>
      <c r="J193" s="41">
        <v>6</v>
      </c>
      <c r="K193" s="41"/>
      <c r="L193" s="41">
        <v>0</v>
      </c>
      <c r="M193" s="41"/>
      <c r="N193" s="41">
        <v>6</v>
      </c>
      <c r="O193" s="41"/>
      <c r="P193" s="41">
        <v>6</v>
      </c>
      <c r="Q193" s="41"/>
      <c r="R193" s="41">
        <v>9</v>
      </c>
      <c r="S193" s="41"/>
      <c r="T193" s="41">
        <v>6</v>
      </c>
      <c r="U193" s="41"/>
      <c r="V193" s="41">
        <v>9</v>
      </c>
      <c r="W193" s="41"/>
      <c r="X193" s="41">
        <v>0.7</v>
      </c>
      <c r="Y193" s="41"/>
      <c r="Z193" s="41">
        <v>2.1</v>
      </c>
      <c r="AA193" s="41"/>
      <c r="AB193" s="41">
        <v>5</v>
      </c>
      <c r="AC193" s="41"/>
      <c r="AD193" s="41">
        <v>4</v>
      </c>
      <c r="AE193" s="41"/>
      <c r="AF193" s="41">
        <v>7</v>
      </c>
      <c r="AG193" s="41"/>
      <c r="AH193" s="41">
        <v>14</v>
      </c>
      <c r="AI193" s="41"/>
      <c r="AJ193" s="41">
        <v>7</v>
      </c>
      <c r="AK193" s="41"/>
      <c r="AL193" s="41">
        <v>5</v>
      </c>
      <c r="AM193" s="41"/>
      <c r="AN193" s="41">
        <v>10</v>
      </c>
      <c r="AO193" s="41"/>
      <c r="AP193" s="41">
        <v>9</v>
      </c>
      <c r="AQ193" s="41"/>
      <c r="AR193" s="41">
        <v>0</v>
      </c>
      <c r="AS193" s="41"/>
      <c r="AT193" s="41">
        <v>3</v>
      </c>
      <c r="AU193" s="41"/>
      <c r="AV193" s="41">
        <v>10</v>
      </c>
      <c r="AW193" s="41"/>
      <c r="AX193" s="41">
        <v>5</v>
      </c>
      <c r="AY193" s="41"/>
      <c r="AZ193" s="41">
        <v>0</v>
      </c>
      <c r="BA193" s="41"/>
      <c r="BB193" s="41">
        <v>3</v>
      </c>
      <c r="BC193" s="41"/>
      <c r="BD193" s="41">
        <v>0</v>
      </c>
      <c r="BE193" s="41"/>
      <c r="BF193" s="41">
        <v>40</v>
      </c>
      <c r="BG193" s="41"/>
      <c r="BH193" s="26">
        <f t="shared" si="12"/>
        <v>76.2</v>
      </c>
      <c r="BI193" s="26">
        <f t="shared" si="13"/>
        <v>45</v>
      </c>
      <c r="BJ193" s="26">
        <f t="shared" si="14"/>
        <v>61</v>
      </c>
      <c r="BK193" s="26">
        <f t="shared" si="15"/>
        <v>62.28</v>
      </c>
    </row>
    <row r="194" spans="1:63" s="24" customFormat="1" ht="15" customHeight="1" x14ac:dyDescent="0.25">
      <c r="A194" s="28">
        <v>187</v>
      </c>
      <c r="B194" s="29">
        <v>267</v>
      </c>
      <c r="C194" s="28" t="s">
        <v>358</v>
      </c>
      <c r="D194" s="28" t="s">
        <v>965</v>
      </c>
      <c r="E194" s="28" t="s">
        <v>837</v>
      </c>
      <c r="F194" s="41">
        <v>7</v>
      </c>
      <c r="G194" s="41"/>
      <c r="H194" s="41">
        <v>7.2</v>
      </c>
      <c r="I194" s="41"/>
      <c r="J194" s="41">
        <v>3</v>
      </c>
      <c r="K194" s="41"/>
      <c r="L194" s="41">
        <v>0</v>
      </c>
      <c r="M194" s="41"/>
      <c r="N194" s="41">
        <v>6</v>
      </c>
      <c r="O194" s="41"/>
      <c r="P194" s="41">
        <v>6</v>
      </c>
      <c r="Q194" s="41"/>
      <c r="R194" s="41">
        <v>9</v>
      </c>
      <c r="S194" s="41"/>
      <c r="T194" s="41">
        <v>6</v>
      </c>
      <c r="U194" s="41"/>
      <c r="V194" s="41">
        <v>9</v>
      </c>
      <c r="W194" s="41"/>
      <c r="X194" s="41">
        <v>0.7</v>
      </c>
      <c r="Y194" s="41"/>
      <c r="Z194" s="41">
        <v>2.1</v>
      </c>
      <c r="AA194" s="41"/>
      <c r="AB194" s="41">
        <v>3.75</v>
      </c>
      <c r="AC194" s="41"/>
      <c r="AD194" s="41">
        <v>0</v>
      </c>
      <c r="AE194" s="41"/>
      <c r="AF194" s="41">
        <v>0</v>
      </c>
      <c r="AG194" s="41"/>
      <c r="AH194" s="41">
        <v>6</v>
      </c>
      <c r="AI194" s="41"/>
      <c r="AJ194" s="41">
        <v>3</v>
      </c>
      <c r="AK194" s="41"/>
      <c r="AL194" s="41">
        <v>3</v>
      </c>
      <c r="AM194" s="41"/>
      <c r="AN194" s="41">
        <v>0</v>
      </c>
      <c r="AO194" s="41"/>
      <c r="AP194" s="41">
        <v>12</v>
      </c>
      <c r="AQ194" s="41"/>
      <c r="AR194" s="41">
        <v>10</v>
      </c>
      <c r="AS194" s="41"/>
      <c r="AT194" s="41">
        <v>3</v>
      </c>
      <c r="AU194" s="41"/>
      <c r="AV194" s="41">
        <v>10</v>
      </c>
      <c r="AW194" s="41"/>
      <c r="AX194" s="41">
        <v>0</v>
      </c>
      <c r="AY194" s="41"/>
      <c r="AZ194" s="41">
        <v>0</v>
      </c>
      <c r="BA194" s="41"/>
      <c r="BB194" s="41">
        <v>0</v>
      </c>
      <c r="BC194" s="41"/>
      <c r="BD194" s="41">
        <v>0</v>
      </c>
      <c r="BE194" s="41"/>
      <c r="BF194" s="41">
        <v>30</v>
      </c>
      <c r="BG194" s="41"/>
      <c r="BH194" s="26">
        <f t="shared" si="12"/>
        <v>59.750000000000007</v>
      </c>
      <c r="BI194" s="26">
        <f t="shared" si="13"/>
        <v>34</v>
      </c>
      <c r="BJ194" s="26">
        <f t="shared" si="14"/>
        <v>43</v>
      </c>
      <c r="BK194" s="26">
        <f t="shared" si="15"/>
        <v>47.000000000000007</v>
      </c>
    </row>
    <row r="195" spans="1:63" s="24" customFormat="1" ht="15" customHeight="1" x14ac:dyDescent="0.25">
      <c r="A195" s="28">
        <v>188</v>
      </c>
      <c r="B195" s="29">
        <v>268</v>
      </c>
      <c r="C195" s="28" t="s">
        <v>359</v>
      </c>
      <c r="D195" s="28" t="s">
        <v>966</v>
      </c>
      <c r="E195" s="28" t="s">
        <v>141</v>
      </c>
      <c r="F195" s="41">
        <v>7</v>
      </c>
      <c r="G195" s="41"/>
      <c r="H195" s="41">
        <v>3.5999999999999996</v>
      </c>
      <c r="I195" s="41"/>
      <c r="J195" s="41">
        <v>6</v>
      </c>
      <c r="K195" s="41"/>
      <c r="L195" s="41">
        <v>0</v>
      </c>
      <c r="M195" s="41"/>
      <c r="N195" s="41">
        <v>6</v>
      </c>
      <c r="O195" s="41"/>
      <c r="P195" s="41">
        <v>0</v>
      </c>
      <c r="Q195" s="41"/>
      <c r="R195" s="41">
        <v>9</v>
      </c>
      <c r="S195" s="41"/>
      <c r="T195" s="41">
        <v>6</v>
      </c>
      <c r="U195" s="41"/>
      <c r="V195" s="41">
        <v>9</v>
      </c>
      <c r="W195" s="41"/>
      <c r="X195" s="41">
        <v>0.7</v>
      </c>
      <c r="Y195" s="41"/>
      <c r="Z195" s="41">
        <v>2.1</v>
      </c>
      <c r="AA195" s="41"/>
      <c r="AB195" s="41">
        <v>5</v>
      </c>
      <c r="AC195" s="41"/>
      <c r="AD195" s="41">
        <v>4</v>
      </c>
      <c r="AE195" s="41"/>
      <c r="AF195" s="41">
        <v>7</v>
      </c>
      <c r="AG195" s="41"/>
      <c r="AH195" s="41">
        <v>20</v>
      </c>
      <c r="AI195" s="41"/>
      <c r="AJ195" s="41">
        <v>10</v>
      </c>
      <c r="AK195" s="41"/>
      <c r="AL195" s="41">
        <v>10</v>
      </c>
      <c r="AM195" s="41"/>
      <c r="AN195" s="41">
        <v>10</v>
      </c>
      <c r="AO195" s="41"/>
      <c r="AP195" s="41">
        <v>10</v>
      </c>
      <c r="AQ195" s="41"/>
      <c r="AR195" s="41">
        <v>10</v>
      </c>
      <c r="AS195" s="41"/>
      <c r="AT195" s="41">
        <v>10</v>
      </c>
      <c r="AU195" s="41"/>
      <c r="AV195" s="41">
        <v>10</v>
      </c>
      <c r="AW195" s="41"/>
      <c r="AX195" s="41">
        <v>5</v>
      </c>
      <c r="AY195" s="41"/>
      <c r="AZ195" s="41">
        <v>0</v>
      </c>
      <c r="BA195" s="41"/>
      <c r="BB195" s="41">
        <v>3</v>
      </c>
      <c r="BC195" s="41"/>
      <c r="BD195" s="41">
        <v>9</v>
      </c>
      <c r="BE195" s="41"/>
      <c r="BF195" s="41">
        <v>45</v>
      </c>
      <c r="BG195" s="41"/>
      <c r="BH195" s="26">
        <f t="shared" si="12"/>
        <v>65.400000000000006</v>
      </c>
      <c r="BI195" s="26">
        <f t="shared" si="13"/>
        <v>70</v>
      </c>
      <c r="BJ195" s="26">
        <f t="shared" si="14"/>
        <v>82</v>
      </c>
      <c r="BK195" s="26">
        <f t="shared" si="15"/>
        <v>71.760000000000005</v>
      </c>
    </row>
    <row r="196" spans="1:63" s="24" customFormat="1" ht="15" customHeight="1" x14ac:dyDescent="0.25">
      <c r="A196" s="28">
        <v>189</v>
      </c>
      <c r="B196" s="29">
        <v>269</v>
      </c>
      <c r="C196" s="28" t="s">
        <v>360</v>
      </c>
      <c r="D196" s="28" t="s">
        <v>967</v>
      </c>
      <c r="E196" s="28" t="s">
        <v>141</v>
      </c>
      <c r="F196" s="41">
        <v>7</v>
      </c>
      <c r="G196" s="41"/>
      <c r="H196" s="38">
        <v>0</v>
      </c>
      <c r="I196" s="39"/>
      <c r="J196" s="38">
        <v>0</v>
      </c>
      <c r="K196" s="39"/>
      <c r="L196" s="38">
        <v>0</v>
      </c>
      <c r="M196" s="39"/>
      <c r="N196" s="41">
        <v>6</v>
      </c>
      <c r="O196" s="41"/>
      <c r="P196" s="41">
        <v>6</v>
      </c>
      <c r="Q196" s="41"/>
      <c r="R196" s="41">
        <v>0</v>
      </c>
      <c r="S196" s="41"/>
      <c r="T196" s="38">
        <v>0</v>
      </c>
      <c r="U196" s="39"/>
      <c r="V196" s="38">
        <v>0</v>
      </c>
      <c r="W196" s="39"/>
      <c r="X196" s="41">
        <v>3.5</v>
      </c>
      <c r="Y196" s="41"/>
      <c r="Z196" s="41">
        <v>2.1</v>
      </c>
      <c r="AA196" s="41"/>
      <c r="AB196" s="41">
        <v>5</v>
      </c>
      <c r="AC196" s="41"/>
      <c r="AD196" s="41">
        <v>4</v>
      </c>
      <c r="AE196" s="41"/>
      <c r="AF196" s="41">
        <v>0</v>
      </c>
      <c r="AG196" s="41"/>
      <c r="AH196" s="41">
        <v>20</v>
      </c>
      <c r="AI196" s="41"/>
      <c r="AJ196" s="41">
        <v>10</v>
      </c>
      <c r="AK196" s="41"/>
      <c r="AL196" s="38">
        <v>0</v>
      </c>
      <c r="AM196" s="39"/>
      <c r="AN196" s="41">
        <v>10</v>
      </c>
      <c r="AO196" s="41"/>
      <c r="AP196" s="38">
        <v>0</v>
      </c>
      <c r="AQ196" s="39"/>
      <c r="AR196" s="38">
        <v>0</v>
      </c>
      <c r="AS196" s="39"/>
      <c r="AT196" s="41">
        <v>10</v>
      </c>
      <c r="AU196" s="41"/>
      <c r="AV196" s="41">
        <v>10</v>
      </c>
      <c r="AW196" s="41"/>
      <c r="AX196" s="41">
        <v>5</v>
      </c>
      <c r="AY196" s="41"/>
      <c r="AZ196" s="38">
        <v>0</v>
      </c>
      <c r="BA196" s="39"/>
      <c r="BB196" s="38">
        <v>0</v>
      </c>
      <c r="BC196" s="39"/>
      <c r="BD196" s="38">
        <v>0</v>
      </c>
      <c r="BE196" s="39"/>
      <c r="BF196" s="41">
        <v>50</v>
      </c>
      <c r="BG196" s="41"/>
      <c r="BH196" s="26">
        <f t="shared" si="12"/>
        <v>33.6</v>
      </c>
      <c r="BI196" s="26">
        <f t="shared" si="13"/>
        <v>40</v>
      </c>
      <c r="BJ196" s="26">
        <f t="shared" si="14"/>
        <v>75</v>
      </c>
      <c r="BK196" s="26">
        <f t="shared" si="15"/>
        <v>47.94</v>
      </c>
    </row>
    <row r="197" spans="1:63" s="24" customFormat="1" ht="15" customHeight="1" x14ac:dyDescent="0.25">
      <c r="A197" s="28">
        <v>190</v>
      </c>
      <c r="B197" s="29">
        <v>270</v>
      </c>
      <c r="C197" s="28" t="s">
        <v>968</v>
      </c>
      <c r="D197" s="28" t="s">
        <v>969</v>
      </c>
      <c r="E197" s="28" t="s">
        <v>838</v>
      </c>
      <c r="F197" s="41">
        <v>4.2</v>
      </c>
      <c r="G197" s="41"/>
      <c r="H197" s="41">
        <v>2.4</v>
      </c>
      <c r="I197" s="41"/>
      <c r="J197" s="41">
        <v>6</v>
      </c>
      <c r="K197" s="41"/>
      <c r="L197" s="41">
        <v>0</v>
      </c>
      <c r="M197" s="41"/>
      <c r="N197" s="41">
        <v>6</v>
      </c>
      <c r="O197" s="41"/>
      <c r="P197" s="41">
        <v>0</v>
      </c>
      <c r="Q197" s="41"/>
      <c r="R197" s="41">
        <v>9</v>
      </c>
      <c r="S197" s="41"/>
      <c r="T197" s="41">
        <v>0</v>
      </c>
      <c r="U197" s="41"/>
      <c r="V197" s="41">
        <v>9</v>
      </c>
      <c r="W197" s="41"/>
      <c r="X197" s="41">
        <v>0.7</v>
      </c>
      <c r="Y197" s="41"/>
      <c r="Z197" s="41">
        <v>2.1</v>
      </c>
      <c r="AA197" s="41"/>
      <c r="AB197" s="41">
        <v>5</v>
      </c>
      <c r="AC197" s="41"/>
      <c r="AD197" s="41">
        <v>0</v>
      </c>
      <c r="AE197" s="41"/>
      <c r="AF197" s="41">
        <v>7</v>
      </c>
      <c r="AG197" s="41"/>
      <c r="AH197" s="41">
        <v>10</v>
      </c>
      <c r="AI197" s="41"/>
      <c r="AJ197" s="41">
        <v>5</v>
      </c>
      <c r="AK197" s="41"/>
      <c r="AL197" s="41">
        <v>5</v>
      </c>
      <c r="AM197" s="41"/>
      <c r="AN197" s="41">
        <v>10</v>
      </c>
      <c r="AO197" s="41"/>
      <c r="AP197" s="41">
        <v>0</v>
      </c>
      <c r="AQ197" s="41"/>
      <c r="AR197" s="41">
        <v>0</v>
      </c>
      <c r="AS197" s="41"/>
      <c r="AT197" s="41">
        <v>6</v>
      </c>
      <c r="AU197" s="41"/>
      <c r="AV197" s="41">
        <v>6</v>
      </c>
      <c r="AW197" s="41"/>
      <c r="AX197" s="41">
        <v>5</v>
      </c>
      <c r="AY197" s="41"/>
      <c r="AZ197" s="41">
        <v>2</v>
      </c>
      <c r="BA197" s="41"/>
      <c r="BB197" s="41">
        <v>0</v>
      </c>
      <c r="BC197" s="41"/>
      <c r="BD197" s="41">
        <v>4.5</v>
      </c>
      <c r="BE197" s="41"/>
      <c r="BF197" s="41">
        <v>50</v>
      </c>
      <c r="BG197" s="41"/>
      <c r="BH197" s="26">
        <f t="shared" si="12"/>
        <v>51.400000000000006</v>
      </c>
      <c r="BI197" s="26">
        <f t="shared" si="13"/>
        <v>30</v>
      </c>
      <c r="BJ197" s="26">
        <f t="shared" si="14"/>
        <v>73.5</v>
      </c>
      <c r="BK197" s="26">
        <f t="shared" si="15"/>
        <v>51.61</v>
      </c>
    </row>
    <row r="198" spans="1:63" s="24" customFormat="1" ht="15" customHeight="1" x14ac:dyDescent="0.25">
      <c r="A198" s="28">
        <v>191</v>
      </c>
      <c r="B198" s="29">
        <v>271</v>
      </c>
      <c r="C198" s="28" t="s">
        <v>361</v>
      </c>
      <c r="D198" s="28" t="s">
        <v>362</v>
      </c>
      <c r="E198" s="28" t="s">
        <v>340</v>
      </c>
      <c r="F198" s="41">
        <v>4.2</v>
      </c>
      <c r="G198" s="41"/>
      <c r="H198" s="38">
        <v>0</v>
      </c>
      <c r="I198" s="39"/>
      <c r="J198" s="38">
        <v>0</v>
      </c>
      <c r="K198" s="39"/>
      <c r="L198" s="38">
        <v>0</v>
      </c>
      <c r="M198" s="39"/>
      <c r="N198" s="41">
        <v>6</v>
      </c>
      <c r="O198" s="41"/>
      <c r="P198" s="41">
        <v>6</v>
      </c>
      <c r="Q198" s="41"/>
      <c r="R198" s="41">
        <v>9</v>
      </c>
      <c r="S198" s="41"/>
      <c r="T198" s="38">
        <v>0</v>
      </c>
      <c r="U198" s="39"/>
      <c r="V198" s="38">
        <v>0</v>
      </c>
      <c r="W198" s="39"/>
      <c r="X198" s="41">
        <v>0.7</v>
      </c>
      <c r="Y198" s="41"/>
      <c r="Z198" s="41">
        <v>2.1</v>
      </c>
      <c r="AA198" s="41"/>
      <c r="AB198" s="41">
        <v>3.75</v>
      </c>
      <c r="AC198" s="41"/>
      <c r="AD198" s="41">
        <v>4</v>
      </c>
      <c r="AE198" s="41"/>
      <c r="AF198" s="41">
        <v>0</v>
      </c>
      <c r="AG198" s="41"/>
      <c r="AH198" s="41">
        <v>16</v>
      </c>
      <c r="AI198" s="41"/>
      <c r="AJ198" s="41">
        <v>8</v>
      </c>
      <c r="AK198" s="41"/>
      <c r="AL198" s="38">
        <v>0</v>
      </c>
      <c r="AM198" s="39"/>
      <c r="AN198" s="41">
        <v>10</v>
      </c>
      <c r="AO198" s="41"/>
      <c r="AP198" s="38">
        <v>0</v>
      </c>
      <c r="AQ198" s="39"/>
      <c r="AR198" s="38">
        <v>0</v>
      </c>
      <c r="AS198" s="39"/>
      <c r="AT198" s="41">
        <v>3</v>
      </c>
      <c r="AU198" s="41"/>
      <c r="AV198" s="41">
        <v>0</v>
      </c>
      <c r="AW198" s="41"/>
      <c r="AX198" s="41">
        <v>0</v>
      </c>
      <c r="AY198" s="41"/>
      <c r="AZ198" s="38">
        <v>0</v>
      </c>
      <c r="BA198" s="39"/>
      <c r="BB198" s="38">
        <v>0</v>
      </c>
      <c r="BC198" s="39"/>
      <c r="BD198" s="38">
        <v>0</v>
      </c>
      <c r="BE198" s="39"/>
      <c r="BF198" s="41">
        <v>50</v>
      </c>
      <c r="BG198" s="41"/>
      <c r="BH198" s="26">
        <f t="shared" si="12"/>
        <v>35.75</v>
      </c>
      <c r="BI198" s="26">
        <f t="shared" si="13"/>
        <v>34</v>
      </c>
      <c r="BJ198" s="26">
        <f t="shared" si="14"/>
        <v>53</v>
      </c>
      <c r="BK198" s="26">
        <f t="shared" si="15"/>
        <v>40.4</v>
      </c>
    </row>
    <row r="199" spans="1:63" s="24" customFormat="1" ht="15" customHeight="1" x14ac:dyDescent="0.25">
      <c r="A199" s="28">
        <v>192</v>
      </c>
      <c r="B199" s="29">
        <v>272</v>
      </c>
      <c r="C199" s="28" t="s">
        <v>363</v>
      </c>
      <c r="D199" s="28" t="s">
        <v>364</v>
      </c>
      <c r="E199" s="28" t="s">
        <v>337</v>
      </c>
      <c r="F199" s="41">
        <v>4.2</v>
      </c>
      <c r="G199" s="41"/>
      <c r="H199" s="38">
        <v>0</v>
      </c>
      <c r="I199" s="39"/>
      <c r="J199" s="38">
        <v>0</v>
      </c>
      <c r="K199" s="39"/>
      <c r="L199" s="38">
        <v>0</v>
      </c>
      <c r="M199" s="39"/>
      <c r="N199" s="41">
        <v>6</v>
      </c>
      <c r="O199" s="41"/>
      <c r="P199" s="41">
        <v>6</v>
      </c>
      <c r="Q199" s="41"/>
      <c r="R199" s="41">
        <v>0</v>
      </c>
      <c r="S199" s="41"/>
      <c r="T199" s="38">
        <v>0</v>
      </c>
      <c r="U199" s="39"/>
      <c r="V199" s="38">
        <v>0</v>
      </c>
      <c r="W199" s="39"/>
      <c r="X199" s="41">
        <v>3.5</v>
      </c>
      <c r="Y199" s="41"/>
      <c r="Z199" s="41">
        <v>2.1</v>
      </c>
      <c r="AA199" s="41"/>
      <c r="AB199" s="41">
        <v>5</v>
      </c>
      <c r="AC199" s="41"/>
      <c r="AD199" s="41">
        <v>4</v>
      </c>
      <c r="AE199" s="41"/>
      <c r="AF199" s="41">
        <v>7</v>
      </c>
      <c r="AG199" s="41"/>
      <c r="AH199" s="41">
        <v>0</v>
      </c>
      <c r="AI199" s="41"/>
      <c r="AJ199" s="41">
        <v>0</v>
      </c>
      <c r="AK199" s="41"/>
      <c r="AL199" s="38">
        <v>0</v>
      </c>
      <c r="AM199" s="39"/>
      <c r="AN199" s="41">
        <v>10</v>
      </c>
      <c r="AO199" s="41"/>
      <c r="AP199" s="38">
        <v>0</v>
      </c>
      <c r="AQ199" s="39"/>
      <c r="AR199" s="38">
        <v>0</v>
      </c>
      <c r="AS199" s="39"/>
      <c r="AT199" s="41">
        <v>10</v>
      </c>
      <c r="AU199" s="41"/>
      <c r="AV199" s="41">
        <v>10</v>
      </c>
      <c r="AW199" s="41"/>
      <c r="AX199" s="41">
        <v>5</v>
      </c>
      <c r="AY199" s="41"/>
      <c r="AZ199" s="38">
        <v>0</v>
      </c>
      <c r="BA199" s="39"/>
      <c r="BB199" s="38">
        <v>0</v>
      </c>
      <c r="BC199" s="39"/>
      <c r="BD199" s="38">
        <v>0</v>
      </c>
      <c r="BE199" s="39"/>
      <c r="BF199" s="41">
        <v>50</v>
      </c>
      <c r="BG199" s="41"/>
      <c r="BH199" s="26">
        <f t="shared" si="12"/>
        <v>37.799999999999997</v>
      </c>
      <c r="BI199" s="26">
        <f t="shared" si="13"/>
        <v>10</v>
      </c>
      <c r="BJ199" s="26">
        <f t="shared" si="14"/>
        <v>75</v>
      </c>
      <c r="BK199" s="26">
        <f t="shared" si="15"/>
        <v>40.619999999999997</v>
      </c>
    </row>
    <row r="200" spans="1:63" s="24" customFormat="1" ht="15" customHeight="1" x14ac:dyDescent="0.25">
      <c r="A200" s="28">
        <v>193</v>
      </c>
      <c r="B200" s="29">
        <v>274</v>
      </c>
      <c r="C200" s="28" t="s">
        <v>365</v>
      </c>
      <c r="D200" s="28" t="s">
        <v>366</v>
      </c>
      <c r="E200" s="28" t="s">
        <v>367</v>
      </c>
      <c r="F200" s="41">
        <v>7</v>
      </c>
      <c r="G200" s="41"/>
      <c r="H200" s="41">
        <v>2.4</v>
      </c>
      <c r="I200" s="41"/>
      <c r="J200" s="41">
        <v>3</v>
      </c>
      <c r="K200" s="41"/>
      <c r="L200" s="41">
        <v>5</v>
      </c>
      <c r="M200" s="41"/>
      <c r="N200" s="41">
        <v>6</v>
      </c>
      <c r="O200" s="41"/>
      <c r="P200" s="41">
        <v>0</v>
      </c>
      <c r="Q200" s="41"/>
      <c r="R200" s="41">
        <v>0</v>
      </c>
      <c r="S200" s="41"/>
      <c r="T200" s="41">
        <v>0</v>
      </c>
      <c r="U200" s="41"/>
      <c r="V200" s="41">
        <v>0</v>
      </c>
      <c r="W200" s="41"/>
      <c r="X200" s="41">
        <v>0.7</v>
      </c>
      <c r="Y200" s="41"/>
      <c r="Z200" s="41">
        <v>2.1</v>
      </c>
      <c r="AA200" s="41"/>
      <c r="AB200" s="41">
        <v>3.75</v>
      </c>
      <c r="AC200" s="41"/>
      <c r="AD200" s="41">
        <v>0</v>
      </c>
      <c r="AE200" s="41"/>
      <c r="AF200" s="41">
        <v>0</v>
      </c>
      <c r="AG200" s="41"/>
      <c r="AH200" s="41">
        <v>10</v>
      </c>
      <c r="AI200" s="41"/>
      <c r="AJ200" s="41">
        <v>2</v>
      </c>
      <c r="AK200" s="41"/>
      <c r="AL200" s="41">
        <v>0</v>
      </c>
      <c r="AM200" s="41"/>
      <c r="AN200" s="41">
        <v>10</v>
      </c>
      <c r="AO200" s="41"/>
      <c r="AP200" s="41">
        <v>0</v>
      </c>
      <c r="AQ200" s="41"/>
      <c r="AR200" s="41">
        <v>0</v>
      </c>
      <c r="AS200" s="41"/>
      <c r="AT200" s="41">
        <v>3</v>
      </c>
      <c r="AU200" s="41"/>
      <c r="AV200" s="41">
        <v>6</v>
      </c>
      <c r="AW200" s="41"/>
      <c r="AX200" s="41">
        <v>0</v>
      </c>
      <c r="AY200" s="41"/>
      <c r="AZ200" s="41">
        <v>0</v>
      </c>
      <c r="BA200" s="41"/>
      <c r="BB200" s="41">
        <v>0</v>
      </c>
      <c r="BC200" s="41"/>
      <c r="BD200" s="41">
        <v>0</v>
      </c>
      <c r="BE200" s="41"/>
      <c r="BF200" s="41">
        <v>45</v>
      </c>
      <c r="BG200" s="41"/>
      <c r="BH200" s="26">
        <f t="shared" si="12"/>
        <v>29.95</v>
      </c>
      <c r="BI200" s="26">
        <f t="shared" si="13"/>
        <v>22</v>
      </c>
      <c r="BJ200" s="26">
        <f t="shared" si="14"/>
        <v>54</v>
      </c>
      <c r="BK200" s="26">
        <f t="shared" si="15"/>
        <v>34.78</v>
      </c>
    </row>
    <row r="201" spans="1:63" s="24" customFormat="1" ht="15" customHeight="1" x14ac:dyDescent="0.25">
      <c r="A201" s="28">
        <v>194</v>
      </c>
      <c r="B201" s="29">
        <v>276</v>
      </c>
      <c r="C201" s="28" t="s">
        <v>368</v>
      </c>
      <c r="D201" s="28" t="s">
        <v>970</v>
      </c>
      <c r="E201" s="28" t="s">
        <v>408</v>
      </c>
      <c r="F201" s="41">
        <v>7</v>
      </c>
      <c r="G201" s="41"/>
      <c r="H201" s="41">
        <v>3.5999999999999996</v>
      </c>
      <c r="I201" s="41"/>
      <c r="J201" s="41">
        <v>10</v>
      </c>
      <c r="K201" s="41"/>
      <c r="L201" s="41">
        <v>5</v>
      </c>
      <c r="M201" s="41"/>
      <c r="N201" s="41">
        <v>6</v>
      </c>
      <c r="O201" s="41"/>
      <c r="P201" s="41">
        <v>0</v>
      </c>
      <c r="Q201" s="41"/>
      <c r="R201" s="41">
        <v>9</v>
      </c>
      <c r="S201" s="41"/>
      <c r="T201" s="41">
        <v>0</v>
      </c>
      <c r="U201" s="41"/>
      <c r="V201" s="41">
        <v>9</v>
      </c>
      <c r="W201" s="41"/>
      <c r="X201" s="41">
        <v>0.7</v>
      </c>
      <c r="Y201" s="41"/>
      <c r="Z201" s="41">
        <v>2.1</v>
      </c>
      <c r="AA201" s="41"/>
      <c r="AB201" s="41">
        <v>5</v>
      </c>
      <c r="AC201" s="41"/>
      <c r="AD201" s="41">
        <v>4</v>
      </c>
      <c r="AE201" s="41"/>
      <c r="AF201" s="41">
        <v>0</v>
      </c>
      <c r="AG201" s="41"/>
      <c r="AH201" s="41">
        <v>16</v>
      </c>
      <c r="AI201" s="41"/>
      <c r="AJ201" s="41">
        <v>0</v>
      </c>
      <c r="AK201" s="41"/>
      <c r="AL201" s="41">
        <v>0</v>
      </c>
      <c r="AM201" s="41"/>
      <c r="AN201" s="41">
        <v>10</v>
      </c>
      <c r="AO201" s="41"/>
      <c r="AP201" s="41">
        <v>0</v>
      </c>
      <c r="AQ201" s="41"/>
      <c r="AR201" s="41">
        <v>16</v>
      </c>
      <c r="AS201" s="41"/>
      <c r="AT201" s="41">
        <v>10</v>
      </c>
      <c r="AU201" s="41"/>
      <c r="AV201" s="41">
        <v>6</v>
      </c>
      <c r="AW201" s="41"/>
      <c r="AX201" s="41">
        <v>5</v>
      </c>
      <c r="AY201" s="41"/>
      <c r="AZ201" s="41">
        <v>3</v>
      </c>
      <c r="BA201" s="41"/>
      <c r="BB201" s="41">
        <v>5</v>
      </c>
      <c r="BC201" s="41"/>
      <c r="BD201" s="41">
        <v>9</v>
      </c>
      <c r="BE201" s="41"/>
      <c r="BF201" s="41">
        <v>50</v>
      </c>
      <c r="BG201" s="41"/>
      <c r="BH201" s="26">
        <f t="shared" si="12"/>
        <v>61.400000000000006</v>
      </c>
      <c r="BI201" s="26">
        <f t="shared" si="13"/>
        <v>42</v>
      </c>
      <c r="BJ201" s="26">
        <f t="shared" si="14"/>
        <v>88</v>
      </c>
      <c r="BK201" s="26">
        <f t="shared" si="15"/>
        <v>63.56</v>
      </c>
    </row>
    <row r="202" spans="1:63" s="24" customFormat="1" x14ac:dyDescent="0.25">
      <c r="A202" s="28">
        <v>195</v>
      </c>
      <c r="B202" s="29">
        <v>278</v>
      </c>
      <c r="C202" s="28" t="s">
        <v>369</v>
      </c>
      <c r="D202" s="28" t="s">
        <v>370</v>
      </c>
      <c r="E202" s="28" t="s">
        <v>14</v>
      </c>
      <c r="F202" s="41">
        <v>4.2</v>
      </c>
      <c r="G202" s="41"/>
      <c r="H202" s="38">
        <v>0</v>
      </c>
      <c r="I202" s="39"/>
      <c r="J202" s="38">
        <v>0</v>
      </c>
      <c r="K202" s="39"/>
      <c r="L202" s="38">
        <v>0</v>
      </c>
      <c r="M202" s="39"/>
      <c r="N202" s="41">
        <v>6</v>
      </c>
      <c r="O202" s="41"/>
      <c r="P202" s="41">
        <v>6</v>
      </c>
      <c r="Q202" s="41"/>
      <c r="R202" s="41">
        <v>9</v>
      </c>
      <c r="S202" s="41"/>
      <c r="T202" s="38">
        <v>0</v>
      </c>
      <c r="U202" s="39"/>
      <c r="V202" s="38">
        <v>0</v>
      </c>
      <c r="W202" s="39"/>
      <c r="X202" s="41">
        <v>7</v>
      </c>
      <c r="Y202" s="41"/>
      <c r="Z202" s="41">
        <v>2.1</v>
      </c>
      <c r="AA202" s="41"/>
      <c r="AB202" s="41">
        <v>5</v>
      </c>
      <c r="AC202" s="41"/>
      <c r="AD202" s="41">
        <v>4</v>
      </c>
      <c r="AE202" s="41"/>
      <c r="AF202" s="41">
        <v>0</v>
      </c>
      <c r="AG202" s="41"/>
      <c r="AH202" s="41">
        <v>0</v>
      </c>
      <c r="AI202" s="41"/>
      <c r="AJ202" s="41">
        <v>0</v>
      </c>
      <c r="AK202" s="41"/>
      <c r="AL202" s="38">
        <v>0</v>
      </c>
      <c r="AM202" s="39"/>
      <c r="AN202" s="41">
        <v>10</v>
      </c>
      <c r="AO202" s="41"/>
      <c r="AP202" s="38">
        <v>0</v>
      </c>
      <c r="AQ202" s="39"/>
      <c r="AR202" s="38">
        <v>0</v>
      </c>
      <c r="AS202" s="39"/>
      <c r="AT202" s="41">
        <v>6</v>
      </c>
      <c r="AU202" s="41"/>
      <c r="AV202" s="41">
        <v>10</v>
      </c>
      <c r="AW202" s="41"/>
      <c r="AX202" s="41">
        <v>0</v>
      </c>
      <c r="AY202" s="41"/>
      <c r="AZ202" s="38">
        <v>0</v>
      </c>
      <c r="BA202" s="39"/>
      <c r="BB202" s="38">
        <v>0</v>
      </c>
      <c r="BC202" s="39"/>
      <c r="BD202" s="38">
        <v>0</v>
      </c>
      <c r="BE202" s="39"/>
      <c r="BF202" s="41">
        <v>40</v>
      </c>
      <c r="BG202" s="41"/>
      <c r="BH202" s="26">
        <f t="shared" ref="BH202:BH265" si="16">F202+H202+J202+L202+N202+P202+R202+T202+V202+X202+Z202+AB202+AD202+AF202</f>
        <v>43.300000000000004</v>
      </c>
      <c r="BI202" s="26">
        <f t="shared" ref="BI202:BI265" si="17">AH202+AJ202+AL202+AN202+AP202+AR202</f>
        <v>10</v>
      </c>
      <c r="BJ202" s="26">
        <f t="shared" ref="BJ202:BJ265" si="18">AT202+AV202+AX202+AZ202+BB202+BD202+BF202</f>
        <v>56</v>
      </c>
      <c r="BK202" s="26">
        <f t="shared" ref="BK202:BK265" si="19">(BH202*0.4)+(BI202*0.3)+(BJ202*0.3)</f>
        <v>37.120000000000005</v>
      </c>
    </row>
    <row r="203" spans="1:63" s="24" customFormat="1" x14ac:dyDescent="0.25">
      <c r="A203" s="28">
        <v>196</v>
      </c>
      <c r="B203" s="29">
        <v>279</v>
      </c>
      <c r="C203" s="28" t="s">
        <v>971</v>
      </c>
      <c r="D203" s="28" t="s">
        <v>972</v>
      </c>
      <c r="E203" s="28" t="s">
        <v>14</v>
      </c>
      <c r="F203" s="41">
        <v>7</v>
      </c>
      <c r="G203" s="41"/>
      <c r="H203" s="41">
        <v>7.1999999999999993</v>
      </c>
      <c r="I203" s="41"/>
      <c r="J203" s="41">
        <v>10</v>
      </c>
      <c r="K203" s="41"/>
      <c r="L203" s="41">
        <v>5</v>
      </c>
      <c r="M203" s="41"/>
      <c r="N203" s="41">
        <v>6</v>
      </c>
      <c r="O203" s="41"/>
      <c r="P203" s="41">
        <v>6</v>
      </c>
      <c r="Q203" s="41"/>
      <c r="R203" s="41">
        <v>9</v>
      </c>
      <c r="S203" s="41"/>
      <c r="T203" s="41">
        <v>6</v>
      </c>
      <c r="U203" s="41"/>
      <c r="V203" s="41">
        <v>9</v>
      </c>
      <c r="W203" s="41"/>
      <c r="X203" s="41">
        <v>4.9000000000000004</v>
      </c>
      <c r="Y203" s="41"/>
      <c r="Z203" s="41">
        <v>2.1</v>
      </c>
      <c r="AA203" s="41"/>
      <c r="AB203" s="41">
        <v>3.75</v>
      </c>
      <c r="AC203" s="41"/>
      <c r="AD203" s="41">
        <v>4</v>
      </c>
      <c r="AE203" s="41"/>
      <c r="AF203" s="41">
        <v>0</v>
      </c>
      <c r="AG203" s="41"/>
      <c r="AH203" s="41">
        <v>10</v>
      </c>
      <c r="AI203" s="41"/>
      <c r="AJ203" s="41">
        <v>0</v>
      </c>
      <c r="AK203" s="41"/>
      <c r="AL203" s="41">
        <v>0</v>
      </c>
      <c r="AM203" s="41"/>
      <c r="AN203" s="41">
        <v>10</v>
      </c>
      <c r="AO203" s="41"/>
      <c r="AP203" s="41">
        <v>9</v>
      </c>
      <c r="AQ203" s="41"/>
      <c r="AR203" s="41">
        <v>0</v>
      </c>
      <c r="AS203" s="41"/>
      <c r="AT203" s="41">
        <v>10</v>
      </c>
      <c r="AU203" s="41"/>
      <c r="AV203" s="41">
        <v>6</v>
      </c>
      <c r="AW203" s="41"/>
      <c r="AX203" s="41">
        <v>5</v>
      </c>
      <c r="AY203" s="41"/>
      <c r="AZ203" s="41">
        <v>5</v>
      </c>
      <c r="BA203" s="41"/>
      <c r="BB203" s="41">
        <v>3</v>
      </c>
      <c r="BC203" s="41"/>
      <c r="BD203" s="41">
        <v>15</v>
      </c>
      <c r="BE203" s="41"/>
      <c r="BF203" s="41">
        <v>50</v>
      </c>
      <c r="BG203" s="41"/>
      <c r="BH203" s="26">
        <f t="shared" si="16"/>
        <v>79.95</v>
      </c>
      <c r="BI203" s="26">
        <f t="shared" si="17"/>
        <v>29</v>
      </c>
      <c r="BJ203" s="26">
        <f t="shared" si="18"/>
        <v>94</v>
      </c>
      <c r="BK203" s="26">
        <f t="shared" si="19"/>
        <v>68.88000000000001</v>
      </c>
    </row>
    <row r="204" spans="1:63" s="24" customFormat="1" ht="15" customHeight="1" x14ac:dyDescent="0.25">
      <c r="A204" s="28">
        <v>197</v>
      </c>
      <c r="B204" s="29">
        <v>280</v>
      </c>
      <c r="C204" s="28" t="s">
        <v>371</v>
      </c>
      <c r="D204" s="28" t="s">
        <v>372</v>
      </c>
      <c r="E204" s="28" t="s">
        <v>28</v>
      </c>
      <c r="F204" s="41">
        <v>7</v>
      </c>
      <c r="G204" s="41"/>
      <c r="H204" s="38">
        <v>0</v>
      </c>
      <c r="I204" s="39"/>
      <c r="J204" s="38">
        <v>0</v>
      </c>
      <c r="K204" s="39"/>
      <c r="L204" s="38">
        <v>0</v>
      </c>
      <c r="M204" s="39"/>
      <c r="N204" s="41">
        <v>6</v>
      </c>
      <c r="O204" s="41"/>
      <c r="P204" s="41">
        <v>6</v>
      </c>
      <c r="Q204" s="41"/>
      <c r="R204" s="41">
        <v>9</v>
      </c>
      <c r="S204" s="41"/>
      <c r="T204" s="38">
        <v>0</v>
      </c>
      <c r="U204" s="39"/>
      <c r="V204" s="38">
        <v>0</v>
      </c>
      <c r="W204" s="39"/>
      <c r="X204" s="41">
        <v>0.7</v>
      </c>
      <c r="Y204" s="41"/>
      <c r="Z204" s="41">
        <v>2.1</v>
      </c>
      <c r="AA204" s="41"/>
      <c r="AB204" s="41">
        <v>2.5</v>
      </c>
      <c r="AC204" s="41"/>
      <c r="AD204" s="41">
        <v>4</v>
      </c>
      <c r="AE204" s="41"/>
      <c r="AF204" s="41">
        <v>7</v>
      </c>
      <c r="AG204" s="41"/>
      <c r="AH204" s="41">
        <v>10</v>
      </c>
      <c r="AI204" s="41"/>
      <c r="AJ204" s="41">
        <v>5</v>
      </c>
      <c r="AK204" s="41"/>
      <c r="AL204" s="38">
        <v>0</v>
      </c>
      <c r="AM204" s="39"/>
      <c r="AN204" s="41">
        <v>10</v>
      </c>
      <c r="AO204" s="41"/>
      <c r="AP204" s="38">
        <v>0</v>
      </c>
      <c r="AQ204" s="39"/>
      <c r="AR204" s="38">
        <v>0</v>
      </c>
      <c r="AS204" s="39"/>
      <c r="AT204" s="41">
        <v>6</v>
      </c>
      <c r="AU204" s="41"/>
      <c r="AV204" s="41">
        <v>10</v>
      </c>
      <c r="AW204" s="41"/>
      <c r="AX204" s="41">
        <v>5</v>
      </c>
      <c r="AY204" s="41"/>
      <c r="AZ204" s="38">
        <v>0</v>
      </c>
      <c r="BA204" s="39"/>
      <c r="BB204" s="38">
        <v>0</v>
      </c>
      <c r="BC204" s="39"/>
      <c r="BD204" s="38">
        <v>0</v>
      </c>
      <c r="BE204" s="39"/>
      <c r="BF204" s="41">
        <v>45</v>
      </c>
      <c r="BG204" s="41"/>
      <c r="BH204" s="26">
        <f t="shared" si="16"/>
        <v>44.3</v>
      </c>
      <c r="BI204" s="26">
        <f t="shared" si="17"/>
        <v>25</v>
      </c>
      <c r="BJ204" s="26">
        <f t="shared" si="18"/>
        <v>66</v>
      </c>
      <c r="BK204" s="26">
        <f t="shared" si="19"/>
        <v>45.019999999999996</v>
      </c>
    </row>
    <row r="205" spans="1:63" s="24" customFormat="1" ht="15" customHeight="1" x14ac:dyDescent="0.25">
      <c r="A205" s="28">
        <v>198</v>
      </c>
      <c r="B205" s="29">
        <v>285</v>
      </c>
      <c r="C205" s="28" t="s">
        <v>373</v>
      </c>
      <c r="D205" s="28" t="s">
        <v>374</v>
      </c>
      <c r="E205" s="28" t="s">
        <v>375</v>
      </c>
      <c r="F205" s="41">
        <v>4.2</v>
      </c>
      <c r="G205" s="41"/>
      <c r="H205" s="38">
        <v>0</v>
      </c>
      <c r="I205" s="39"/>
      <c r="J205" s="38">
        <v>0</v>
      </c>
      <c r="K205" s="39"/>
      <c r="L205" s="38">
        <v>0</v>
      </c>
      <c r="M205" s="39"/>
      <c r="N205" s="38">
        <v>0</v>
      </c>
      <c r="O205" s="39"/>
      <c r="P205" s="38">
        <v>0</v>
      </c>
      <c r="Q205" s="39"/>
      <c r="R205" s="38">
        <v>0</v>
      </c>
      <c r="S205" s="39"/>
      <c r="T205" s="38">
        <v>0</v>
      </c>
      <c r="U205" s="39"/>
      <c r="V205" s="38">
        <v>0</v>
      </c>
      <c r="W205" s="39"/>
      <c r="X205" s="38">
        <v>0</v>
      </c>
      <c r="Y205" s="39"/>
      <c r="Z205" s="38">
        <v>0</v>
      </c>
      <c r="AA205" s="39"/>
      <c r="AB205" s="38">
        <v>0</v>
      </c>
      <c r="AC205" s="39"/>
      <c r="AD205" s="38">
        <v>0</v>
      </c>
      <c r="AE205" s="39"/>
      <c r="AF205" s="38">
        <v>0</v>
      </c>
      <c r="AG205" s="39"/>
      <c r="AH205" s="38">
        <v>0</v>
      </c>
      <c r="AI205" s="39"/>
      <c r="AJ205" s="38">
        <v>0</v>
      </c>
      <c r="AK205" s="39"/>
      <c r="AL205" s="38">
        <v>0</v>
      </c>
      <c r="AM205" s="39"/>
      <c r="AN205" s="38">
        <v>0</v>
      </c>
      <c r="AO205" s="39"/>
      <c r="AP205" s="38">
        <v>0</v>
      </c>
      <c r="AQ205" s="39"/>
      <c r="AR205" s="38">
        <v>0</v>
      </c>
      <c r="AS205" s="39"/>
      <c r="AT205" s="38">
        <v>0</v>
      </c>
      <c r="AU205" s="39"/>
      <c r="AV205" s="38">
        <v>0</v>
      </c>
      <c r="AW205" s="39"/>
      <c r="AX205" s="38">
        <v>0</v>
      </c>
      <c r="AY205" s="39"/>
      <c r="AZ205" s="38">
        <v>0</v>
      </c>
      <c r="BA205" s="39"/>
      <c r="BB205" s="38">
        <v>0</v>
      </c>
      <c r="BC205" s="39"/>
      <c r="BD205" s="38">
        <v>0</v>
      </c>
      <c r="BE205" s="39"/>
      <c r="BF205" s="41">
        <v>35</v>
      </c>
      <c r="BG205" s="41"/>
      <c r="BH205" s="26">
        <f t="shared" si="16"/>
        <v>4.2</v>
      </c>
      <c r="BI205" s="26">
        <f t="shared" si="17"/>
        <v>0</v>
      </c>
      <c r="BJ205" s="26">
        <f t="shared" si="18"/>
        <v>35</v>
      </c>
      <c r="BK205" s="26">
        <f t="shared" si="19"/>
        <v>12.18</v>
      </c>
    </row>
    <row r="206" spans="1:63" s="24" customFormat="1" ht="15" customHeight="1" x14ac:dyDescent="0.25">
      <c r="A206" s="28">
        <v>199</v>
      </c>
      <c r="B206" s="29">
        <v>223</v>
      </c>
      <c r="C206" s="28" t="s">
        <v>376</v>
      </c>
      <c r="D206" s="28" t="s">
        <v>973</v>
      </c>
      <c r="E206" s="28" t="s">
        <v>337</v>
      </c>
      <c r="F206" s="41">
        <v>2.1</v>
      </c>
      <c r="G206" s="41"/>
      <c r="H206" s="41">
        <v>2.4</v>
      </c>
      <c r="I206" s="41"/>
      <c r="J206" s="41">
        <v>3</v>
      </c>
      <c r="K206" s="41"/>
      <c r="L206" s="41">
        <v>0</v>
      </c>
      <c r="M206" s="41"/>
      <c r="N206" s="41">
        <v>6</v>
      </c>
      <c r="O206" s="41"/>
      <c r="P206" s="41">
        <v>0</v>
      </c>
      <c r="Q206" s="41"/>
      <c r="R206" s="41">
        <v>9</v>
      </c>
      <c r="S206" s="41"/>
      <c r="T206" s="41">
        <v>0</v>
      </c>
      <c r="U206" s="41"/>
      <c r="V206" s="41">
        <v>0</v>
      </c>
      <c r="W206" s="41"/>
      <c r="X206" s="41">
        <v>0.7</v>
      </c>
      <c r="Y206" s="41"/>
      <c r="Z206" s="41">
        <v>2.1</v>
      </c>
      <c r="AA206" s="41"/>
      <c r="AB206" s="41">
        <v>2.5</v>
      </c>
      <c r="AC206" s="41"/>
      <c r="AD206" s="41">
        <v>0</v>
      </c>
      <c r="AE206" s="41"/>
      <c r="AF206" s="41">
        <v>0</v>
      </c>
      <c r="AG206" s="41"/>
      <c r="AH206" s="41">
        <v>0</v>
      </c>
      <c r="AI206" s="41"/>
      <c r="AJ206" s="41">
        <v>0</v>
      </c>
      <c r="AK206" s="41"/>
      <c r="AL206" s="41">
        <v>0</v>
      </c>
      <c r="AM206" s="41"/>
      <c r="AN206" s="41">
        <v>0</v>
      </c>
      <c r="AO206" s="41"/>
      <c r="AP206" s="41">
        <v>0</v>
      </c>
      <c r="AQ206" s="41"/>
      <c r="AR206" s="41">
        <v>0</v>
      </c>
      <c r="AS206" s="41"/>
      <c r="AT206" s="41">
        <v>3</v>
      </c>
      <c r="AU206" s="41"/>
      <c r="AV206" s="41">
        <v>10</v>
      </c>
      <c r="AW206" s="41"/>
      <c r="AX206" s="41">
        <v>5</v>
      </c>
      <c r="AY206" s="41"/>
      <c r="AZ206" s="41">
        <v>0</v>
      </c>
      <c r="BA206" s="41"/>
      <c r="BB206" s="41">
        <v>1.5</v>
      </c>
      <c r="BC206" s="41"/>
      <c r="BD206" s="41">
        <v>4.5</v>
      </c>
      <c r="BE206" s="41"/>
      <c r="BF206" s="41">
        <v>45</v>
      </c>
      <c r="BG206" s="41"/>
      <c r="BH206" s="26">
        <f t="shared" si="16"/>
        <v>27.8</v>
      </c>
      <c r="BI206" s="26">
        <f t="shared" si="17"/>
        <v>0</v>
      </c>
      <c r="BJ206" s="26">
        <f t="shared" si="18"/>
        <v>69</v>
      </c>
      <c r="BK206" s="26">
        <f t="shared" si="19"/>
        <v>31.82</v>
      </c>
    </row>
    <row r="207" spans="1:63" s="24" customFormat="1" ht="15" customHeight="1" x14ac:dyDescent="0.25">
      <c r="A207" s="28">
        <v>200</v>
      </c>
      <c r="B207" s="29">
        <v>287</v>
      </c>
      <c r="C207" s="28" t="s">
        <v>377</v>
      </c>
      <c r="D207" s="28" t="s">
        <v>378</v>
      </c>
      <c r="E207" s="28" t="s">
        <v>379</v>
      </c>
      <c r="F207" s="41">
        <v>7</v>
      </c>
      <c r="G207" s="41"/>
      <c r="H207" s="41">
        <v>3.6</v>
      </c>
      <c r="I207" s="41"/>
      <c r="J207" s="41">
        <v>10</v>
      </c>
      <c r="K207" s="41"/>
      <c r="L207" s="41">
        <v>5</v>
      </c>
      <c r="M207" s="41"/>
      <c r="N207" s="41">
        <v>6</v>
      </c>
      <c r="O207" s="41"/>
      <c r="P207" s="41">
        <v>6</v>
      </c>
      <c r="Q207" s="41"/>
      <c r="R207" s="41">
        <v>9</v>
      </c>
      <c r="S207" s="41"/>
      <c r="T207" s="41">
        <v>6</v>
      </c>
      <c r="U207" s="41"/>
      <c r="V207" s="41">
        <v>9</v>
      </c>
      <c r="W207" s="41"/>
      <c r="X207" s="41">
        <v>0.7</v>
      </c>
      <c r="Y207" s="41"/>
      <c r="Z207" s="41">
        <v>2.1</v>
      </c>
      <c r="AA207" s="41"/>
      <c r="AB207" s="41">
        <v>3.75</v>
      </c>
      <c r="AC207" s="41"/>
      <c r="AD207" s="41">
        <v>4</v>
      </c>
      <c r="AE207" s="41"/>
      <c r="AF207" s="41">
        <v>0</v>
      </c>
      <c r="AG207" s="41"/>
      <c r="AH207" s="41">
        <v>20</v>
      </c>
      <c r="AI207" s="41"/>
      <c r="AJ207" s="41">
        <v>8</v>
      </c>
      <c r="AK207" s="41"/>
      <c r="AL207" s="41">
        <v>3</v>
      </c>
      <c r="AM207" s="41"/>
      <c r="AN207" s="41">
        <v>10</v>
      </c>
      <c r="AO207" s="41"/>
      <c r="AP207" s="41">
        <v>15</v>
      </c>
      <c r="AQ207" s="41"/>
      <c r="AR207" s="41">
        <v>0</v>
      </c>
      <c r="AS207" s="41"/>
      <c r="AT207" s="41">
        <v>10</v>
      </c>
      <c r="AU207" s="41"/>
      <c r="AV207" s="41">
        <v>6</v>
      </c>
      <c r="AW207" s="41"/>
      <c r="AX207" s="41">
        <v>5</v>
      </c>
      <c r="AY207" s="41"/>
      <c r="AZ207" s="41">
        <v>0</v>
      </c>
      <c r="BA207" s="41"/>
      <c r="BB207" s="41">
        <v>5</v>
      </c>
      <c r="BC207" s="41"/>
      <c r="BD207" s="41">
        <v>0</v>
      </c>
      <c r="BE207" s="41"/>
      <c r="BF207" s="41">
        <v>25</v>
      </c>
      <c r="BG207" s="41"/>
      <c r="BH207" s="26">
        <f t="shared" si="16"/>
        <v>72.150000000000006</v>
      </c>
      <c r="BI207" s="26">
        <f t="shared" si="17"/>
        <v>56</v>
      </c>
      <c r="BJ207" s="26">
        <f t="shared" si="18"/>
        <v>51</v>
      </c>
      <c r="BK207" s="26">
        <f t="shared" si="19"/>
        <v>60.96</v>
      </c>
    </row>
    <row r="208" spans="1:63" s="24" customFormat="1" ht="15" customHeight="1" x14ac:dyDescent="0.25">
      <c r="A208" s="28">
        <v>201</v>
      </c>
      <c r="B208" s="29">
        <v>288</v>
      </c>
      <c r="C208" s="28" t="s">
        <v>380</v>
      </c>
      <c r="D208" s="28" t="s">
        <v>974</v>
      </c>
      <c r="E208" s="28" t="s">
        <v>134</v>
      </c>
      <c r="F208" s="41">
        <v>4.2</v>
      </c>
      <c r="G208" s="41"/>
      <c r="H208" s="38">
        <v>0</v>
      </c>
      <c r="I208" s="39"/>
      <c r="J208" s="38">
        <v>0</v>
      </c>
      <c r="K208" s="39"/>
      <c r="L208" s="38">
        <v>0</v>
      </c>
      <c r="M208" s="39"/>
      <c r="N208" s="41">
        <v>6</v>
      </c>
      <c r="O208" s="41"/>
      <c r="P208" s="41">
        <v>0</v>
      </c>
      <c r="Q208" s="41"/>
      <c r="R208" s="41">
        <v>9</v>
      </c>
      <c r="S208" s="41"/>
      <c r="T208" s="38">
        <v>0</v>
      </c>
      <c r="U208" s="39"/>
      <c r="V208" s="38">
        <v>0</v>
      </c>
      <c r="W208" s="39"/>
      <c r="X208" s="41">
        <v>0.7</v>
      </c>
      <c r="Y208" s="41"/>
      <c r="Z208" s="41">
        <v>2.1</v>
      </c>
      <c r="AA208" s="41"/>
      <c r="AB208" s="41">
        <v>5</v>
      </c>
      <c r="AC208" s="41"/>
      <c r="AD208" s="41">
        <v>4</v>
      </c>
      <c r="AE208" s="41"/>
      <c r="AF208" s="41">
        <v>0</v>
      </c>
      <c r="AG208" s="41"/>
      <c r="AH208" s="41">
        <v>16</v>
      </c>
      <c r="AI208" s="41"/>
      <c r="AJ208" s="41">
        <v>3</v>
      </c>
      <c r="AK208" s="41"/>
      <c r="AL208" s="38">
        <v>0</v>
      </c>
      <c r="AM208" s="39"/>
      <c r="AN208" s="41">
        <v>10</v>
      </c>
      <c r="AO208" s="41"/>
      <c r="AP208" s="38">
        <v>0</v>
      </c>
      <c r="AQ208" s="39"/>
      <c r="AR208" s="38">
        <v>0</v>
      </c>
      <c r="AS208" s="39"/>
      <c r="AT208" s="41">
        <v>3</v>
      </c>
      <c r="AU208" s="41"/>
      <c r="AV208" s="41">
        <v>4</v>
      </c>
      <c r="AW208" s="41"/>
      <c r="AX208" s="41">
        <v>5</v>
      </c>
      <c r="AY208" s="41"/>
      <c r="AZ208" s="38">
        <v>0</v>
      </c>
      <c r="BA208" s="39"/>
      <c r="BB208" s="38">
        <v>0</v>
      </c>
      <c r="BC208" s="39"/>
      <c r="BD208" s="38">
        <v>0</v>
      </c>
      <c r="BE208" s="39"/>
      <c r="BF208" s="41">
        <v>35</v>
      </c>
      <c r="BG208" s="41"/>
      <c r="BH208" s="26">
        <f t="shared" si="16"/>
        <v>31</v>
      </c>
      <c r="BI208" s="26">
        <f t="shared" si="17"/>
        <v>29</v>
      </c>
      <c r="BJ208" s="26">
        <f t="shared" si="18"/>
        <v>47</v>
      </c>
      <c r="BK208" s="26">
        <f t="shared" si="19"/>
        <v>35.200000000000003</v>
      </c>
    </row>
    <row r="209" spans="1:63" s="24" customFormat="1" ht="15" customHeight="1" x14ac:dyDescent="0.25">
      <c r="A209" s="28">
        <v>202</v>
      </c>
      <c r="B209" s="29">
        <v>289</v>
      </c>
      <c r="C209" s="28" t="s">
        <v>975</v>
      </c>
      <c r="D209" s="28" t="s">
        <v>976</v>
      </c>
      <c r="E209" s="28" t="s">
        <v>760</v>
      </c>
      <c r="F209" s="41">
        <v>4.2</v>
      </c>
      <c r="G209" s="41"/>
      <c r="H209" s="41">
        <v>2.4</v>
      </c>
      <c r="I209" s="41"/>
      <c r="J209" s="41">
        <v>10</v>
      </c>
      <c r="K209" s="41"/>
      <c r="L209" s="41">
        <v>0</v>
      </c>
      <c r="M209" s="41"/>
      <c r="N209" s="41">
        <v>6</v>
      </c>
      <c r="O209" s="41"/>
      <c r="P209" s="41">
        <v>6</v>
      </c>
      <c r="Q209" s="41"/>
      <c r="R209" s="41">
        <v>9</v>
      </c>
      <c r="S209" s="41"/>
      <c r="T209" s="41">
        <v>6</v>
      </c>
      <c r="U209" s="41"/>
      <c r="V209" s="41">
        <v>9</v>
      </c>
      <c r="W209" s="41"/>
      <c r="X209" s="41">
        <v>3.5</v>
      </c>
      <c r="Y209" s="41"/>
      <c r="Z209" s="41">
        <v>2.1</v>
      </c>
      <c r="AA209" s="41"/>
      <c r="AB209" s="41">
        <v>5</v>
      </c>
      <c r="AC209" s="41"/>
      <c r="AD209" s="41">
        <v>4</v>
      </c>
      <c r="AE209" s="41"/>
      <c r="AF209" s="41">
        <v>7</v>
      </c>
      <c r="AG209" s="41"/>
      <c r="AH209" s="41">
        <v>20</v>
      </c>
      <c r="AI209" s="41"/>
      <c r="AJ209" s="41">
        <v>10</v>
      </c>
      <c r="AK209" s="41"/>
      <c r="AL209" s="41">
        <v>8</v>
      </c>
      <c r="AM209" s="41"/>
      <c r="AN209" s="41">
        <v>10</v>
      </c>
      <c r="AO209" s="41"/>
      <c r="AP209" s="41">
        <v>0</v>
      </c>
      <c r="AQ209" s="41"/>
      <c r="AR209" s="41">
        <v>14</v>
      </c>
      <c r="AS209" s="41"/>
      <c r="AT209" s="41">
        <v>10</v>
      </c>
      <c r="AU209" s="41"/>
      <c r="AV209" s="41">
        <v>10</v>
      </c>
      <c r="AW209" s="41"/>
      <c r="AX209" s="41">
        <v>0</v>
      </c>
      <c r="AY209" s="41"/>
      <c r="AZ209" s="41">
        <v>0</v>
      </c>
      <c r="BA209" s="41"/>
      <c r="BB209" s="41">
        <v>3</v>
      </c>
      <c r="BC209" s="41"/>
      <c r="BD209" s="41">
        <v>0</v>
      </c>
      <c r="BE209" s="41"/>
      <c r="BF209" s="41">
        <v>35</v>
      </c>
      <c r="BG209" s="41"/>
      <c r="BH209" s="26">
        <f t="shared" si="16"/>
        <v>74.2</v>
      </c>
      <c r="BI209" s="26">
        <f t="shared" si="17"/>
        <v>62</v>
      </c>
      <c r="BJ209" s="26">
        <f t="shared" si="18"/>
        <v>58</v>
      </c>
      <c r="BK209" s="26">
        <f t="shared" si="19"/>
        <v>65.680000000000007</v>
      </c>
    </row>
    <row r="210" spans="1:63" s="24" customFormat="1" ht="15" customHeight="1" x14ac:dyDescent="0.25">
      <c r="A210" s="28">
        <v>203</v>
      </c>
      <c r="B210" s="29">
        <v>290</v>
      </c>
      <c r="C210" s="28" t="s">
        <v>381</v>
      </c>
      <c r="D210" s="28" t="s">
        <v>382</v>
      </c>
      <c r="E210" s="28" t="s">
        <v>610</v>
      </c>
      <c r="F210" s="41">
        <v>7</v>
      </c>
      <c r="G210" s="41"/>
      <c r="H210" s="41">
        <v>2.4</v>
      </c>
      <c r="I210" s="41"/>
      <c r="J210" s="41">
        <v>10</v>
      </c>
      <c r="K210" s="41"/>
      <c r="L210" s="41">
        <v>5</v>
      </c>
      <c r="M210" s="41"/>
      <c r="N210" s="41">
        <v>6</v>
      </c>
      <c r="O210" s="41"/>
      <c r="P210" s="41">
        <v>6</v>
      </c>
      <c r="Q210" s="41"/>
      <c r="R210" s="41">
        <v>9</v>
      </c>
      <c r="S210" s="41"/>
      <c r="T210" s="41">
        <v>6</v>
      </c>
      <c r="U210" s="41"/>
      <c r="V210" s="41">
        <v>0</v>
      </c>
      <c r="W210" s="41"/>
      <c r="X210" s="41">
        <v>0.7</v>
      </c>
      <c r="Y210" s="41"/>
      <c r="Z210" s="41">
        <v>2.1</v>
      </c>
      <c r="AA210" s="41"/>
      <c r="AB210" s="41">
        <v>5</v>
      </c>
      <c r="AC210" s="41"/>
      <c r="AD210" s="41">
        <v>4</v>
      </c>
      <c r="AE210" s="41"/>
      <c r="AF210" s="41">
        <v>0</v>
      </c>
      <c r="AG210" s="41"/>
      <c r="AH210" s="41">
        <v>20</v>
      </c>
      <c r="AI210" s="41"/>
      <c r="AJ210" s="41">
        <v>0</v>
      </c>
      <c r="AK210" s="41"/>
      <c r="AL210" s="41">
        <v>10</v>
      </c>
      <c r="AM210" s="41"/>
      <c r="AN210" s="41">
        <v>10</v>
      </c>
      <c r="AO210" s="41"/>
      <c r="AP210" s="41">
        <v>0</v>
      </c>
      <c r="AQ210" s="41"/>
      <c r="AR210" s="41">
        <v>0</v>
      </c>
      <c r="AS210" s="41"/>
      <c r="AT210" s="41">
        <v>6</v>
      </c>
      <c r="AU210" s="41"/>
      <c r="AV210" s="41">
        <v>6</v>
      </c>
      <c r="AW210" s="41"/>
      <c r="AX210" s="41">
        <v>5</v>
      </c>
      <c r="AY210" s="41"/>
      <c r="AZ210" s="41">
        <v>0</v>
      </c>
      <c r="BA210" s="41"/>
      <c r="BB210" s="41">
        <v>1.5</v>
      </c>
      <c r="BC210" s="41"/>
      <c r="BD210" s="41">
        <v>4.5</v>
      </c>
      <c r="BE210" s="41"/>
      <c r="BF210" s="41">
        <v>30</v>
      </c>
      <c r="BG210" s="41"/>
      <c r="BH210" s="26">
        <f t="shared" si="16"/>
        <v>63.2</v>
      </c>
      <c r="BI210" s="26">
        <f t="shared" si="17"/>
        <v>40</v>
      </c>
      <c r="BJ210" s="26">
        <f t="shared" si="18"/>
        <v>53</v>
      </c>
      <c r="BK210" s="26">
        <f t="shared" si="19"/>
        <v>53.18</v>
      </c>
    </row>
    <row r="211" spans="1:63" s="24" customFormat="1" ht="15" customHeight="1" x14ac:dyDescent="0.25">
      <c r="A211" s="28">
        <v>204</v>
      </c>
      <c r="B211" s="29">
        <v>292</v>
      </c>
      <c r="C211" s="28" t="s">
        <v>383</v>
      </c>
      <c r="D211" s="33"/>
      <c r="E211" s="33" t="s">
        <v>837</v>
      </c>
      <c r="F211" s="41">
        <v>7</v>
      </c>
      <c r="G211" s="41"/>
      <c r="H211" s="41">
        <v>3.6</v>
      </c>
      <c r="I211" s="41"/>
      <c r="J211" s="41">
        <v>6</v>
      </c>
      <c r="K211" s="41"/>
      <c r="L211" s="41">
        <v>5</v>
      </c>
      <c r="M211" s="41"/>
      <c r="N211" s="41">
        <v>6</v>
      </c>
      <c r="O211" s="41"/>
      <c r="P211" s="41">
        <v>6</v>
      </c>
      <c r="Q211" s="41"/>
      <c r="R211" s="41">
        <v>0</v>
      </c>
      <c r="S211" s="41"/>
      <c r="T211" s="41">
        <v>6</v>
      </c>
      <c r="U211" s="41"/>
      <c r="V211" s="41">
        <v>9</v>
      </c>
      <c r="W211" s="41"/>
      <c r="X211" s="41">
        <v>0.7</v>
      </c>
      <c r="Y211" s="41"/>
      <c r="Z211" s="41">
        <v>2.1</v>
      </c>
      <c r="AA211" s="41"/>
      <c r="AB211" s="41">
        <v>5</v>
      </c>
      <c r="AC211" s="41"/>
      <c r="AD211" s="41">
        <v>4</v>
      </c>
      <c r="AE211" s="41"/>
      <c r="AF211" s="41">
        <v>0</v>
      </c>
      <c r="AG211" s="41"/>
      <c r="AH211" s="41">
        <v>6</v>
      </c>
      <c r="AI211" s="41"/>
      <c r="AJ211" s="41">
        <v>3</v>
      </c>
      <c r="AK211" s="41"/>
      <c r="AL211" s="41">
        <v>0</v>
      </c>
      <c r="AM211" s="41"/>
      <c r="AN211" s="41">
        <v>10</v>
      </c>
      <c r="AO211" s="41"/>
      <c r="AP211" s="41">
        <v>0</v>
      </c>
      <c r="AQ211" s="41"/>
      <c r="AR211" s="41">
        <v>0</v>
      </c>
      <c r="AS211" s="41"/>
      <c r="AT211" s="41">
        <v>3</v>
      </c>
      <c r="AU211" s="41"/>
      <c r="AV211" s="41">
        <v>10</v>
      </c>
      <c r="AW211" s="41"/>
      <c r="AX211" s="41">
        <v>5</v>
      </c>
      <c r="AY211" s="41"/>
      <c r="AZ211" s="41">
        <v>0</v>
      </c>
      <c r="BA211" s="41"/>
      <c r="BB211" s="41">
        <v>0</v>
      </c>
      <c r="BC211" s="41"/>
      <c r="BD211" s="41">
        <v>0</v>
      </c>
      <c r="BE211" s="41"/>
      <c r="BF211" s="41">
        <v>35</v>
      </c>
      <c r="BG211" s="41"/>
      <c r="BH211" s="26">
        <f t="shared" si="16"/>
        <v>60.400000000000006</v>
      </c>
      <c r="BI211" s="26">
        <f t="shared" si="17"/>
        <v>19</v>
      </c>
      <c r="BJ211" s="26">
        <f t="shared" si="18"/>
        <v>53</v>
      </c>
      <c r="BK211" s="26">
        <f t="shared" si="19"/>
        <v>45.760000000000005</v>
      </c>
    </row>
    <row r="212" spans="1:63" s="24" customFormat="1" ht="15" customHeight="1" x14ac:dyDescent="0.25">
      <c r="A212" s="28">
        <v>205</v>
      </c>
      <c r="B212" s="29">
        <v>293</v>
      </c>
      <c r="C212" s="28" t="s">
        <v>384</v>
      </c>
      <c r="D212" s="28" t="s">
        <v>977</v>
      </c>
      <c r="E212" s="28" t="s">
        <v>837</v>
      </c>
      <c r="F212" s="41">
        <v>7</v>
      </c>
      <c r="G212" s="41"/>
      <c r="H212" s="38">
        <v>0</v>
      </c>
      <c r="I212" s="39"/>
      <c r="J212" s="38">
        <v>0</v>
      </c>
      <c r="K212" s="39"/>
      <c r="L212" s="38">
        <v>0</v>
      </c>
      <c r="M212" s="39"/>
      <c r="N212" s="41">
        <v>6</v>
      </c>
      <c r="O212" s="41"/>
      <c r="P212" s="41">
        <v>6</v>
      </c>
      <c r="Q212" s="41"/>
      <c r="R212" s="41">
        <v>9</v>
      </c>
      <c r="S212" s="41"/>
      <c r="T212" s="38">
        <v>0</v>
      </c>
      <c r="U212" s="39"/>
      <c r="V212" s="38">
        <v>0</v>
      </c>
      <c r="W212" s="39"/>
      <c r="X212" s="41">
        <v>0.7</v>
      </c>
      <c r="Y212" s="41"/>
      <c r="Z212" s="41">
        <v>2.1</v>
      </c>
      <c r="AA212" s="41"/>
      <c r="AB212" s="41">
        <v>5</v>
      </c>
      <c r="AC212" s="41"/>
      <c r="AD212" s="41">
        <v>4</v>
      </c>
      <c r="AE212" s="41"/>
      <c r="AF212" s="41">
        <v>0</v>
      </c>
      <c r="AG212" s="41"/>
      <c r="AH212" s="41">
        <v>16</v>
      </c>
      <c r="AI212" s="41"/>
      <c r="AJ212" s="41">
        <v>8</v>
      </c>
      <c r="AK212" s="41"/>
      <c r="AL212" s="38">
        <v>0</v>
      </c>
      <c r="AM212" s="39"/>
      <c r="AN212" s="41">
        <v>10</v>
      </c>
      <c r="AO212" s="41"/>
      <c r="AP212" s="38">
        <v>0</v>
      </c>
      <c r="AQ212" s="39"/>
      <c r="AR212" s="38">
        <v>0</v>
      </c>
      <c r="AS212" s="39"/>
      <c r="AT212" s="41">
        <v>3</v>
      </c>
      <c r="AU212" s="41"/>
      <c r="AV212" s="41">
        <v>6</v>
      </c>
      <c r="AW212" s="41"/>
      <c r="AX212" s="41">
        <v>5</v>
      </c>
      <c r="AY212" s="41"/>
      <c r="AZ212" s="38">
        <v>0</v>
      </c>
      <c r="BA212" s="39"/>
      <c r="BB212" s="38">
        <v>0</v>
      </c>
      <c r="BC212" s="39"/>
      <c r="BD212" s="38">
        <v>0</v>
      </c>
      <c r="BE212" s="39"/>
      <c r="BF212" s="41">
        <v>35</v>
      </c>
      <c r="BG212" s="41"/>
      <c r="BH212" s="26">
        <f t="shared" si="16"/>
        <v>39.799999999999997</v>
      </c>
      <c r="BI212" s="26">
        <f t="shared" si="17"/>
        <v>34</v>
      </c>
      <c r="BJ212" s="26">
        <f t="shared" si="18"/>
        <v>49</v>
      </c>
      <c r="BK212" s="26">
        <f t="shared" si="19"/>
        <v>40.819999999999993</v>
      </c>
    </row>
    <row r="213" spans="1:63" s="24" customFormat="1" ht="15" customHeight="1" x14ac:dyDescent="0.25">
      <c r="A213" s="28">
        <v>206</v>
      </c>
      <c r="B213" s="29">
        <v>294</v>
      </c>
      <c r="C213" s="28" t="s">
        <v>385</v>
      </c>
      <c r="D213" s="28" t="s">
        <v>978</v>
      </c>
      <c r="E213" s="28" t="s">
        <v>134</v>
      </c>
      <c r="F213" s="41">
        <v>4.2</v>
      </c>
      <c r="G213" s="41"/>
      <c r="H213" s="41">
        <v>2.4</v>
      </c>
      <c r="I213" s="41"/>
      <c r="J213" s="41">
        <v>0</v>
      </c>
      <c r="K213" s="41"/>
      <c r="L213" s="41">
        <v>0</v>
      </c>
      <c r="M213" s="41"/>
      <c r="N213" s="41">
        <v>6</v>
      </c>
      <c r="O213" s="41"/>
      <c r="P213" s="41">
        <v>6</v>
      </c>
      <c r="Q213" s="41"/>
      <c r="R213" s="41">
        <v>9</v>
      </c>
      <c r="S213" s="41"/>
      <c r="T213" s="41">
        <v>0</v>
      </c>
      <c r="U213" s="41"/>
      <c r="V213" s="41">
        <v>0</v>
      </c>
      <c r="W213" s="41"/>
      <c r="X213" s="41">
        <v>7</v>
      </c>
      <c r="Y213" s="41"/>
      <c r="Z213" s="41">
        <v>2.1</v>
      </c>
      <c r="AA213" s="41"/>
      <c r="AB213" s="41">
        <v>3.75</v>
      </c>
      <c r="AC213" s="41"/>
      <c r="AD213" s="41">
        <v>4</v>
      </c>
      <c r="AE213" s="41"/>
      <c r="AF213" s="41">
        <v>7</v>
      </c>
      <c r="AG213" s="41"/>
      <c r="AH213" s="41">
        <v>16</v>
      </c>
      <c r="AI213" s="41"/>
      <c r="AJ213" s="41">
        <v>0</v>
      </c>
      <c r="AK213" s="41"/>
      <c r="AL213" s="41">
        <v>0</v>
      </c>
      <c r="AM213" s="41"/>
      <c r="AN213" s="41">
        <v>10</v>
      </c>
      <c r="AO213" s="41"/>
      <c r="AP213" s="41">
        <v>9</v>
      </c>
      <c r="AQ213" s="41"/>
      <c r="AR213" s="41">
        <v>0</v>
      </c>
      <c r="AS213" s="41"/>
      <c r="AT213" s="41">
        <v>6</v>
      </c>
      <c r="AU213" s="41"/>
      <c r="AV213" s="41">
        <v>10</v>
      </c>
      <c r="AW213" s="41"/>
      <c r="AX213" s="41">
        <v>5</v>
      </c>
      <c r="AY213" s="41"/>
      <c r="AZ213" s="41">
        <v>0</v>
      </c>
      <c r="BA213" s="41"/>
      <c r="BB213" s="41">
        <v>1.5</v>
      </c>
      <c r="BC213" s="41"/>
      <c r="BD213" s="41">
        <v>4.5</v>
      </c>
      <c r="BE213" s="41"/>
      <c r="BF213" s="41">
        <v>35</v>
      </c>
      <c r="BG213" s="41"/>
      <c r="BH213" s="26">
        <f t="shared" si="16"/>
        <v>51.45</v>
      </c>
      <c r="BI213" s="26">
        <f t="shared" si="17"/>
        <v>35</v>
      </c>
      <c r="BJ213" s="26">
        <f t="shared" si="18"/>
        <v>62</v>
      </c>
      <c r="BK213" s="26">
        <f t="shared" si="19"/>
        <v>49.68</v>
      </c>
    </row>
    <row r="214" spans="1:63" s="24" customFormat="1" ht="15" customHeight="1" x14ac:dyDescent="0.25">
      <c r="A214" s="28">
        <v>207</v>
      </c>
      <c r="B214" s="29">
        <v>295</v>
      </c>
      <c r="C214" s="28" t="s">
        <v>386</v>
      </c>
      <c r="D214" s="28" t="s">
        <v>979</v>
      </c>
      <c r="E214" s="28" t="s">
        <v>839</v>
      </c>
      <c r="F214" s="41">
        <v>4.2</v>
      </c>
      <c r="G214" s="41"/>
      <c r="H214" s="41">
        <v>8.3999999999999986</v>
      </c>
      <c r="I214" s="41"/>
      <c r="J214" s="41">
        <v>10</v>
      </c>
      <c r="K214" s="41"/>
      <c r="L214" s="41">
        <v>5</v>
      </c>
      <c r="M214" s="41"/>
      <c r="N214" s="41">
        <v>6</v>
      </c>
      <c r="O214" s="41"/>
      <c r="P214" s="41">
        <v>6</v>
      </c>
      <c r="Q214" s="41"/>
      <c r="R214" s="41">
        <v>9</v>
      </c>
      <c r="S214" s="41"/>
      <c r="T214" s="41">
        <v>6</v>
      </c>
      <c r="U214" s="41"/>
      <c r="V214" s="41">
        <v>9</v>
      </c>
      <c r="W214" s="41"/>
      <c r="X214" s="41">
        <v>0.7</v>
      </c>
      <c r="Y214" s="41"/>
      <c r="Z214" s="41">
        <v>2.1</v>
      </c>
      <c r="AA214" s="41"/>
      <c r="AB214" s="41">
        <v>5</v>
      </c>
      <c r="AC214" s="41"/>
      <c r="AD214" s="41">
        <v>4</v>
      </c>
      <c r="AE214" s="41"/>
      <c r="AF214" s="41">
        <v>7</v>
      </c>
      <c r="AG214" s="41"/>
      <c r="AH214" s="41">
        <v>16</v>
      </c>
      <c r="AI214" s="41"/>
      <c r="AJ214" s="41">
        <v>8</v>
      </c>
      <c r="AK214" s="41"/>
      <c r="AL214" s="41">
        <v>5</v>
      </c>
      <c r="AM214" s="41"/>
      <c r="AN214" s="41">
        <v>10</v>
      </c>
      <c r="AO214" s="41"/>
      <c r="AP214" s="41">
        <v>15</v>
      </c>
      <c r="AQ214" s="41"/>
      <c r="AR214" s="41">
        <v>4</v>
      </c>
      <c r="AS214" s="41"/>
      <c r="AT214" s="41">
        <v>10</v>
      </c>
      <c r="AU214" s="41"/>
      <c r="AV214" s="41">
        <v>6</v>
      </c>
      <c r="AW214" s="41"/>
      <c r="AX214" s="41">
        <v>5</v>
      </c>
      <c r="AY214" s="41"/>
      <c r="AZ214" s="41">
        <v>2</v>
      </c>
      <c r="BA214" s="41"/>
      <c r="BB214" s="41">
        <v>3</v>
      </c>
      <c r="BC214" s="41"/>
      <c r="BD214" s="41">
        <v>4.5</v>
      </c>
      <c r="BE214" s="41"/>
      <c r="BF214" s="41">
        <v>50</v>
      </c>
      <c r="BG214" s="41"/>
      <c r="BH214" s="26">
        <f t="shared" si="16"/>
        <v>82.399999999999991</v>
      </c>
      <c r="BI214" s="26">
        <f t="shared" si="17"/>
        <v>58</v>
      </c>
      <c r="BJ214" s="26">
        <f t="shared" si="18"/>
        <v>80.5</v>
      </c>
      <c r="BK214" s="26">
        <f t="shared" si="19"/>
        <v>74.509999999999991</v>
      </c>
    </row>
    <row r="215" spans="1:63" s="24" customFormat="1" ht="15" customHeight="1" x14ac:dyDescent="0.25">
      <c r="A215" s="28">
        <v>208</v>
      </c>
      <c r="B215" s="29">
        <v>299</v>
      </c>
      <c r="C215" s="28" t="s">
        <v>387</v>
      </c>
      <c r="D215" s="28" t="s">
        <v>980</v>
      </c>
      <c r="E215" s="28" t="s">
        <v>285</v>
      </c>
      <c r="F215" s="41">
        <v>2.1</v>
      </c>
      <c r="G215" s="41"/>
      <c r="H215" s="41">
        <v>2.4</v>
      </c>
      <c r="I215" s="41"/>
      <c r="J215" s="41">
        <v>0</v>
      </c>
      <c r="K215" s="41"/>
      <c r="L215" s="41">
        <v>0</v>
      </c>
      <c r="M215" s="41"/>
      <c r="N215" s="41">
        <v>6</v>
      </c>
      <c r="O215" s="41"/>
      <c r="P215" s="41">
        <v>6</v>
      </c>
      <c r="Q215" s="41"/>
      <c r="R215" s="41">
        <v>9</v>
      </c>
      <c r="S215" s="41"/>
      <c r="T215" s="41">
        <v>6</v>
      </c>
      <c r="U215" s="41"/>
      <c r="V215" s="41">
        <v>0</v>
      </c>
      <c r="W215" s="41"/>
      <c r="X215" s="41">
        <v>4.9000000000000004</v>
      </c>
      <c r="Y215" s="41"/>
      <c r="Z215" s="41">
        <v>2.1</v>
      </c>
      <c r="AA215" s="41"/>
      <c r="AB215" s="41">
        <v>3.75</v>
      </c>
      <c r="AC215" s="41"/>
      <c r="AD215" s="41">
        <v>4</v>
      </c>
      <c r="AE215" s="41"/>
      <c r="AF215" s="41">
        <v>0</v>
      </c>
      <c r="AG215" s="41"/>
      <c r="AH215" s="41">
        <v>4</v>
      </c>
      <c r="AI215" s="41"/>
      <c r="AJ215" s="41">
        <v>2</v>
      </c>
      <c r="AK215" s="41"/>
      <c r="AL215" s="41">
        <v>2</v>
      </c>
      <c r="AM215" s="41"/>
      <c r="AN215" s="41">
        <v>10</v>
      </c>
      <c r="AO215" s="41"/>
      <c r="AP215" s="41">
        <v>6</v>
      </c>
      <c r="AQ215" s="41"/>
      <c r="AR215" s="41">
        <v>20</v>
      </c>
      <c r="AS215" s="41"/>
      <c r="AT215" s="41">
        <v>6</v>
      </c>
      <c r="AU215" s="41"/>
      <c r="AV215" s="41">
        <v>10</v>
      </c>
      <c r="AW215" s="41"/>
      <c r="AX215" s="41">
        <v>5</v>
      </c>
      <c r="AY215" s="41"/>
      <c r="AZ215" s="41">
        <v>2</v>
      </c>
      <c r="BA215" s="41"/>
      <c r="BB215" s="41">
        <v>5</v>
      </c>
      <c r="BC215" s="41"/>
      <c r="BD215" s="41">
        <v>9</v>
      </c>
      <c r="BE215" s="41"/>
      <c r="BF215" s="41">
        <v>40</v>
      </c>
      <c r="BG215" s="41"/>
      <c r="BH215" s="26">
        <f t="shared" si="16"/>
        <v>46.25</v>
      </c>
      <c r="BI215" s="26">
        <f t="shared" si="17"/>
        <v>44</v>
      </c>
      <c r="BJ215" s="26">
        <f t="shared" si="18"/>
        <v>77</v>
      </c>
      <c r="BK215" s="26">
        <f t="shared" si="19"/>
        <v>54.8</v>
      </c>
    </row>
    <row r="216" spans="1:63" s="24" customFormat="1" x14ac:dyDescent="0.25">
      <c r="A216" s="28">
        <v>209</v>
      </c>
      <c r="B216" s="29">
        <v>301</v>
      </c>
      <c r="C216" s="28" t="s">
        <v>388</v>
      </c>
      <c r="D216" s="28" t="s">
        <v>389</v>
      </c>
      <c r="E216" s="28" t="s">
        <v>14</v>
      </c>
      <c r="F216" s="41">
        <v>4.2</v>
      </c>
      <c r="G216" s="41"/>
      <c r="H216" s="41">
        <v>0</v>
      </c>
      <c r="I216" s="41"/>
      <c r="J216" s="41">
        <v>0</v>
      </c>
      <c r="K216" s="41"/>
      <c r="L216" s="41">
        <v>0</v>
      </c>
      <c r="M216" s="41"/>
      <c r="N216" s="38">
        <v>0</v>
      </c>
      <c r="O216" s="39"/>
      <c r="P216" s="38">
        <v>0</v>
      </c>
      <c r="Q216" s="39"/>
      <c r="R216" s="41">
        <v>9</v>
      </c>
      <c r="S216" s="41"/>
      <c r="T216" s="41">
        <v>0</v>
      </c>
      <c r="U216" s="41"/>
      <c r="V216" s="41">
        <v>0</v>
      </c>
      <c r="W216" s="41"/>
      <c r="X216" s="38">
        <v>0</v>
      </c>
      <c r="Y216" s="39"/>
      <c r="Z216" s="38">
        <v>0</v>
      </c>
      <c r="AA216" s="39"/>
      <c r="AB216" s="38">
        <v>0</v>
      </c>
      <c r="AC216" s="39"/>
      <c r="AD216" s="38">
        <v>0</v>
      </c>
      <c r="AE216" s="39"/>
      <c r="AF216" s="38">
        <v>0</v>
      </c>
      <c r="AG216" s="39"/>
      <c r="AH216" s="38">
        <v>0</v>
      </c>
      <c r="AI216" s="39"/>
      <c r="AJ216" s="38">
        <v>0</v>
      </c>
      <c r="AK216" s="39"/>
      <c r="AL216" s="41">
        <v>0</v>
      </c>
      <c r="AM216" s="41"/>
      <c r="AN216" s="38">
        <v>0</v>
      </c>
      <c r="AO216" s="39"/>
      <c r="AP216" s="41">
        <v>0</v>
      </c>
      <c r="AQ216" s="41"/>
      <c r="AR216" s="41">
        <v>0</v>
      </c>
      <c r="AS216" s="41"/>
      <c r="AT216" s="38">
        <v>0</v>
      </c>
      <c r="AU216" s="39"/>
      <c r="AV216" s="38">
        <v>0</v>
      </c>
      <c r="AW216" s="39"/>
      <c r="AX216" s="38">
        <v>0</v>
      </c>
      <c r="AY216" s="39"/>
      <c r="AZ216" s="41">
        <v>0</v>
      </c>
      <c r="BA216" s="41"/>
      <c r="BB216" s="41">
        <v>0</v>
      </c>
      <c r="BC216" s="41"/>
      <c r="BD216" s="41">
        <v>9</v>
      </c>
      <c r="BE216" s="41"/>
      <c r="BF216" s="41">
        <v>40</v>
      </c>
      <c r="BG216" s="41"/>
      <c r="BH216" s="26">
        <f t="shared" si="16"/>
        <v>13.2</v>
      </c>
      <c r="BI216" s="26">
        <f t="shared" si="17"/>
        <v>0</v>
      </c>
      <c r="BJ216" s="26">
        <f t="shared" si="18"/>
        <v>49</v>
      </c>
      <c r="BK216" s="26">
        <f t="shared" si="19"/>
        <v>19.98</v>
      </c>
    </row>
    <row r="217" spans="1:63" s="24" customFormat="1" ht="15" customHeight="1" x14ac:dyDescent="0.25">
      <c r="A217" s="28">
        <v>210</v>
      </c>
      <c r="B217" s="29">
        <v>302</v>
      </c>
      <c r="C217" s="28" t="s">
        <v>981</v>
      </c>
      <c r="D217" s="28" t="s">
        <v>982</v>
      </c>
      <c r="E217" s="28" t="s">
        <v>835</v>
      </c>
      <c r="F217" s="41">
        <v>4.2</v>
      </c>
      <c r="G217" s="41"/>
      <c r="H217" s="41">
        <v>7.2</v>
      </c>
      <c r="I217" s="41"/>
      <c r="J217" s="41">
        <v>10</v>
      </c>
      <c r="K217" s="41"/>
      <c r="L217" s="41">
        <v>5</v>
      </c>
      <c r="M217" s="41"/>
      <c r="N217" s="41">
        <v>6</v>
      </c>
      <c r="O217" s="41"/>
      <c r="P217" s="41">
        <v>6</v>
      </c>
      <c r="Q217" s="41"/>
      <c r="R217" s="41">
        <v>9</v>
      </c>
      <c r="S217" s="41"/>
      <c r="T217" s="41">
        <v>6</v>
      </c>
      <c r="U217" s="41"/>
      <c r="V217" s="41">
        <v>9</v>
      </c>
      <c r="W217" s="41"/>
      <c r="X217" s="41">
        <v>0.7</v>
      </c>
      <c r="Y217" s="41"/>
      <c r="Z217" s="41">
        <v>2.1</v>
      </c>
      <c r="AA217" s="41"/>
      <c r="AB217" s="41">
        <v>5</v>
      </c>
      <c r="AC217" s="41"/>
      <c r="AD217" s="41">
        <v>4</v>
      </c>
      <c r="AE217" s="41"/>
      <c r="AF217" s="41">
        <v>7</v>
      </c>
      <c r="AG217" s="41"/>
      <c r="AH217" s="41">
        <v>16</v>
      </c>
      <c r="AI217" s="41"/>
      <c r="AJ217" s="41">
        <v>8</v>
      </c>
      <c r="AK217" s="41"/>
      <c r="AL217" s="41">
        <v>8</v>
      </c>
      <c r="AM217" s="41"/>
      <c r="AN217" s="41">
        <v>10</v>
      </c>
      <c r="AO217" s="41"/>
      <c r="AP217" s="41">
        <v>9</v>
      </c>
      <c r="AQ217" s="41"/>
      <c r="AR217" s="41">
        <v>14</v>
      </c>
      <c r="AS217" s="41"/>
      <c r="AT217" s="41">
        <v>6</v>
      </c>
      <c r="AU217" s="41"/>
      <c r="AV217" s="41">
        <v>10</v>
      </c>
      <c r="AW217" s="41"/>
      <c r="AX217" s="41">
        <v>5</v>
      </c>
      <c r="AY217" s="41"/>
      <c r="AZ217" s="41">
        <v>0</v>
      </c>
      <c r="BA217" s="41"/>
      <c r="BB217" s="41">
        <v>5</v>
      </c>
      <c r="BC217" s="41"/>
      <c r="BD217" s="41">
        <v>0</v>
      </c>
      <c r="BE217" s="41"/>
      <c r="BF217" s="41">
        <v>30</v>
      </c>
      <c r="BG217" s="41"/>
      <c r="BH217" s="26">
        <f t="shared" si="16"/>
        <v>81.2</v>
      </c>
      <c r="BI217" s="26">
        <f t="shared" si="17"/>
        <v>65</v>
      </c>
      <c r="BJ217" s="26">
        <f t="shared" si="18"/>
        <v>56</v>
      </c>
      <c r="BK217" s="26">
        <f t="shared" si="19"/>
        <v>68.78</v>
      </c>
    </row>
    <row r="218" spans="1:63" s="24" customFormat="1" ht="15" customHeight="1" x14ac:dyDescent="0.25">
      <c r="A218" s="28">
        <v>211</v>
      </c>
      <c r="B218" s="29"/>
      <c r="C218" s="28" t="s">
        <v>983</v>
      </c>
      <c r="D218" s="28" t="s">
        <v>984</v>
      </c>
      <c r="E218" s="28" t="s">
        <v>833</v>
      </c>
      <c r="F218" s="41">
        <v>4.2</v>
      </c>
      <c r="G218" s="41"/>
      <c r="H218" s="38">
        <v>0</v>
      </c>
      <c r="I218" s="39"/>
      <c r="J218" s="38">
        <v>0</v>
      </c>
      <c r="K218" s="39"/>
      <c r="L218" s="38">
        <v>0</v>
      </c>
      <c r="M218" s="39"/>
      <c r="N218" s="38">
        <v>0</v>
      </c>
      <c r="O218" s="39"/>
      <c r="P218" s="38">
        <v>0</v>
      </c>
      <c r="Q218" s="39"/>
      <c r="R218" s="38">
        <v>0</v>
      </c>
      <c r="S218" s="39"/>
      <c r="T218" s="38">
        <v>0</v>
      </c>
      <c r="U218" s="39"/>
      <c r="V218" s="38">
        <v>0</v>
      </c>
      <c r="W218" s="39"/>
      <c r="X218" s="38">
        <v>0</v>
      </c>
      <c r="Y218" s="39"/>
      <c r="Z218" s="38">
        <v>0</v>
      </c>
      <c r="AA218" s="39"/>
      <c r="AB218" s="38">
        <v>0</v>
      </c>
      <c r="AC218" s="39"/>
      <c r="AD218" s="38">
        <v>0</v>
      </c>
      <c r="AE218" s="39"/>
      <c r="AF218" s="38">
        <v>0</v>
      </c>
      <c r="AG218" s="39"/>
      <c r="AH218" s="38">
        <v>0</v>
      </c>
      <c r="AI218" s="39"/>
      <c r="AJ218" s="38">
        <v>0</v>
      </c>
      <c r="AK218" s="39"/>
      <c r="AL218" s="38">
        <v>0</v>
      </c>
      <c r="AM218" s="39"/>
      <c r="AN218" s="38">
        <v>0</v>
      </c>
      <c r="AO218" s="39"/>
      <c r="AP218" s="38">
        <v>0</v>
      </c>
      <c r="AQ218" s="39"/>
      <c r="AR218" s="38">
        <v>0</v>
      </c>
      <c r="AS218" s="39"/>
      <c r="AT218" s="38">
        <v>0</v>
      </c>
      <c r="AU218" s="39"/>
      <c r="AV218" s="38">
        <v>0</v>
      </c>
      <c r="AW218" s="39"/>
      <c r="AX218" s="38">
        <v>0</v>
      </c>
      <c r="AY218" s="39"/>
      <c r="AZ218" s="38">
        <v>0</v>
      </c>
      <c r="BA218" s="39"/>
      <c r="BB218" s="38">
        <v>0</v>
      </c>
      <c r="BC218" s="39"/>
      <c r="BD218" s="38">
        <v>0</v>
      </c>
      <c r="BE218" s="39"/>
      <c r="BF218" s="41">
        <v>30</v>
      </c>
      <c r="BG218" s="41"/>
      <c r="BH218" s="26">
        <f t="shared" si="16"/>
        <v>4.2</v>
      </c>
      <c r="BI218" s="26">
        <f t="shared" si="17"/>
        <v>0</v>
      </c>
      <c r="BJ218" s="26">
        <f t="shared" si="18"/>
        <v>30</v>
      </c>
      <c r="BK218" s="26">
        <f t="shared" si="19"/>
        <v>10.68</v>
      </c>
    </row>
    <row r="219" spans="1:63" s="24" customFormat="1" ht="15" customHeight="1" x14ac:dyDescent="0.25">
      <c r="A219" s="28">
        <v>212</v>
      </c>
      <c r="B219" s="29">
        <v>307</v>
      </c>
      <c r="C219" s="28" t="s">
        <v>390</v>
      </c>
      <c r="D219" s="28" t="s">
        <v>391</v>
      </c>
      <c r="E219" s="28" t="s">
        <v>392</v>
      </c>
      <c r="F219" s="41">
        <v>2.1</v>
      </c>
      <c r="G219" s="41"/>
      <c r="H219" s="41">
        <v>3.5999999999999996</v>
      </c>
      <c r="I219" s="41"/>
      <c r="J219" s="41">
        <v>0</v>
      </c>
      <c r="K219" s="41"/>
      <c r="L219" s="41">
        <v>5</v>
      </c>
      <c r="M219" s="41"/>
      <c r="N219" s="41">
        <v>6</v>
      </c>
      <c r="O219" s="41"/>
      <c r="P219" s="41">
        <v>6</v>
      </c>
      <c r="Q219" s="41"/>
      <c r="R219" s="41">
        <v>9</v>
      </c>
      <c r="S219" s="41"/>
      <c r="T219" s="41">
        <v>6</v>
      </c>
      <c r="U219" s="41"/>
      <c r="V219" s="41">
        <v>9</v>
      </c>
      <c r="W219" s="41"/>
      <c r="X219" s="41">
        <v>0.7</v>
      </c>
      <c r="Y219" s="41"/>
      <c r="Z219" s="41">
        <v>2.1</v>
      </c>
      <c r="AA219" s="41"/>
      <c r="AB219" s="41">
        <v>5</v>
      </c>
      <c r="AC219" s="41"/>
      <c r="AD219" s="41">
        <v>4</v>
      </c>
      <c r="AE219" s="41"/>
      <c r="AF219" s="41">
        <v>7</v>
      </c>
      <c r="AG219" s="41"/>
      <c r="AH219" s="41">
        <v>6</v>
      </c>
      <c r="AI219" s="41"/>
      <c r="AJ219" s="41">
        <v>3</v>
      </c>
      <c r="AK219" s="41"/>
      <c r="AL219" s="41">
        <v>0</v>
      </c>
      <c r="AM219" s="41"/>
      <c r="AN219" s="41">
        <v>10</v>
      </c>
      <c r="AO219" s="41"/>
      <c r="AP219" s="41">
        <v>9</v>
      </c>
      <c r="AQ219" s="41"/>
      <c r="AR219" s="41">
        <v>10</v>
      </c>
      <c r="AS219" s="41"/>
      <c r="AT219" s="41">
        <v>6</v>
      </c>
      <c r="AU219" s="41"/>
      <c r="AV219" s="41">
        <v>6</v>
      </c>
      <c r="AW219" s="41"/>
      <c r="AX219" s="41">
        <v>5</v>
      </c>
      <c r="AY219" s="41"/>
      <c r="AZ219" s="41">
        <v>0</v>
      </c>
      <c r="BA219" s="41"/>
      <c r="BB219" s="41">
        <v>3</v>
      </c>
      <c r="BC219" s="41"/>
      <c r="BD219" s="41">
        <v>9</v>
      </c>
      <c r="BE219" s="41"/>
      <c r="BF219" s="41">
        <v>30</v>
      </c>
      <c r="BG219" s="41"/>
      <c r="BH219" s="26">
        <f t="shared" si="16"/>
        <v>65.5</v>
      </c>
      <c r="BI219" s="26">
        <f t="shared" si="17"/>
        <v>38</v>
      </c>
      <c r="BJ219" s="26">
        <f t="shared" si="18"/>
        <v>59</v>
      </c>
      <c r="BK219" s="26">
        <f t="shared" si="19"/>
        <v>55.3</v>
      </c>
    </row>
    <row r="220" spans="1:63" s="24" customFormat="1" ht="15" customHeight="1" x14ac:dyDescent="0.25">
      <c r="A220" s="28">
        <v>213</v>
      </c>
      <c r="B220" s="29">
        <v>309</v>
      </c>
      <c r="C220" s="28" t="s">
        <v>985</v>
      </c>
      <c r="D220" s="28" t="s">
        <v>986</v>
      </c>
      <c r="E220" s="28" t="s">
        <v>840</v>
      </c>
      <c r="F220" s="41">
        <v>4.2</v>
      </c>
      <c r="G220" s="41"/>
      <c r="H220" s="41">
        <v>2.4</v>
      </c>
      <c r="I220" s="41"/>
      <c r="J220" s="41">
        <v>6</v>
      </c>
      <c r="K220" s="41"/>
      <c r="L220" s="41">
        <v>0</v>
      </c>
      <c r="M220" s="41"/>
      <c r="N220" s="41">
        <v>6</v>
      </c>
      <c r="O220" s="41"/>
      <c r="P220" s="41">
        <v>0</v>
      </c>
      <c r="Q220" s="41"/>
      <c r="R220" s="41">
        <v>0</v>
      </c>
      <c r="S220" s="41"/>
      <c r="T220" s="41">
        <v>0</v>
      </c>
      <c r="U220" s="41"/>
      <c r="V220" s="41">
        <v>9</v>
      </c>
      <c r="W220" s="41"/>
      <c r="X220" s="41">
        <v>3.5</v>
      </c>
      <c r="Y220" s="41"/>
      <c r="Z220" s="41">
        <v>2.1</v>
      </c>
      <c r="AA220" s="41"/>
      <c r="AB220" s="41">
        <v>5</v>
      </c>
      <c r="AC220" s="41"/>
      <c r="AD220" s="41">
        <v>4</v>
      </c>
      <c r="AE220" s="41"/>
      <c r="AF220" s="41">
        <v>0</v>
      </c>
      <c r="AG220" s="41"/>
      <c r="AH220" s="41">
        <v>0</v>
      </c>
      <c r="AI220" s="41"/>
      <c r="AJ220" s="41">
        <v>0</v>
      </c>
      <c r="AK220" s="41"/>
      <c r="AL220" s="41">
        <v>0</v>
      </c>
      <c r="AM220" s="41"/>
      <c r="AN220" s="41">
        <v>10</v>
      </c>
      <c r="AO220" s="41"/>
      <c r="AP220" s="41">
        <v>0</v>
      </c>
      <c r="AQ220" s="41"/>
      <c r="AR220" s="41">
        <v>0</v>
      </c>
      <c r="AS220" s="41"/>
      <c r="AT220" s="41">
        <v>6</v>
      </c>
      <c r="AU220" s="41"/>
      <c r="AV220" s="41">
        <v>10</v>
      </c>
      <c r="AW220" s="41"/>
      <c r="AX220" s="41">
        <v>5</v>
      </c>
      <c r="AY220" s="41"/>
      <c r="AZ220" s="41">
        <v>0</v>
      </c>
      <c r="BA220" s="41"/>
      <c r="BB220" s="41">
        <v>0</v>
      </c>
      <c r="BC220" s="41"/>
      <c r="BD220" s="41">
        <v>0</v>
      </c>
      <c r="BE220" s="41"/>
      <c r="BF220" s="41">
        <v>50</v>
      </c>
      <c r="BG220" s="41"/>
      <c r="BH220" s="26">
        <f t="shared" si="16"/>
        <v>42.2</v>
      </c>
      <c r="BI220" s="26">
        <f t="shared" si="17"/>
        <v>10</v>
      </c>
      <c r="BJ220" s="26">
        <f t="shared" si="18"/>
        <v>71</v>
      </c>
      <c r="BK220" s="26">
        <f t="shared" si="19"/>
        <v>41.180000000000007</v>
      </c>
    </row>
    <row r="221" spans="1:63" s="24" customFormat="1" ht="15" customHeight="1" x14ac:dyDescent="0.25">
      <c r="A221" s="28">
        <v>214</v>
      </c>
      <c r="B221" s="29">
        <v>310</v>
      </c>
      <c r="C221" s="28" t="s">
        <v>393</v>
      </c>
      <c r="D221" s="28" t="s">
        <v>987</v>
      </c>
      <c r="E221" s="28" t="s">
        <v>863</v>
      </c>
      <c r="F221" s="41">
        <v>7</v>
      </c>
      <c r="G221" s="41"/>
      <c r="H221" s="41">
        <v>2.4</v>
      </c>
      <c r="I221" s="41"/>
      <c r="J221" s="41">
        <v>10</v>
      </c>
      <c r="K221" s="41"/>
      <c r="L221" s="41">
        <v>5</v>
      </c>
      <c r="M221" s="41"/>
      <c r="N221" s="41">
        <v>6</v>
      </c>
      <c r="O221" s="41"/>
      <c r="P221" s="41">
        <v>6</v>
      </c>
      <c r="Q221" s="41"/>
      <c r="R221" s="41">
        <v>9</v>
      </c>
      <c r="S221" s="41"/>
      <c r="T221" s="41">
        <v>0</v>
      </c>
      <c r="U221" s="41"/>
      <c r="V221" s="41">
        <v>9</v>
      </c>
      <c r="W221" s="41"/>
      <c r="X221" s="41">
        <v>3.5</v>
      </c>
      <c r="Y221" s="41"/>
      <c r="Z221" s="41">
        <v>2.1</v>
      </c>
      <c r="AA221" s="41"/>
      <c r="AB221" s="41">
        <v>5</v>
      </c>
      <c r="AC221" s="41"/>
      <c r="AD221" s="41">
        <v>4</v>
      </c>
      <c r="AE221" s="41"/>
      <c r="AF221" s="41">
        <v>7</v>
      </c>
      <c r="AG221" s="41"/>
      <c r="AH221" s="41">
        <v>4</v>
      </c>
      <c r="AI221" s="41"/>
      <c r="AJ221" s="41">
        <v>2</v>
      </c>
      <c r="AK221" s="41"/>
      <c r="AL221" s="41">
        <v>2</v>
      </c>
      <c r="AM221" s="41"/>
      <c r="AN221" s="41">
        <v>10</v>
      </c>
      <c r="AO221" s="41"/>
      <c r="AP221" s="41">
        <v>0</v>
      </c>
      <c r="AQ221" s="41"/>
      <c r="AR221" s="41">
        <v>10</v>
      </c>
      <c r="AS221" s="41"/>
      <c r="AT221" s="41">
        <v>10</v>
      </c>
      <c r="AU221" s="41"/>
      <c r="AV221" s="41">
        <v>10</v>
      </c>
      <c r="AW221" s="41"/>
      <c r="AX221" s="41">
        <v>5</v>
      </c>
      <c r="AY221" s="41"/>
      <c r="AZ221" s="41">
        <v>0</v>
      </c>
      <c r="BA221" s="41"/>
      <c r="BB221" s="41">
        <v>1.5</v>
      </c>
      <c r="BC221" s="41"/>
      <c r="BD221" s="41">
        <v>15</v>
      </c>
      <c r="BE221" s="41"/>
      <c r="BF221" s="41">
        <v>45</v>
      </c>
      <c r="BG221" s="41"/>
      <c r="BH221" s="26">
        <f t="shared" si="16"/>
        <v>76</v>
      </c>
      <c r="BI221" s="26">
        <f t="shared" si="17"/>
        <v>28</v>
      </c>
      <c r="BJ221" s="26">
        <f t="shared" si="18"/>
        <v>86.5</v>
      </c>
      <c r="BK221" s="26">
        <f t="shared" si="19"/>
        <v>64.75</v>
      </c>
    </row>
    <row r="222" spans="1:63" s="24" customFormat="1" ht="15" customHeight="1" x14ac:dyDescent="0.25">
      <c r="A222" s="28">
        <v>215</v>
      </c>
      <c r="B222" s="29">
        <v>311</v>
      </c>
      <c r="C222" s="28" t="s">
        <v>394</v>
      </c>
      <c r="D222" s="28" t="s">
        <v>988</v>
      </c>
      <c r="E222" s="28" t="s">
        <v>141</v>
      </c>
      <c r="F222" s="41">
        <v>7</v>
      </c>
      <c r="G222" s="41"/>
      <c r="H222" s="41">
        <v>2.4</v>
      </c>
      <c r="I222" s="41"/>
      <c r="J222" s="41">
        <v>0</v>
      </c>
      <c r="K222" s="41"/>
      <c r="L222" s="41">
        <v>0</v>
      </c>
      <c r="M222" s="41"/>
      <c r="N222" s="41">
        <v>6</v>
      </c>
      <c r="O222" s="41"/>
      <c r="P222" s="41">
        <v>0</v>
      </c>
      <c r="Q222" s="41"/>
      <c r="R222" s="41">
        <v>9</v>
      </c>
      <c r="S222" s="41"/>
      <c r="T222" s="41">
        <v>6</v>
      </c>
      <c r="U222" s="41"/>
      <c r="V222" s="41">
        <v>0</v>
      </c>
      <c r="W222" s="41"/>
      <c r="X222" s="41">
        <v>0.7</v>
      </c>
      <c r="Y222" s="41"/>
      <c r="Z222" s="41">
        <v>2.1</v>
      </c>
      <c r="AA222" s="41"/>
      <c r="AB222" s="41">
        <v>3.75</v>
      </c>
      <c r="AC222" s="41"/>
      <c r="AD222" s="41">
        <v>4</v>
      </c>
      <c r="AE222" s="41"/>
      <c r="AF222" s="41">
        <v>0</v>
      </c>
      <c r="AG222" s="41"/>
      <c r="AH222" s="41">
        <v>20</v>
      </c>
      <c r="AI222" s="41"/>
      <c r="AJ222" s="41">
        <v>10</v>
      </c>
      <c r="AK222" s="41"/>
      <c r="AL222" s="41">
        <v>10</v>
      </c>
      <c r="AM222" s="41"/>
      <c r="AN222" s="41">
        <v>0</v>
      </c>
      <c r="AO222" s="41"/>
      <c r="AP222" s="41">
        <v>6</v>
      </c>
      <c r="AQ222" s="41"/>
      <c r="AR222" s="41">
        <v>10</v>
      </c>
      <c r="AS222" s="41"/>
      <c r="AT222" s="41">
        <v>10</v>
      </c>
      <c r="AU222" s="41"/>
      <c r="AV222" s="41">
        <v>6</v>
      </c>
      <c r="AW222" s="41"/>
      <c r="AX222" s="41">
        <v>5</v>
      </c>
      <c r="AY222" s="41"/>
      <c r="AZ222" s="41">
        <v>3</v>
      </c>
      <c r="BA222" s="41"/>
      <c r="BB222" s="41">
        <v>1.5</v>
      </c>
      <c r="BC222" s="41"/>
      <c r="BD222" s="41">
        <v>9</v>
      </c>
      <c r="BE222" s="41"/>
      <c r="BF222" s="41">
        <v>45</v>
      </c>
      <c r="BG222" s="41"/>
      <c r="BH222" s="26">
        <f t="shared" si="16"/>
        <v>40.949999999999996</v>
      </c>
      <c r="BI222" s="26">
        <f t="shared" si="17"/>
        <v>56</v>
      </c>
      <c r="BJ222" s="26">
        <f t="shared" si="18"/>
        <v>79.5</v>
      </c>
      <c r="BK222" s="26">
        <f t="shared" si="19"/>
        <v>57.03</v>
      </c>
    </row>
    <row r="223" spans="1:63" s="24" customFormat="1" ht="15" customHeight="1" x14ac:dyDescent="0.25">
      <c r="A223" s="28">
        <v>216</v>
      </c>
      <c r="B223" s="29">
        <v>312</v>
      </c>
      <c r="C223" s="28" t="s">
        <v>395</v>
      </c>
      <c r="D223" s="28" t="s">
        <v>396</v>
      </c>
      <c r="E223" s="28" t="s">
        <v>337</v>
      </c>
      <c r="F223" s="41">
        <v>7</v>
      </c>
      <c r="G223" s="41"/>
      <c r="H223" s="41">
        <v>2.4</v>
      </c>
      <c r="I223" s="41"/>
      <c r="J223" s="41">
        <v>10</v>
      </c>
      <c r="K223" s="41"/>
      <c r="L223" s="41">
        <v>0</v>
      </c>
      <c r="M223" s="41"/>
      <c r="N223" s="41">
        <v>6</v>
      </c>
      <c r="O223" s="41"/>
      <c r="P223" s="41">
        <v>0</v>
      </c>
      <c r="Q223" s="41"/>
      <c r="R223" s="41">
        <v>9</v>
      </c>
      <c r="S223" s="41"/>
      <c r="T223" s="41">
        <v>6</v>
      </c>
      <c r="U223" s="41"/>
      <c r="V223" s="41">
        <v>0</v>
      </c>
      <c r="W223" s="41"/>
      <c r="X223" s="41">
        <v>3.5</v>
      </c>
      <c r="Y223" s="41"/>
      <c r="Z223" s="41">
        <v>2.1</v>
      </c>
      <c r="AA223" s="41"/>
      <c r="AB223" s="41">
        <v>3.75</v>
      </c>
      <c r="AC223" s="41"/>
      <c r="AD223" s="41">
        <v>4</v>
      </c>
      <c r="AE223" s="41"/>
      <c r="AF223" s="41">
        <v>0</v>
      </c>
      <c r="AG223" s="41"/>
      <c r="AH223" s="41">
        <v>20</v>
      </c>
      <c r="AI223" s="41"/>
      <c r="AJ223" s="41">
        <v>10</v>
      </c>
      <c r="AK223" s="41"/>
      <c r="AL223" s="41">
        <v>5</v>
      </c>
      <c r="AM223" s="41"/>
      <c r="AN223" s="41">
        <v>0</v>
      </c>
      <c r="AO223" s="41"/>
      <c r="AP223" s="41">
        <v>0</v>
      </c>
      <c r="AQ223" s="41"/>
      <c r="AR223" s="41">
        <v>16</v>
      </c>
      <c r="AS223" s="41"/>
      <c r="AT223" s="41">
        <v>10</v>
      </c>
      <c r="AU223" s="41"/>
      <c r="AV223" s="41">
        <v>10</v>
      </c>
      <c r="AW223" s="41"/>
      <c r="AX223" s="41">
        <v>5</v>
      </c>
      <c r="AY223" s="41"/>
      <c r="AZ223" s="41">
        <v>0</v>
      </c>
      <c r="BA223" s="41"/>
      <c r="BB223" s="41">
        <v>3</v>
      </c>
      <c r="BC223" s="41"/>
      <c r="BD223" s="41">
        <v>4.5</v>
      </c>
      <c r="BE223" s="41"/>
      <c r="BF223" s="41">
        <v>50</v>
      </c>
      <c r="BG223" s="41"/>
      <c r="BH223" s="26">
        <f t="shared" si="16"/>
        <v>53.75</v>
      </c>
      <c r="BI223" s="26">
        <f t="shared" si="17"/>
        <v>51</v>
      </c>
      <c r="BJ223" s="26">
        <f t="shared" si="18"/>
        <v>82.5</v>
      </c>
      <c r="BK223" s="26">
        <f t="shared" si="19"/>
        <v>61.55</v>
      </c>
    </row>
    <row r="224" spans="1:63" s="24" customFormat="1" x14ac:dyDescent="0.25">
      <c r="A224" s="28">
        <v>217</v>
      </c>
      <c r="B224" s="29">
        <v>165</v>
      </c>
      <c r="C224" s="28" t="s">
        <v>397</v>
      </c>
      <c r="D224" s="28" t="s">
        <v>989</v>
      </c>
      <c r="E224" s="28" t="s">
        <v>14</v>
      </c>
      <c r="F224" s="41">
        <v>2.1</v>
      </c>
      <c r="G224" s="41"/>
      <c r="H224" s="41">
        <v>6</v>
      </c>
      <c r="I224" s="41"/>
      <c r="J224" s="41">
        <v>10</v>
      </c>
      <c r="K224" s="41"/>
      <c r="L224" s="41">
        <v>5</v>
      </c>
      <c r="M224" s="41"/>
      <c r="N224" s="41">
        <v>6</v>
      </c>
      <c r="O224" s="41"/>
      <c r="P224" s="41">
        <v>6</v>
      </c>
      <c r="Q224" s="41"/>
      <c r="R224" s="41">
        <v>9</v>
      </c>
      <c r="S224" s="41"/>
      <c r="T224" s="41">
        <v>0</v>
      </c>
      <c r="U224" s="41"/>
      <c r="V224" s="41">
        <v>0</v>
      </c>
      <c r="W224" s="41"/>
      <c r="X224" s="41">
        <v>4.9000000000000004</v>
      </c>
      <c r="Y224" s="41"/>
      <c r="Z224" s="41">
        <v>2.1</v>
      </c>
      <c r="AA224" s="41"/>
      <c r="AB224" s="41">
        <v>3.75</v>
      </c>
      <c r="AC224" s="41"/>
      <c r="AD224" s="41">
        <v>4</v>
      </c>
      <c r="AE224" s="41"/>
      <c r="AF224" s="41">
        <v>0</v>
      </c>
      <c r="AG224" s="41"/>
      <c r="AH224" s="41">
        <v>6</v>
      </c>
      <c r="AI224" s="41"/>
      <c r="AJ224" s="41">
        <v>0</v>
      </c>
      <c r="AK224" s="41"/>
      <c r="AL224" s="41">
        <v>0</v>
      </c>
      <c r="AM224" s="41"/>
      <c r="AN224" s="41">
        <v>10</v>
      </c>
      <c r="AO224" s="41"/>
      <c r="AP224" s="41">
        <v>9</v>
      </c>
      <c r="AQ224" s="41"/>
      <c r="AR224" s="41">
        <v>10</v>
      </c>
      <c r="AS224" s="41"/>
      <c r="AT224" s="41">
        <v>10</v>
      </c>
      <c r="AU224" s="41"/>
      <c r="AV224" s="41">
        <v>6</v>
      </c>
      <c r="AW224" s="41"/>
      <c r="AX224" s="41">
        <v>5</v>
      </c>
      <c r="AY224" s="41"/>
      <c r="AZ224" s="41">
        <v>3</v>
      </c>
      <c r="BA224" s="41"/>
      <c r="BB224" s="41">
        <v>5</v>
      </c>
      <c r="BC224" s="41"/>
      <c r="BD224" s="41">
        <v>15</v>
      </c>
      <c r="BE224" s="41"/>
      <c r="BF224" s="41">
        <v>40</v>
      </c>
      <c r="BG224" s="41"/>
      <c r="BH224" s="26">
        <f t="shared" si="16"/>
        <v>58.85</v>
      </c>
      <c r="BI224" s="26">
        <f t="shared" si="17"/>
        <v>35</v>
      </c>
      <c r="BJ224" s="26">
        <f t="shared" si="18"/>
        <v>84</v>
      </c>
      <c r="BK224" s="26">
        <f t="shared" si="19"/>
        <v>59.240000000000009</v>
      </c>
    </row>
    <row r="225" spans="1:63" s="24" customFormat="1" ht="15" customHeight="1" x14ac:dyDescent="0.25">
      <c r="A225" s="28">
        <v>218</v>
      </c>
      <c r="B225" s="29">
        <v>315</v>
      </c>
      <c r="C225" s="28" t="s">
        <v>398</v>
      </c>
      <c r="D225" s="28" t="s">
        <v>399</v>
      </c>
      <c r="E225" s="28" t="s">
        <v>277</v>
      </c>
      <c r="F225" s="41">
        <v>7</v>
      </c>
      <c r="G225" s="41"/>
      <c r="H225" s="41">
        <v>7.2</v>
      </c>
      <c r="I225" s="41"/>
      <c r="J225" s="41">
        <v>10</v>
      </c>
      <c r="K225" s="41"/>
      <c r="L225" s="41">
        <v>5</v>
      </c>
      <c r="M225" s="41"/>
      <c r="N225" s="41">
        <v>6</v>
      </c>
      <c r="O225" s="41"/>
      <c r="P225" s="41">
        <v>6</v>
      </c>
      <c r="Q225" s="41"/>
      <c r="R225" s="41">
        <v>0</v>
      </c>
      <c r="S225" s="41"/>
      <c r="T225" s="41">
        <v>6</v>
      </c>
      <c r="U225" s="41"/>
      <c r="V225" s="41">
        <v>2.7</v>
      </c>
      <c r="W225" s="41"/>
      <c r="X225" s="41">
        <v>0.7</v>
      </c>
      <c r="Y225" s="41"/>
      <c r="Z225" s="41">
        <v>2.1</v>
      </c>
      <c r="AA225" s="41"/>
      <c r="AB225" s="41">
        <v>3.75</v>
      </c>
      <c r="AC225" s="41"/>
      <c r="AD225" s="41">
        <v>4</v>
      </c>
      <c r="AE225" s="41"/>
      <c r="AF225" s="41">
        <v>7</v>
      </c>
      <c r="AG225" s="41"/>
      <c r="AH225" s="41">
        <v>16</v>
      </c>
      <c r="AI225" s="41"/>
      <c r="AJ225" s="41">
        <v>8</v>
      </c>
      <c r="AK225" s="41"/>
      <c r="AL225" s="41">
        <v>8</v>
      </c>
      <c r="AM225" s="41"/>
      <c r="AN225" s="41">
        <v>10</v>
      </c>
      <c r="AO225" s="41"/>
      <c r="AP225" s="41">
        <v>0</v>
      </c>
      <c r="AQ225" s="41"/>
      <c r="AR225" s="41">
        <v>10</v>
      </c>
      <c r="AS225" s="41"/>
      <c r="AT225" s="41">
        <v>6</v>
      </c>
      <c r="AU225" s="41"/>
      <c r="AV225" s="41">
        <v>10</v>
      </c>
      <c r="AW225" s="41"/>
      <c r="AX225" s="41">
        <v>5</v>
      </c>
      <c r="AY225" s="41"/>
      <c r="AZ225" s="41">
        <v>0</v>
      </c>
      <c r="BA225" s="41"/>
      <c r="BB225" s="41">
        <v>3</v>
      </c>
      <c r="BC225" s="41"/>
      <c r="BD225" s="41">
        <v>4.5</v>
      </c>
      <c r="BE225" s="41"/>
      <c r="BF225" s="41">
        <v>50</v>
      </c>
      <c r="BG225" s="41"/>
      <c r="BH225" s="26">
        <f t="shared" si="16"/>
        <v>67.450000000000017</v>
      </c>
      <c r="BI225" s="26">
        <f t="shared" si="17"/>
        <v>52</v>
      </c>
      <c r="BJ225" s="26">
        <f t="shared" si="18"/>
        <v>78.5</v>
      </c>
      <c r="BK225" s="26">
        <f t="shared" si="19"/>
        <v>66.13000000000001</v>
      </c>
    </row>
    <row r="226" spans="1:63" s="24" customFormat="1" x14ac:dyDescent="0.25">
      <c r="A226" s="28">
        <v>219</v>
      </c>
      <c r="B226" s="29">
        <v>316</v>
      </c>
      <c r="C226" s="28" t="s">
        <v>400</v>
      </c>
      <c r="D226" s="28" t="s">
        <v>401</v>
      </c>
      <c r="E226" s="28" t="s">
        <v>14</v>
      </c>
      <c r="F226" s="41">
        <v>2.1</v>
      </c>
      <c r="G226" s="41"/>
      <c r="H226" s="38">
        <v>0</v>
      </c>
      <c r="I226" s="39"/>
      <c r="J226" s="38">
        <v>0</v>
      </c>
      <c r="K226" s="39"/>
      <c r="L226" s="38">
        <v>0</v>
      </c>
      <c r="M226" s="39"/>
      <c r="N226" s="38">
        <v>0</v>
      </c>
      <c r="O226" s="39"/>
      <c r="P226" s="38">
        <v>0</v>
      </c>
      <c r="Q226" s="39"/>
      <c r="R226" s="38">
        <v>0</v>
      </c>
      <c r="S226" s="39"/>
      <c r="T226" s="38">
        <v>0</v>
      </c>
      <c r="U226" s="39"/>
      <c r="V226" s="38">
        <v>0</v>
      </c>
      <c r="W226" s="39"/>
      <c r="X226" s="38">
        <v>0</v>
      </c>
      <c r="Y226" s="39"/>
      <c r="Z226" s="38">
        <v>0</v>
      </c>
      <c r="AA226" s="39"/>
      <c r="AB226" s="38">
        <v>0</v>
      </c>
      <c r="AC226" s="39"/>
      <c r="AD226" s="38">
        <v>0</v>
      </c>
      <c r="AE226" s="39"/>
      <c r="AF226" s="38">
        <v>0</v>
      </c>
      <c r="AG226" s="39"/>
      <c r="AH226" s="38">
        <v>0</v>
      </c>
      <c r="AI226" s="39"/>
      <c r="AJ226" s="38">
        <v>0</v>
      </c>
      <c r="AK226" s="39"/>
      <c r="AL226" s="38">
        <v>0</v>
      </c>
      <c r="AM226" s="39"/>
      <c r="AN226" s="38">
        <v>0</v>
      </c>
      <c r="AO226" s="39"/>
      <c r="AP226" s="38">
        <v>0</v>
      </c>
      <c r="AQ226" s="39"/>
      <c r="AR226" s="38">
        <v>0</v>
      </c>
      <c r="AS226" s="39"/>
      <c r="AT226" s="38">
        <v>0</v>
      </c>
      <c r="AU226" s="39"/>
      <c r="AV226" s="38">
        <v>0</v>
      </c>
      <c r="AW226" s="39"/>
      <c r="AX226" s="38">
        <v>0</v>
      </c>
      <c r="AY226" s="39"/>
      <c r="AZ226" s="38">
        <v>0</v>
      </c>
      <c r="BA226" s="39"/>
      <c r="BB226" s="38">
        <v>0</v>
      </c>
      <c r="BC226" s="39"/>
      <c r="BD226" s="38">
        <v>0</v>
      </c>
      <c r="BE226" s="39"/>
      <c r="BF226" s="41">
        <v>50</v>
      </c>
      <c r="BG226" s="41"/>
      <c r="BH226" s="26">
        <f t="shared" si="16"/>
        <v>2.1</v>
      </c>
      <c r="BI226" s="26">
        <f t="shared" si="17"/>
        <v>0</v>
      </c>
      <c r="BJ226" s="26">
        <f t="shared" si="18"/>
        <v>50</v>
      </c>
      <c r="BK226" s="26">
        <f t="shared" si="19"/>
        <v>15.84</v>
      </c>
    </row>
    <row r="227" spans="1:63" s="24" customFormat="1" ht="15" customHeight="1" x14ac:dyDescent="0.25">
      <c r="A227" s="28">
        <v>220</v>
      </c>
      <c r="B227" s="29">
        <v>321</v>
      </c>
      <c r="C227" s="28" t="s">
        <v>402</v>
      </c>
      <c r="D227" s="28" t="s">
        <v>990</v>
      </c>
      <c r="E227" s="28" t="s">
        <v>841</v>
      </c>
      <c r="F227" s="41">
        <v>7</v>
      </c>
      <c r="G227" s="41"/>
      <c r="H227" s="38">
        <v>0</v>
      </c>
      <c r="I227" s="39"/>
      <c r="J227" s="38">
        <v>0</v>
      </c>
      <c r="K227" s="39"/>
      <c r="L227" s="38">
        <v>0</v>
      </c>
      <c r="M227" s="39"/>
      <c r="N227" s="41">
        <v>0</v>
      </c>
      <c r="O227" s="41"/>
      <c r="P227" s="41">
        <v>0</v>
      </c>
      <c r="Q227" s="41"/>
      <c r="R227" s="41">
        <v>9</v>
      </c>
      <c r="S227" s="41"/>
      <c r="T227" s="38">
        <v>0</v>
      </c>
      <c r="U227" s="39"/>
      <c r="V227" s="38">
        <v>0</v>
      </c>
      <c r="W227" s="39"/>
      <c r="X227" s="41">
        <v>0.7</v>
      </c>
      <c r="Y227" s="41"/>
      <c r="Z227" s="41">
        <v>2.1</v>
      </c>
      <c r="AA227" s="41"/>
      <c r="AB227" s="41">
        <v>0</v>
      </c>
      <c r="AC227" s="41"/>
      <c r="AD227" s="41">
        <v>0</v>
      </c>
      <c r="AE227" s="41"/>
      <c r="AF227" s="41">
        <v>0</v>
      </c>
      <c r="AG227" s="41"/>
      <c r="AH227" s="41">
        <v>0</v>
      </c>
      <c r="AI227" s="41"/>
      <c r="AJ227" s="41">
        <v>0</v>
      </c>
      <c r="AK227" s="41"/>
      <c r="AL227" s="38">
        <v>0</v>
      </c>
      <c r="AM227" s="39"/>
      <c r="AN227" s="41">
        <v>10</v>
      </c>
      <c r="AO227" s="41"/>
      <c r="AP227" s="38">
        <v>0</v>
      </c>
      <c r="AQ227" s="39"/>
      <c r="AR227" s="38">
        <v>0</v>
      </c>
      <c r="AS227" s="39"/>
      <c r="AT227" s="41">
        <v>3</v>
      </c>
      <c r="AU227" s="41"/>
      <c r="AV227" s="41">
        <v>10</v>
      </c>
      <c r="AW227" s="41"/>
      <c r="AX227" s="41">
        <v>0</v>
      </c>
      <c r="AY227" s="41"/>
      <c r="AZ227" s="38">
        <v>0</v>
      </c>
      <c r="BA227" s="39"/>
      <c r="BB227" s="38">
        <v>0</v>
      </c>
      <c r="BC227" s="39"/>
      <c r="BD227" s="38">
        <v>0</v>
      </c>
      <c r="BE227" s="39"/>
      <c r="BF227" s="41">
        <v>30</v>
      </c>
      <c r="BG227" s="41"/>
      <c r="BH227" s="26">
        <f t="shared" si="16"/>
        <v>18.8</v>
      </c>
      <c r="BI227" s="26">
        <f t="shared" si="17"/>
        <v>10</v>
      </c>
      <c r="BJ227" s="26">
        <f t="shared" si="18"/>
        <v>43</v>
      </c>
      <c r="BK227" s="26">
        <f t="shared" si="19"/>
        <v>23.42</v>
      </c>
    </row>
    <row r="228" spans="1:63" s="24" customFormat="1" ht="15" customHeight="1" x14ac:dyDescent="0.25">
      <c r="A228" s="28">
        <v>221</v>
      </c>
      <c r="B228" s="29">
        <v>322</v>
      </c>
      <c r="C228" s="28" t="s">
        <v>403</v>
      </c>
      <c r="D228" s="28" t="s">
        <v>991</v>
      </c>
      <c r="E228" s="28" t="s">
        <v>375</v>
      </c>
      <c r="F228" s="41">
        <v>7</v>
      </c>
      <c r="G228" s="41"/>
      <c r="H228" s="41">
        <v>2.4</v>
      </c>
      <c r="I228" s="41"/>
      <c r="J228" s="41">
        <v>10</v>
      </c>
      <c r="K228" s="41"/>
      <c r="L228" s="41">
        <v>5</v>
      </c>
      <c r="M228" s="41"/>
      <c r="N228" s="41">
        <v>6</v>
      </c>
      <c r="O228" s="41"/>
      <c r="P228" s="41">
        <v>6</v>
      </c>
      <c r="Q228" s="41"/>
      <c r="R228" s="41">
        <v>0</v>
      </c>
      <c r="S228" s="41"/>
      <c r="T228" s="41">
        <v>0</v>
      </c>
      <c r="U228" s="41"/>
      <c r="V228" s="41">
        <v>0</v>
      </c>
      <c r="W228" s="41"/>
      <c r="X228" s="41">
        <v>0.7</v>
      </c>
      <c r="Y228" s="41"/>
      <c r="Z228" s="41">
        <v>2.1</v>
      </c>
      <c r="AA228" s="41"/>
      <c r="AB228" s="41">
        <v>3.75</v>
      </c>
      <c r="AC228" s="41"/>
      <c r="AD228" s="41">
        <v>4</v>
      </c>
      <c r="AE228" s="41"/>
      <c r="AF228" s="41">
        <v>7</v>
      </c>
      <c r="AG228" s="41"/>
      <c r="AH228" s="41">
        <v>20</v>
      </c>
      <c r="AI228" s="41"/>
      <c r="AJ228" s="41">
        <v>10</v>
      </c>
      <c r="AK228" s="41"/>
      <c r="AL228" s="41">
        <v>0</v>
      </c>
      <c r="AM228" s="41"/>
      <c r="AN228" s="41">
        <v>10</v>
      </c>
      <c r="AO228" s="41"/>
      <c r="AP228" s="41">
        <v>6</v>
      </c>
      <c r="AQ228" s="41"/>
      <c r="AR228" s="41">
        <v>0</v>
      </c>
      <c r="AS228" s="41"/>
      <c r="AT228" s="41">
        <v>10</v>
      </c>
      <c r="AU228" s="41"/>
      <c r="AV228" s="41">
        <v>10</v>
      </c>
      <c r="AW228" s="41"/>
      <c r="AX228" s="41">
        <v>5</v>
      </c>
      <c r="AY228" s="41"/>
      <c r="AZ228" s="41">
        <v>0</v>
      </c>
      <c r="BA228" s="41"/>
      <c r="BB228" s="41">
        <v>1.5</v>
      </c>
      <c r="BC228" s="41"/>
      <c r="BD228" s="41">
        <v>0</v>
      </c>
      <c r="BE228" s="41"/>
      <c r="BF228" s="41">
        <v>35</v>
      </c>
      <c r="BG228" s="41"/>
      <c r="BH228" s="26">
        <f t="shared" si="16"/>
        <v>53.95</v>
      </c>
      <c r="BI228" s="26">
        <f t="shared" si="17"/>
        <v>46</v>
      </c>
      <c r="BJ228" s="26">
        <f t="shared" si="18"/>
        <v>61.5</v>
      </c>
      <c r="BK228" s="26">
        <f t="shared" si="19"/>
        <v>53.83</v>
      </c>
    </row>
    <row r="229" spans="1:63" s="24" customFormat="1" ht="15" customHeight="1" x14ac:dyDescent="0.25">
      <c r="A229" s="28">
        <v>222</v>
      </c>
      <c r="B229" s="29">
        <v>323</v>
      </c>
      <c r="C229" s="28" t="s">
        <v>404</v>
      </c>
      <c r="D229" s="28" t="s">
        <v>405</v>
      </c>
      <c r="E229" s="28" t="s">
        <v>840</v>
      </c>
      <c r="F229" s="41">
        <v>2.1</v>
      </c>
      <c r="G229" s="41"/>
      <c r="H229" s="41">
        <v>2.4</v>
      </c>
      <c r="I229" s="41"/>
      <c r="J229" s="41">
        <v>0</v>
      </c>
      <c r="K229" s="41"/>
      <c r="L229" s="41">
        <v>0</v>
      </c>
      <c r="M229" s="41"/>
      <c r="N229" s="41">
        <v>6</v>
      </c>
      <c r="O229" s="41"/>
      <c r="P229" s="41">
        <v>0</v>
      </c>
      <c r="Q229" s="41"/>
      <c r="R229" s="41">
        <v>0</v>
      </c>
      <c r="S229" s="41"/>
      <c r="T229" s="41">
        <v>0</v>
      </c>
      <c r="U229" s="41"/>
      <c r="V229" s="41">
        <v>2.7</v>
      </c>
      <c r="W229" s="41"/>
      <c r="X229" s="41">
        <v>0.7</v>
      </c>
      <c r="Y229" s="41"/>
      <c r="Z229" s="41">
        <v>2.1</v>
      </c>
      <c r="AA229" s="41"/>
      <c r="AB229" s="41">
        <v>2.5</v>
      </c>
      <c r="AC229" s="41"/>
      <c r="AD229" s="41">
        <v>4</v>
      </c>
      <c r="AE229" s="41"/>
      <c r="AF229" s="41">
        <v>0</v>
      </c>
      <c r="AG229" s="41"/>
      <c r="AH229" s="41">
        <v>0</v>
      </c>
      <c r="AI229" s="41"/>
      <c r="AJ229" s="41">
        <v>0</v>
      </c>
      <c r="AK229" s="41"/>
      <c r="AL229" s="41">
        <v>0</v>
      </c>
      <c r="AM229" s="41"/>
      <c r="AN229" s="41">
        <v>10</v>
      </c>
      <c r="AO229" s="41"/>
      <c r="AP229" s="41">
        <v>0</v>
      </c>
      <c r="AQ229" s="41"/>
      <c r="AR229" s="41">
        <v>10</v>
      </c>
      <c r="AS229" s="41"/>
      <c r="AT229" s="41">
        <v>10</v>
      </c>
      <c r="AU229" s="41"/>
      <c r="AV229" s="41">
        <v>10</v>
      </c>
      <c r="AW229" s="41"/>
      <c r="AX229" s="41">
        <v>5</v>
      </c>
      <c r="AY229" s="41"/>
      <c r="AZ229" s="41">
        <v>0</v>
      </c>
      <c r="BA229" s="41"/>
      <c r="BB229" s="41">
        <v>1.5</v>
      </c>
      <c r="BC229" s="41"/>
      <c r="BD229" s="41">
        <v>9</v>
      </c>
      <c r="BE229" s="41"/>
      <c r="BF229" s="41">
        <v>50</v>
      </c>
      <c r="BG229" s="41"/>
      <c r="BH229" s="26">
        <f t="shared" si="16"/>
        <v>22.5</v>
      </c>
      <c r="BI229" s="26">
        <f t="shared" si="17"/>
        <v>20</v>
      </c>
      <c r="BJ229" s="26">
        <f t="shared" si="18"/>
        <v>85.5</v>
      </c>
      <c r="BK229" s="26">
        <f t="shared" si="19"/>
        <v>40.65</v>
      </c>
    </row>
    <row r="230" spans="1:63" s="24" customFormat="1" ht="15" customHeight="1" x14ac:dyDescent="0.25">
      <c r="A230" s="28">
        <v>223</v>
      </c>
      <c r="B230" s="29">
        <v>324</v>
      </c>
      <c r="C230" s="28" t="s">
        <v>406</v>
      </c>
      <c r="D230" s="28" t="s">
        <v>407</v>
      </c>
      <c r="E230" s="28" t="s">
        <v>408</v>
      </c>
      <c r="F230" s="41">
        <v>2.1</v>
      </c>
      <c r="G230" s="41"/>
      <c r="H230" s="41">
        <v>10.8</v>
      </c>
      <c r="I230" s="41"/>
      <c r="J230" s="41">
        <v>0</v>
      </c>
      <c r="K230" s="41"/>
      <c r="L230" s="41">
        <v>5</v>
      </c>
      <c r="M230" s="41"/>
      <c r="N230" s="41">
        <v>6</v>
      </c>
      <c r="O230" s="41"/>
      <c r="P230" s="41">
        <v>0</v>
      </c>
      <c r="Q230" s="41"/>
      <c r="R230" s="41">
        <v>9</v>
      </c>
      <c r="S230" s="41"/>
      <c r="T230" s="41">
        <v>6</v>
      </c>
      <c r="U230" s="41"/>
      <c r="V230" s="41">
        <v>0</v>
      </c>
      <c r="W230" s="41"/>
      <c r="X230" s="41">
        <v>0.7</v>
      </c>
      <c r="Y230" s="41"/>
      <c r="Z230" s="41">
        <v>2.1</v>
      </c>
      <c r="AA230" s="41"/>
      <c r="AB230" s="41">
        <v>5</v>
      </c>
      <c r="AC230" s="41"/>
      <c r="AD230" s="41">
        <v>4</v>
      </c>
      <c r="AE230" s="41"/>
      <c r="AF230" s="41">
        <v>7</v>
      </c>
      <c r="AG230" s="41"/>
      <c r="AH230" s="41">
        <v>16</v>
      </c>
      <c r="AI230" s="41"/>
      <c r="AJ230" s="41">
        <v>8</v>
      </c>
      <c r="AK230" s="41"/>
      <c r="AL230" s="41">
        <v>3</v>
      </c>
      <c r="AM230" s="41"/>
      <c r="AN230" s="41">
        <v>10</v>
      </c>
      <c r="AO230" s="41"/>
      <c r="AP230" s="41">
        <v>6</v>
      </c>
      <c r="AQ230" s="41"/>
      <c r="AR230" s="41">
        <v>20</v>
      </c>
      <c r="AS230" s="41"/>
      <c r="AT230" s="41">
        <v>3</v>
      </c>
      <c r="AU230" s="41"/>
      <c r="AV230" s="41">
        <v>10</v>
      </c>
      <c r="AW230" s="41"/>
      <c r="AX230" s="41">
        <v>5</v>
      </c>
      <c r="AY230" s="41"/>
      <c r="AZ230" s="41">
        <v>0</v>
      </c>
      <c r="BA230" s="41"/>
      <c r="BB230" s="41">
        <v>3</v>
      </c>
      <c r="BC230" s="41"/>
      <c r="BD230" s="41">
        <v>15</v>
      </c>
      <c r="BE230" s="41"/>
      <c r="BF230" s="41">
        <v>45</v>
      </c>
      <c r="BG230" s="41"/>
      <c r="BH230" s="26">
        <f t="shared" si="16"/>
        <v>57.7</v>
      </c>
      <c r="BI230" s="26">
        <f t="shared" si="17"/>
        <v>63</v>
      </c>
      <c r="BJ230" s="26">
        <f t="shared" si="18"/>
        <v>81</v>
      </c>
      <c r="BK230" s="26">
        <f t="shared" si="19"/>
        <v>66.28</v>
      </c>
    </row>
    <row r="231" spans="1:63" s="24" customFormat="1" ht="15" customHeight="1" x14ac:dyDescent="0.25">
      <c r="A231" s="28">
        <v>224</v>
      </c>
      <c r="B231" s="29">
        <v>326</v>
      </c>
      <c r="C231" s="28" t="s">
        <v>409</v>
      </c>
      <c r="D231" s="28" t="s">
        <v>410</v>
      </c>
      <c r="E231" s="28" t="s">
        <v>442</v>
      </c>
      <c r="F231" s="41">
        <v>4.2</v>
      </c>
      <c r="G231" s="41"/>
      <c r="H231" s="41">
        <v>2.4</v>
      </c>
      <c r="I231" s="41"/>
      <c r="J231" s="41">
        <v>10</v>
      </c>
      <c r="K231" s="41"/>
      <c r="L231" s="41">
        <v>5</v>
      </c>
      <c r="M231" s="41"/>
      <c r="N231" s="41">
        <v>6</v>
      </c>
      <c r="O231" s="41"/>
      <c r="P231" s="41">
        <v>6</v>
      </c>
      <c r="Q231" s="41"/>
      <c r="R231" s="41">
        <v>9</v>
      </c>
      <c r="S231" s="41"/>
      <c r="T231" s="41">
        <v>0</v>
      </c>
      <c r="U231" s="41"/>
      <c r="V231" s="41">
        <v>0</v>
      </c>
      <c r="W231" s="41"/>
      <c r="X231" s="41">
        <v>0.7</v>
      </c>
      <c r="Y231" s="41"/>
      <c r="Z231" s="41">
        <v>2.1</v>
      </c>
      <c r="AA231" s="41"/>
      <c r="AB231" s="41">
        <v>3.75</v>
      </c>
      <c r="AC231" s="41"/>
      <c r="AD231" s="41">
        <v>4</v>
      </c>
      <c r="AE231" s="41"/>
      <c r="AF231" s="41">
        <v>7</v>
      </c>
      <c r="AG231" s="41"/>
      <c r="AH231" s="41">
        <v>20</v>
      </c>
      <c r="AI231" s="41"/>
      <c r="AJ231" s="41">
        <v>10</v>
      </c>
      <c r="AK231" s="41"/>
      <c r="AL231" s="41">
        <v>0</v>
      </c>
      <c r="AM231" s="41"/>
      <c r="AN231" s="41">
        <v>10</v>
      </c>
      <c r="AO231" s="41"/>
      <c r="AP231" s="41">
        <v>0</v>
      </c>
      <c r="AQ231" s="41"/>
      <c r="AR231" s="41">
        <v>0</v>
      </c>
      <c r="AS231" s="41"/>
      <c r="AT231" s="41">
        <v>10</v>
      </c>
      <c r="AU231" s="41"/>
      <c r="AV231" s="41">
        <v>10</v>
      </c>
      <c r="AW231" s="41"/>
      <c r="AX231" s="41">
        <v>5</v>
      </c>
      <c r="AY231" s="41"/>
      <c r="AZ231" s="41">
        <v>3</v>
      </c>
      <c r="BA231" s="41"/>
      <c r="BB231" s="41">
        <v>5</v>
      </c>
      <c r="BC231" s="41"/>
      <c r="BD231" s="41">
        <v>4.5</v>
      </c>
      <c r="BE231" s="41"/>
      <c r="BF231" s="41">
        <v>50</v>
      </c>
      <c r="BG231" s="41"/>
      <c r="BH231" s="26">
        <f t="shared" si="16"/>
        <v>60.150000000000006</v>
      </c>
      <c r="BI231" s="26">
        <f t="shared" si="17"/>
        <v>40</v>
      </c>
      <c r="BJ231" s="26">
        <f t="shared" si="18"/>
        <v>87.5</v>
      </c>
      <c r="BK231" s="26">
        <f t="shared" si="19"/>
        <v>62.31</v>
      </c>
    </row>
    <row r="232" spans="1:63" s="24" customFormat="1" ht="15" customHeight="1" x14ac:dyDescent="0.25">
      <c r="A232" s="28">
        <v>225</v>
      </c>
      <c r="B232" s="29">
        <v>327</v>
      </c>
      <c r="C232" s="28" t="s">
        <v>411</v>
      </c>
      <c r="D232" s="28" t="s">
        <v>412</v>
      </c>
      <c r="E232" s="28" t="s">
        <v>413</v>
      </c>
      <c r="F232" s="41">
        <v>4.2</v>
      </c>
      <c r="G232" s="41"/>
      <c r="H232" s="38">
        <v>0</v>
      </c>
      <c r="I232" s="39"/>
      <c r="J232" s="38">
        <v>0</v>
      </c>
      <c r="K232" s="39"/>
      <c r="L232" s="38">
        <v>0</v>
      </c>
      <c r="M232" s="39"/>
      <c r="N232" s="41">
        <v>0</v>
      </c>
      <c r="O232" s="41"/>
      <c r="P232" s="41">
        <v>0</v>
      </c>
      <c r="Q232" s="41"/>
      <c r="R232" s="41">
        <v>9</v>
      </c>
      <c r="S232" s="41"/>
      <c r="T232" s="38">
        <v>0</v>
      </c>
      <c r="U232" s="39"/>
      <c r="V232" s="38">
        <v>0</v>
      </c>
      <c r="W232" s="39"/>
      <c r="X232" s="41">
        <v>0.7</v>
      </c>
      <c r="Y232" s="41"/>
      <c r="Z232" s="41">
        <v>2.1</v>
      </c>
      <c r="AA232" s="41"/>
      <c r="AB232" s="41">
        <v>0</v>
      </c>
      <c r="AC232" s="41"/>
      <c r="AD232" s="41">
        <v>4</v>
      </c>
      <c r="AE232" s="41"/>
      <c r="AF232" s="41">
        <v>0</v>
      </c>
      <c r="AG232" s="41"/>
      <c r="AH232" s="41">
        <v>20</v>
      </c>
      <c r="AI232" s="41"/>
      <c r="AJ232" s="41">
        <v>7</v>
      </c>
      <c r="AK232" s="41"/>
      <c r="AL232" s="38">
        <v>0</v>
      </c>
      <c r="AM232" s="39"/>
      <c r="AN232" s="41">
        <v>0</v>
      </c>
      <c r="AO232" s="41"/>
      <c r="AP232" s="38">
        <v>0</v>
      </c>
      <c r="AQ232" s="39"/>
      <c r="AR232" s="38">
        <v>0</v>
      </c>
      <c r="AS232" s="39"/>
      <c r="AT232" s="41">
        <v>3</v>
      </c>
      <c r="AU232" s="41"/>
      <c r="AV232" s="41">
        <v>6</v>
      </c>
      <c r="AW232" s="41"/>
      <c r="AX232" s="41">
        <v>0</v>
      </c>
      <c r="AY232" s="41"/>
      <c r="AZ232" s="38">
        <v>0</v>
      </c>
      <c r="BA232" s="39"/>
      <c r="BB232" s="38">
        <v>0</v>
      </c>
      <c r="BC232" s="39"/>
      <c r="BD232" s="38">
        <v>0</v>
      </c>
      <c r="BE232" s="39"/>
      <c r="BF232" s="41">
        <v>30</v>
      </c>
      <c r="BG232" s="41"/>
      <c r="BH232" s="26">
        <f t="shared" si="16"/>
        <v>20</v>
      </c>
      <c r="BI232" s="26">
        <f t="shared" si="17"/>
        <v>27</v>
      </c>
      <c r="BJ232" s="26">
        <f t="shared" si="18"/>
        <v>39</v>
      </c>
      <c r="BK232" s="26">
        <f t="shared" si="19"/>
        <v>27.8</v>
      </c>
    </row>
    <row r="233" spans="1:63" s="24" customFormat="1" x14ac:dyDescent="0.25">
      <c r="A233" s="28">
        <v>226</v>
      </c>
      <c r="B233" s="29">
        <v>329</v>
      </c>
      <c r="C233" s="28" t="s">
        <v>414</v>
      </c>
      <c r="D233" s="28" t="s">
        <v>415</v>
      </c>
      <c r="E233" s="28" t="s">
        <v>96</v>
      </c>
      <c r="F233" s="41">
        <v>4.2</v>
      </c>
      <c r="G233" s="41"/>
      <c r="H233" s="41">
        <v>2.4</v>
      </c>
      <c r="I233" s="41"/>
      <c r="J233" s="41">
        <v>10</v>
      </c>
      <c r="K233" s="41"/>
      <c r="L233" s="41">
        <v>5</v>
      </c>
      <c r="M233" s="41"/>
      <c r="N233" s="41">
        <v>0</v>
      </c>
      <c r="O233" s="41"/>
      <c r="P233" s="41">
        <v>6</v>
      </c>
      <c r="Q233" s="41"/>
      <c r="R233" s="41">
        <v>9</v>
      </c>
      <c r="S233" s="41"/>
      <c r="T233" s="41">
        <v>6</v>
      </c>
      <c r="U233" s="41"/>
      <c r="V233" s="41">
        <v>9</v>
      </c>
      <c r="W233" s="41"/>
      <c r="X233" s="41">
        <v>0.7</v>
      </c>
      <c r="Y233" s="41"/>
      <c r="Z233" s="41">
        <v>2.1</v>
      </c>
      <c r="AA233" s="41"/>
      <c r="AB233" s="41">
        <v>2.5</v>
      </c>
      <c r="AC233" s="41"/>
      <c r="AD233" s="41">
        <v>4</v>
      </c>
      <c r="AE233" s="41"/>
      <c r="AF233" s="41">
        <v>7</v>
      </c>
      <c r="AG233" s="41"/>
      <c r="AH233" s="41">
        <v>20</v>
      </c>
      <c r="AI233" s="41"/>
      <c r="AJ233" s="41">
        <v>3</v>
      </c>
      <c r="AK233" s="41"/>
      <c r="AL233" s="41">
        <v>3</v>
      </c>
      <c r="AM233" s="41"/>
      <c r="AN233" s="41">
        <v>10</v>
      </c>
      <c r="AO233" s="41"/>
      <c r="AP233" s="41">
        <v>12</v>
      </c>
      <c r="AQ233" s="41"/>
      <c r="AR233" s="41">
        <v>16</v>
      </c>
      <c r="AS233" s="41"/>
      <c r="AT233" s="41">
        <v>10</v>
      </c>
      <c r="AU233" s="41"/>
      <c r="AV233" s="41">
        <v>6</v>
      </c>
      <c r="AW233" s="41"/>
      <c r="AX233" s="41">
        <v>0</v>
      </c>
      <c r="AY233" s="41"/>
      <c r="AZ233" s="41">
        <v>0</v>
      </c>
      <c r="BA233" s="41"/>
      <c r="BB233" s="41">
        <v>3</v>
      </c>
      <c r="BC233" s="41"/>
      <c r="BD233" s="41">
        <v>4.5</v>
      </c>
      <c r="BE233" s="41"/>
      <c r="BF233" s="41">
        <v>40</v>
      </c>
      <c r="BG233" s="41"/>
      <c r="BH233" s="26">
        <f t="shared" si="16"/>
        <v>67.900000000000006</v>
      </c>
      <c r="BI233" s="26">
        <f t="shared" si="17"/>
        <v>64</v>
      </c>
      <c r="BJ233" s="26">
        <f t="shared" si="18"/>
        <v>63.5</v>
      </c>
      <c r="BK233" s="26">
        <f t="shared" si="19"/>
        <v>65.41</v>
      </c>
    </row>
    <row r="234" spans="1:63" s="24" customFormat="1" ht="15" customHeight="1" x14ac:dyDescent="0.25">
      <c r="A234" s="28">
        <v>227</v>
      </c>
      <c r="B234" s="29">
        <v>331</v>
      </c>
      <c r="C234" s="28" t="s">
        <v>416</v>
      </c>
      <c r="D234" s="28" t="s">
        <v>992</v>
      </c>
      <c r="E234" s="28" t="s">
        <v>842</v>
      </c>
      <c r="F234" s="41">
        <v>4.2</v>
      </c>
      <c r="G234" s="41"/>
      <c r="H234" s="41">
        <v>2.4</v>
      </c>
      <c r="I234" s="41"/>
      <c r="J234" s="41">
        <v>10</v>
      </c>
      <c r="K234" s="41"/>
      <c r="L234" s="41">
        <v>5</v>
      </c>
      <c r="M234" s="41"/>
      <c r="N234" s="41">
        <v>6</v>
      </c>
      <c r="O234" s="41"/>
      <c r="P234" s="41">
        <v>0</v>
      </c>
      <c r="Q234" s="41"/>
      <c r="R234" s="41">
        <v>9</v>
      </c>
      <c r="S234" s="41"/>
      <c r="T234" s="41">
        <v>0</v>
      </c>
      <c r="U234" s="41"/>
      <c r="V234" s="41">
        <v>2.7</v>
      </c>
      <c r="W234" s="41"/>
      <c r="X234" s="41">
        <v>0.7</v>
      </c>
      <c r="Y234" s="41"/>
      <c r="Z234" s="41">
        <v>2.1</v>
      </c>
      <c r="AA234" s="41"/>
      <c r="AB234" s="41">
        <v>5</v>
      </c>
      <c r="AC234" s="41"/>
      <c r="AD234" s="41">
        <v>4</v>
      </c>
      <c r="AE234" s="41"/>
      <c r="AF234" s="41">
        <v>0</v>
      </c>
      <c r="AG234" s="41"/>
      <c r="AH234" s="41">
        <v>16</v>
      </c>
      <c r="AI234" s="41"/>
      <c r="AJ234" s="41">
        <v>8</v>
      </c>
      <c r="AK234" s="41"/>
      <c r="AL234" s="41">
        <v>0</v>
      </c>
      <c r="AM234" s="41"/>
      <c r="AN234" s="41">
        <v>10</v>
      </c>
      <c r="AO234" s="41"/>
      <c r="AP234" s="41">
        <v>0</v>
      </c>
      <c r="AQ234" s="41"/>
      <c r="AR234" s="41">
        <v>0</v>
      </c>
      <c r="AS234" s="41"/>
      <c r="AT234" s="41">
        <v>3</v>
      </c>
      <c r="AU234" s="41"/>
      <c r="AV234" s="41">
        <v>10</v>
      </c>
      <c r="AW234" s="41"/>
      <c r="AX234" s="41">
        <v>5</v>
      </c>
      <c r="AY234" s="41"/>
      <c r="AZ234" s="41">
        <v>0</v>
      </c>
      <c r="BA234" s="41"/>
      <c r="BB234" s="41">
        <v>0</v>
      </c>
      <c r="BC234" s="41"/>
      <c r="BD234" s="41">
        <v>0</v>
      </c>
      <c r="BE234" s="41"/>
      <c r="BF234" s="41">
        <v>45</v>
      </c>
      <c r="BG234" s="41"/>
      <c r="BH234" s="26">
        <f t="shared" si="16"/>
        <v>51.100000000000009</v>
      </c>
      <c r="BI234" s="26">
        <f t="shared" si="17"/>
        <v>34</v>
      </c>
      <c r="BJ234" s="26">
        <f t="shared" si="18"/>
        <v>63</v>
      </c>
      <c r="BK234" s="26">
        <f t="shared" si="19"/>
        <v>49.540000000000006</v>
      </c>
    </row>
    <row r="235" spans="1:63" s="24" customFormat="1" ht="15" customHeight="1" x14ac:dyDescent="0.25">
      <c r="A235" s="28">
        <v>228</v>
      </c>
      <c r="B235" s="29">
        <v>282</v>
      </c>
      <c r="C235" s="28" t="s">
        <v>993</v>
      </c>
      <c r="D235" s="28" t="s">
        <v>994</v>
      </c>
      <c r="E235" s="28" t="s">
        <v>856</v>
      </c>
      <c r="F235" s="41">
        <v>2.1</v>
      </c>
      <c r="G235" s="41"/>
      <c r="H235" s="41">
        <v>2.4</v>
      </c>
      <c r="I235" s="41"/>
      <c r="J235" s="41">
        <v>3</v>
      </c>
      <c r="K235" s="41"/>
      <c r="L235" s="41">
        <v>0</v>
      </c>
      <c r="M235" s="41"/>
      <c r="N235" s="41">
        <v>6</v>
      </c>
      <c r="O235" s="41"/>
      <c r="P235" s="41">
        <v>6</v>
      </c>
      <c r="Q235" s="41"/>
      <c r="R235" s="41">
        <v>9</v>
      </c>
      <c r="S235" s="41"/>
      <c r="T235" s="41">
        <v>6</v>
      </c>
      <c r="U235" s="41"/>
      <c r="V235" s="41">
        <v>0</v>
      </c>
      <c r="W235" s="41"/>
      <c r="X235" s="41">
        <v>0.7</v>
      </c>
      <c r="Y235" s="41"/>
      <c r="Z235" s="41">
        <v>2.1</v>
      </c>
      <c r="AA235" s="41"/>
      <c r="AB235" s="41">
        <v>3.75</v>
      </c>
      <c r="AC235" s="41"/>
      <c r="AD235" s="41">
        <v>4</v>
      </c>
      <c r="AE235" s="41"/>
      <c r="AF235" s="41">
        <v>0</v>
      </c>
      <c r="AG235" s="41"/>
      <c r="AH235" s="41">
        <v>20</v>
      </c>
      <c r="AI235" s="41"/>
      <c r="AJ235" s="41">
        <v>10</v>
      </c>
      <c r="AK235" s="41"/>
      <c r="AL235" s="41">
        <v>0</v>
      </c>
      <c r="AM235" s="41"/>
      <c r="AN235" s="41">
        <v>10</v>
      </c>
      <c r="AO235" s="41"/>
      <c r="AP235" s="41">
        <v>0</v>
      </c>
      <c r="AQ235" s="41"/>
      <c r="AR235" s="41">
        <v>20</v>
      </c>
      <c r="AS235" s="41"/>
      <c r="AT235" s="41">
        <v>10</v>
      </c>
      <c r="AU235" s="41"/>
      <c r="AV235" s="41">
        <v>6</v>
      </c>
      <c r="AW235" s="41"/>
      <c r="AX235" s="41">
        <v>0</v>
      </c>
      <c r="AY235" s="41"/>
      <c r="AZ235" s="41">
        <v>0</v>
      </c>
      <c r="BA235" s="41"/>
      <c r="BB235" s="41">
        <v>3</v>
      </c>
      <c r="BC235" s="41"/>
      <c r="BD235" s="41">
        <v>4.5</v>
      </c>
      <c r="BE235" s="41"/>
      <c r="BF235" s="41">
        <v>50</v>
      </c>
      <c r="BG235" s="41"/>
      <c r="BH235" s="26">
        <f t="shared" si="16"/>
        <v>45.050000000000004</v>
      </c>
      <c r="BI235" s="26">
        <f t="shared" si="17"/>
        <v>60</v>
      </c>
      <c r="BJ235" s="26">
        <f t="shared" si="18"/>
        <v>73.5</v>
      </c>
      <c r="BK235" s="26">
        <f t="shared" si="19"/>
        <v>58.070000000000007</v>
      </c>
    </row>
    <row r="236" spans="1:63" s="24" customFormat="1" x14ac:dyDescent="0.25">
      <c r="A236" s="28">
        <v>229</v>
      </c>
      <c r="B236" s="29">
        <v>332</v>
      </c>
      <c r="C236" s="28" t="s">
        <v>417</v>
      </c>
      <c r="D236" s="28" t="s">
        <v>418</v>
      </c>
      <c r="E236" s="28" t="s">
        <v>14</v>
      </c>
      <c r="F236" s="41">
        <v>2.1</v>
      </c>
      <c r="G236" s="41"/>
      <c r="H236" s="38">
        <v>0</v>
      </c>
      <c r="I236" s="39"/>
      <c r="J236" s="38">
        <v>0</v>
      </c>
      <c r="K236" s="39"/>
      <c r="L236" s="38">
        <v>0</v>
      </c>
      <c r="M236" s="39"/>
      <c r="N236" s="38">
        <v>0</v>
      </c>
      <c r="O236" s="39"/>
      <c r="P236" s="38">
        <v>0</v>
      </c>
      <c r="Q236" s="39"/>
      <c r="R236" s="38">
        <v>0</v>
      </c>
      <c r="S236" s="39"/>
      <c r="T236" s="38">
        <v>0</v>
      </c>
      <c r="U236" s="39"/>
      <c r="V236" s="38">
        <v>0</v>
      </c>
      <c r="W236" s="39"/>
      <c r="X236" s="38">
        <v>0</v>
      </c>
      <c r="Y236" s="39"/>
      <c r="Z236" s="38">
        <v>0</v>
      </c>
      <c r="AA236" s="39"/>
      <c r="AB236" s="38">
        <v>0</v>
      </c>
      <c r="AC236" s="39"/>
      <c r="AD236" s="38">
        <v>0</v>
      </c>
      <c r="AE236" s="39"/>
      <c r="AF236" s="38">
        <v>0</v>
      </c>
      <c r="AG236" s="39"/>
      <c r="AH236" s="38">
        <v>0</v>
      </c>
      <c r="AI236" s="39"/>
      <c r="AJ236" s="38">
        <v>0</v>
      </c>
      <c r="AK236" s="39"/>
      <c r="AL236" s="38">
        <v>0</v>
      </c>
      <c r="AM236" s="39"/>
      <c r="AN236" s="38">
        <v>0</v>
      </c>
      <c r="AO236" s="39"/>
      <c r="AP236" s="38">
        <v>0</v>
      </c>
      <c r="AQ236" s="39"/>
      <c r="AR236" s="38">
        <v>0</v>
      </c>
      <c r="AS236" s="39"/>
      <c r="AT236" s="38">
        <v>0</v>
      </c>
      <c r="AU236" s="39"/>
      <c r="AV236" s="38">
        <v>0</v>
      </c>
      <c r="AW236" s="39"/>
      <c r="AX236" s="38">
        <v>0</v>
      </c>
      <c r="AY236" s="39"/>
      <c r="AZ236" s="38">
        <v>0</v>
      </c>
      <c r="BA236" s="39"/>
      <c r="BB236" s="38">
        <v>0</v>
      </c>
      <c r="BC236" s="39"/>
      <c r="BD236" s="38">
        <v>0</v>
      </c>
      <c r="BE236" s="39"/>
      <c r="BF236" s="41">
        <v>30</v>
      </c>
      <c r="BG236" s="41"/>
      <c r="BH236" s="26">
        <f t="shared" si="16"/>
        <v>2.1</v>
      </c>
      <c r="BI236" s="26">
        <f t="shared" si="17"/>
        <v>0</v>
      </c>
      <c r="BJ236" s="26">
        <f t="shared" si="18"/>
        <v>30</v>
      </c>
      <c r="BK236" s="26">
        <f t="shared" si="19"/>
        <v>9.84</v>
      </c>
    </row>
    <row r="237" spans="1:63" s="24" customFormat="1" ht="15" customHeight="1" x14ac:dyDescent="0.25">
      <c r="A237" s="28">
        <v>230</v>
      </c>
      <c r="B237" s="29">
        <v>247</v>
      </c>
      <c r="C237" s="28" t="s">
        <v>419</v>
      </c>
      <c r="D237" s="28" t="s">
        <v>420</v>
      </c>
      <c r="E237" s="28" t="s">
        <v>421</v>
      </c>
      <c r="F237" s="41">
        <v>2.1</v>
      </c>
      <c r="G237" s="41"/>
      <c r="H237" s="41">
        <v>2.4</v>
      </c>
      <c r="I237" s="41"/>
      <c r="J237" s="41">
        <v>0</v>
      </c>
      <c r="K237" s="41"/>
      <c r="L237" s="41">
        <v>0</v>
      </c>
      <c r="M237" s="41"/>
      <c r="N237" s="38">
        <v>0</v>
      </c>
      <c r="O237" s="39"/>
      <c r="P237" s="38">
        <v>0</v>
      </c>
      <c r="Q237" s="39"/>
      <c r="R237" s="41">
        <v>9</v>
      </c>
      <c r="S237" s="41"/>
      <c r="T237" s="41">
        <v>6</v>
      </c>
      <c r="U237" s="41"/>
      <c r="V237" s="41">
        <v>0</v>
      </c>
      <c r="W237" s="41"/>
      <c r="X237" s="38">
        <v>0</v>
      </c>
      <c r="Y237" s="39"/>
      <c r="Z237" s="38">
        <v>0</v>
      </c>
      <c r="AA237" s="39"/>
      <c r="AB237" s="38">
        <v>0</v>
      </c>
      <c r="AC237" s="39"/>
      <c r="AD237" s="38">
        <v>0</v>
      </c>
      <c r="AE237" s="39"/>
      <c r="AF237" s="38">
        <v>0</v>
      </c>
      <c r="AG237" s="39"/>
      <c r="AH237" s="38">
        <v>0</v>
      </c>
      <c r="AI237" s="39"/>
      <c r="AJ237" s="38">
        <v>0</v>
      </c>
      <c r="AK237" s="39"/>
      <c r="AL237" s="41">
        <v>3</v>
      </c>
      <c r="AM237" s="41"/>
      <c r="AN237" s="38">
        <v>0</v>
      </c>
      <c r="AO237" s="39"/>
      <c r="AP237" s="41">
        <v>0</v>
      </c>
      <c r="AQ237" s="41"/>
      <c r="AR237" s="41">
        <v>0</v>
      </c>
      <c r="AS237" s="41"/>
      <c r="AT237" s="38">
        <v>0</v>
      </c>
      <c r="AU237" s="39"/>
      <c r="AV237" s="38">
        <v>0</v>
      </c>
      <c r="AW237" s="39"/>
      <c r="AX237" s="38">
        <v>0</v>
      </c>
      <c r="AY237" s="39"/>
      <c r="AZ237" s="41">
        <v>0</v>
      </c>
      <c r="BA237" s="41"/>
      <c r="BB237" s="41">
        <v>0</v>
      </c>
      <c r="BC237" s="41"/>
      <c r="BD237" s="41">
        <v>0</v>
      </c>
      <c r="BE237" s="41"/>
      <c r="BF237" s="41">
        <v>30</v>
      </c>
      <c r="BG237" s="41"/>
      <c r="BH237" s="26">
        <f t="shared" si="16"/>
        <v>19.5</v>
      </c>
      <c r="BI237" s="26">
        <f t="shared" si="17"/>
        <v>3</v>
      </c>
      <c r="BJ237" s="26">
        <f t="shared" si="18"/>
        <v>30</v>
      </c>
      <c r="BK237" s="26">
        <f t="shared" si="19"/>
        <v>17.700000000000003</v>
      </c>
    </row>
    <row r="238" spans="1:63" s="24" customFormat="1" ht="15" customHeight="1" x14ac:dyDescent="0.25">
      <c r="A238" s="28">
        <v>231</v>
      </c>
      <c r="B238" s="29">
        <v>334</v>
      </c>
      <c r="C238" s="28" t="s">
        <v>995</v>
      </c>
      <c r="D238" s="28" t="s">
        <v>996</v>
      </c>
      <c r="E238" s="28" t="s">
        <v>116</v>
      </c>
      <c r="F238" s="41">
        <v>2.1</v>
      </c>
      <c r="G238" s="41"/>
      <c r="H238" s="41">
        <v>2.4</v>
      </c>
      <c r="I238" s="41"/>
      <c r="J238" s="41">
        <v>3</v>
      </c>
      <c r="K238" s="41"/>
      <c r="L238" s="41">
        <v>0</v>
      </c>
      <c r="M238" s="41"/>
      <c r="N238" s="41">
        <v>6</v>
      </c>
      <c r="O238" s="41"/>
      <c r="P238" s="41">
        <v>6</v>
      </c>
      <c r="Q238" s="41"/>
      <c r="R238" s="41">
        <v>9</v>
      </c>
      <c r="S238" s="41"/>
      <c r="T238" s="41">
        <v>0</v>
      </c>
      <c r="U238" s="41"/>
      <c r="V238" s="41">
        <v>0</v>
      </c>
      <c r="W238" s="41"/>
      <c r="X238" s="41">
        <v>0.7</v>
      </c>
      <c r="Y238" s="41"/>
      <c r="Z238" s="41">
        <v>2.1</v>
      </c>
      <c r="AA238" s="41"/>
      <c r="AB238" s="41">
        <v>5</v>
      </c>
      <c r="AC238" s="41"/>
      <c r="AD238" s="41">
        <v>4</v>
      </c>
      <c r="AE238" s="41"/>
      <c r="AF238" s="41">
        <v>7</v>
      </c>
      <c r="AG238" s="41"/>
      <c r="AH238" s="41">
        <v>14</v>
      </c>
      <c r="AI238" s="41"/>
      <c r="AJ238" s="41">
        <v>5</v>
      </c>
      <c r="AK238" s="41"/>
      <c r="AL238" s="41">
        <v>0</v>
      </c>
      <c r="AM238" s="41"/>
      <c r="AN238" s="41">
        <v>10</v>
      </c>
      <c r="AO238" s="41"/>
      <c r="AP238" s="41">
        <v>0</v>
      </c>
      <c r="AQ238" s="41"/>
      <c r="AR238" s="41">
        <v>0</v>
      </c>
      <c r="AS238" s="41"/>
      <c r="AT238" s="41">
        <v>3</v>
      </c>
      <c r="AU238" s="41"/>
      <c r="AV238" s="41">
        <v>4</v>
      </c>
      <c r="AW238" s="41"/>
      <c r="AX238" s="41">
        <v>0</v>
      </c>
      <c r="AY238" s="41"/>
      <c r="AZ238" s="41">
        <v>0</v>
      </c>
      <c r="BA238" s="41"/>
      <c r="BB238" s="41">
        <v>0</v>
      </c>
      <c r="BC238" s="41"/>
      <c r="BD238" s="41">
        <v>0</v>
      </c>
      <c r="BE238" s="41"/>
      <c r="BF238" s="41">
        <v>35</v>
      </c>
      <c r="BG238" s="41"/>
      <c r="BH238" s="26">
        <f t="shared" si="16"/>
        <v>47.3</v>
      </c>
      <c r="BI238" s="26">
        <f t="shared" si="17"/>
        <v>29</v>
      </c>
      <c r="BJ238" s="26">
        <f t="shared" si="18"/>
        <v>42</v>
      </c>
      <c r="BK238" s="26">
        <f t="shared" si="19"/>
        <v>40.22</v>
      </c>
    </row>
    <row r="239" spans="1:63" s="24" customFormat="1" ht="15" customHeight="1" x14ac:dyDescent="0.25">
      <c r="A239" s="28">
        <v>232</v>
      </c>
      <c r="B239" s="29">
        <v>283</v>
      </c>
      <c r="C239" s="28" t="s">
        <v>997</v>
      </c>
      <c r="D239" s="28" t="s">
        <v>998</v>
      </c>
      <c r="E239" s="28" t="s">
        <v>285</v>
      </c>
      <c r="F239" s="41">
        <v>2.1</v>
      </c>
      <c r="G239" s="41"/>
      <c r="H239" s="41">
        <v>2.4</v>
      </c>
      <c r="I239" s="41"/>
      <c r="J239" s="41">
        <v>3</v>
      </c>
      <c r="K239" s="41"/>
      <c r="L239" s="41">
        <v>0</v>
      </c>
      <c r="M239" s="41"/>
      <c r="N239" s="38">
        <v>0</v>
      </c>
      <c r="O239" s="39"/>
      <c r="P239" s="38">
        <v>0</v>
      </c>
      <c r="Q239" s="39"/>
      <c r="R239" s="41">
        <v>9</v>
      </c>
      <c r="S239" s="41"/>
      <c r="T239" s="41">
        <v>6</v>
      </c>
      <c r="U239" s="41"/>
      <c r="V239" s="41">
        <v>0</v>
      </c>
      <c r="W239" s="41"/>
      <c r="X239" s="38">
        <v>0</v>
      </c>
      <c r="Y239" s="39"/>
      <c r="Z239" s="38">
        <v>0</v>
      </c>
      <c r="AA239" s="39"/>
      <c r="AB239" s="38">
        <v>0</v>
      </c>
      <c r="AC239" s="39"/>
      <c r="AD239" s="38">
        <v>0</v>
      </c>
      <c r="AE239" s="39"/>
      <c r="AF239" s="38">
        <v>0</v>
      </c>
      <c r="AG239" s="39"/>
      <c r="AH239" s="38">
        <v>0</v>
      </c>
      <c r="AI239" s="39"/>
      <c r="AJ239" s="38">
        <v>0</v>
      </c>
      <c r="AK239" s="39"/>
      <c r="AL239" s="41">
        <v>2</v>
      </c>
      <c r="AM239" s="41"/>
      <c r="AN239" s="38">
        <v>0</v>
      </c>
      <c r="AO239" s="39"/>
      <c r="AP239" s="41">
        <v>9</v>
      </c>
      <c r="AQ239" s="41"/>
      <c r="AR239" s="41">
        <v>10</v>
      </c>
      <c r="AS239" s="41"/>
      <c r="AT239" s="38">
        <v>0</v>
      </c>
      <c r="AU239" s="39"/>
      <c r="AV239" s="38">
        <v>0</v>
      </c>
      <c r="AW239" s="39"/>
      <c r="AX239" s="38">
        <v>0</v>
      </c>
      <c r="AY239" s="39"/>
      <c r="AZ239" s="41">
        <v>0</v>
      </c>
      <c r="BA239" s="41"/>
      <c r="BB239" s="41">
        <v>3</v>
      </c>
      <c r="BC239" s="41"/>
      <c r="BD239" s="41">
        <v>4.5</v>
      </c>
      <c r="BE239" s="41"/>
      <c r="BF239" s="41">
        <v>40</v>
      </c>
      <c r="BG239" s="41"/>
      <c r="BH239" s="26">
        <f t="shared" si="16"/>
        <v>22.5</v>
      </c>
      <c r="BI239" s="26">
        <f t="shared" si="17"/>
        <v>21</v>
      </c>
      <c r="BJ239" s="26">
        <f t="shared" si="18"/>
        <v>47.5</v>
      </c>
      <c r="BK239" s="26">
        <f t="shared" si="19"/>
        <v>29.55</v>
      </c>
    </row>
    <row r="240" spans="1:63" s="24" customFormat="1" ht="15" customHeight="1" x14ac:dyDescent="0.25">
      <c r="A240" s="28">
        <v>233</v>
      </c>
      <c r="B240" s="29">
        <v>335</v>
      </c>
      <c r="C240" s="28" t="s">
        <v>422</v>
      </c>
      <c r="D240" s="28" t="s">
        <v>423</v>
      </c>
      <c r="E240" s="28" t="s">
        <v>367</v>
      </c>
      <c r="F240" s="41">
        <v>2.1</v>
      </c>
      <c r="G240" s="41"/>
      <c r="H240" s="41">
        <v>6</v>
      </c>
      <c r="I240" s="41"/>
      <c r="J240" s="41">
        <v>3</v>
      </c>
      <c r="K240" s="41"/>
      <c r="L240" s="41">
        <v>0</v>
      </c>
      <c r="M240" s="41"/>
      <c r="N240" s="41">
        <v>6</v>
      </c>
      <c r="O240" s="41"/>
      <c r="P240" s="41">
        <v>6</v>
      </c>
      <c r="Q240" s="41"/>
      <c r="R240" s="41">
        <v>9</v>
      </c>
      <c r="S240" s="41"/>
      <c r="T240" s="41">
        <v>0</v>
      </c>
      <c r="U240" s="41"/>
      <c r="V240" s="41">
        <v>0</v>
      </c>
      <c r="W240" s="41"/>
      <c r="X240" s="41">
        <v>0.7</v>
      </c>
      <c r="Y240" s="41"/>
      <c r="Z240" s="41">
        <v>2.1</v>
      </c>
      <c r="AA240" s="41"/>
      <c r="AB240" s="41">
        <v>5</v>
      </c>
      <c r="AC240" s="41"/>
      <c r="AD240" s="41">
        <v>4</v>
      </c>
      <c r="AE240" s="41"/>
      <c r="AF240" s="41">
        <v>7</v>
      </c>
      <c r="AG240" s="41"/>
      <c r="AH240" s="41">
        <v>20</v>
      </c>
      <c r="AI240" s="41"/>
      <c r="AJ240" s="41">
        <v>5</v>
      </c>
      <c r="AK240" s="41"/>
      <c r="AL240" s="41">
        <v>3</v>
      </c>
      <c r="AM240" s="41"/>
      <c r="AN240" s="41">
        <v>10</v>
      </c>
      <c r="AO240" s="41"/>
      <c r="AP240" s="41">
        <v>6</v>
      </c>
      <c r="AQ240" s="41"/>
      <c r="AR240" s="41">
        <v>4</v>
      </c>
      <c r="AS240" s="41"/>
      <c r="AT240" s="41">
        <v>3</v>
      </c>
      <c r="AU240" s="41"/>
      <c r="AV240" s="41">
        <v>10</v>
      </c>
      <c r="AW240" s="41"/>
      <c r="AX240" s="41">
        <v>0</v>
      </c>
      <c r="AY240" s="41"/>
      <c r="AZ240" s="41">
        <v>2</v>
      </c>
      <c r="BA240" s="41"/>
      <c r="BB240" s="41">
        <v>1.5</v>
      </c>
      <c r="BC240" s="41"/>
      <c r="BD240" s="41">
        <v>0</v>
      </c>
      <c r="BE240" s="41"/>
      <c r="BF240" s="41">
        <v>35</v>
      </c>
      <c r="BG240" s="41"/>
      <c r="BH240" s="26">
        <f t="shared" si="16"/>
        <v>50.900000000000006</v>
      </c>
      <c r="BI240" s="26">
        <f t="shared" si="17"/>
        <v>48</v>
      </c>
      <c r="BJ240" s="26">
        <f t="shared" si="18"/>
        <v>51.5</v>
      </c>
      <c r="BK240" s="26">
        <f t="shared" si="19"/>
        <v>50.210000000000008</v>
      </c>
    </row>
    <row r="241" spans="1:63" s="24" customFormat="1" ht="15" customHeight="1" x14ac:dyDescent="0.25">
      <c r="A241" s="28">
        <v>234</v>
      </c>
      <c r="B241" s="29">
        <v>266</v>
      </c>
      <c r="C241" s="28" t="s">
        <v>424</v>
      </c>
      <c r="D241" s="28" t="s">
        <v>999</v>
      </c>
      <c r="E241" s="28" t="s">
        <v>116</v>
      </c>
      <c r="F241" s="41">
        <v>2.1</v>
      </c>
      <c r="G241" s="41"/>
      <c r="H241" s="41">
        <v>2.4</v>
      </c>
      <c r="I241" s="41"/>
      <c r="J241" s="41">
        <v>3</v>
      </c>
      <c r="K241" s="41"/>
      <c r="L241" s="41">
        <v>0</v>
      </c>
      <c r="M241" s="41"/>
      <c r="N241" s="41">
        <v>6</v>
      </c>
      <c r="O241" s="41"/>
      <c r="P241" s="41">
        <v>6</v>
      </c>
      <c r="Q241" s="41"/>
      <c r="R241" s="41">
        <v>9</v>
      </c>
      <c r="S241" s="41"/>
      <c r="T241" s="41">
        <v>0</v>
      </c>
      <c r="U241" s="41"/>
      <c r="V241" s="41">
        <v>0</v>
      </c>
      <c r="W241" s="41"/>
      <c r="X241" s="41">
        <v>0.7</v>
      </c>
      <c r="Y241" s="41"/>
      <c r="Z241" s="41">
        <v>2.1</v>
      </c>
      <c r="AA241" s="41"/>
      <c r="AB241" s="41">
        <v>5</v>
      </c>
      <c r="AC241" s="41"/>
      <c r="AD241" s="41">
        <v>4</v>
      </c>
      <c r="AE241" s="41"/>
      <c r="AF241" s="41">
        <v>7</v>
      </c>
      <c r="AG241" s="41"/>
      <c r="AH241" s="41">
        <v>16</v>
      </c>
      <c r="AI241" s="41"/>
      <c r="AJ241" s="41">
        <v>5</v>
      </c>
      <c r="AK241" s="41"/>
      <c r="AL241" s="41">
        <v>7</v>
      </c>
      <c r="AM241" s="41"/>
      <c r="AN241" s="41">
        <v>10</v>
      </c>
      <c r="AO241" s="41"/>
      <c r="AP241" s="41">
        <v>0</v>
      </c>
      <c r="AQ241" s="41"/>
      <c r="AR241" s="41">
        <v>4</v>
      </c>
      <c r="AS241" s="41"/>
      <c r="AT241" s="41">
        <v>3</v>
      </c>
      <c r="AU241" s="41"/>
      <c r="AV241" s="41">
        <v>6</v>
      </c>
      <c r="AW241" s="41"/>
      <c r="AX241" s="41">
        <v>5</v>
      </c>
      <c r="AY241" s="41"/>
      <c r="AZ241" s="41">
        <v>0</v>
      </c>
      <c r="BA241" s="41"/>
      <c r="BB241" s="41">
        <v>1.5</v>
      </c>
      <c r="BC241" s="41"/>
      <c r="BD241" s="41">
        <v>9</v>
      </c>
      <c r="BE241" s="41"/>
      <c r="BF241" s="41">
        <v>40</v>
      </c>
      <c r="BG241" s="41"/>
      <c r="BH241" s="26">
        <f t="shared" si="16"/>
        <v>47.3</v>
      </c>
      <c r="BI241" s="26">
        <f t="shared" si="17"/>
        <v>42</v>
      </c>
      <c r="BJ241" s="26">
        <f t="shared" si="18"/>
        <v>64.5</v>
      </c>
      <c r="BK241" s="26">
        <f t="shared" si="19"/>
        <v>50.86999999999999</v>
      </c>
    </row>
    <row r="242" spans="1:63" s="24" customFormat="1" ht="15" customHeight="1" x14ac:dyDescent="0.25">
      <c r="A242" s="28">
        <v>235</v>
      </c>
      <c r="B242" s="29"/>
      <c r="C242" s="28" t="s">
        <v>425</v>
      </c>
      <c r="D242" s="28" t="s">
        <v>426</v>
      </c>
      <c r="E242" s="28" t="s">
        <v>14</v>
      </c>
      <c r="F242" s="41">
        <v>7</v>
      </c>
      <c r="G242" s="41"/>
      <c r="H242" s="41">
        <v>2.4</v>
      </c>
      <c r="I242" s="41"/>
      <c r="J242" s="41">
        <v>3</v>
      </c>
      <c r="K242" s="41"/>
      <c r="L242" s="41">
        <v>0</v>
      </c>
      <c r="M242" s="41"/>
      <c r="N242" s="38">
        <v>0</v>
      </c>
      <c r="O242" s="39"/>
      <c r="P242" s="38">
        <v>0</v>
      </c>
      <c r="Q242" s="39"/>
      <c r="R242" s="41">
        <v>9</v>
      </c>
      <c r="S242" s="41"/>
      <c r="T242" s="41">
        <v>0</v>
      </c>
      <c r="U242" s="41"/>
      <c r="V242" s="41">
        <v>0</v>
      </c>
      <c r="W242" s="41"/>
      <c r="X242" s="38">
        <v>0</v>
      </c>
      <c r="Y242" s="39"/>
      <c r="Z242" s="38">
        <v>0</v>
      </c>
      <c r="AA242" s="39"/>
      <c r="AB242" s="38">
        <v>0</v>
      </c>
      <c r="AC242" s="39"/>
      <c r="AD242" s="38">
        <v>0</v>
      </c>
      <c r="AE242" s="39"/>
      <c r="AF242" s="38">
        <v>0</v>
      </c>
      <c r="AG242" s="39"/>
      <c r="AH242" s="38">
        <v>0</v>
      </c>
      <c r="AI242" s="39"/>
      <c r="AJ242" s="38">
        <v>0</v>
      </c>
      <c r="AK242" s="39"/>
      <c r="AL242" s="41">
        <v>0</v>
      </c>
      <c r="AM242" s="41"/>
      <c r="AN242" s="38">
        <v>0</v>
      </c>
      <c r="AO242" s="39"/>
      <c r="AP242" s="41">
        <v>0</v>
      </c>
      <c r="AQ242" s="41"/>
      <c r="AR242" s="41">
        <v>0</v>
      </c>
      <c r="AS242" s="41"/>
      <c r="AT242" s="38">
        <v>0</v>
      </c>
      <c r="AU242" s="39"/>
      <c r="AV242" s="38">
        <v>0</v>
      </c>
      <c r="AW242" s="39"/>
      <c r="AX242" s="38">
        <v>0</v>
      </c>
      <c r="AY242" s="39"/>
      <c r="AZ242" s="41">
        <v>0</v>
      </c>
      <c r="BA242" s="41"/>
      <c r="BB242" s="41">
        <v>0.5</v>
      </c>
      <c r="BC242" s="41"/>
      <c r="BD242" s="41">
        <v>15</v>
      </c>
      <c r="BE242" s="41"/>
      <c r="BF242" s="41">
        <v>30</v>
      </c>
      <c r="BG242" s="41"/>
      <c r="BH242" s="26">
        <f t="shared" si="16"/>
        <v>21.4</v>
      </c>
      <c r="BI242" s="26">
        <f t="shared" si="17"/>
        <v>0</v>
      </c>
      <c r="BJ242" s="26">
        <f t="shared" si="18"/>
        <v>45.5</v>
      </c>
      <c r="BK242" s="26">
        <f t="shared" si="19"/>
        <v>22.21</v>
      </c>
    </row>
    <row r="243" spans="1:63" s="24" customFormat="1" ht="15" customHeight="1" x14ac:dyDescent="0.25">
      <c r="A243" s="28">
        <v>236</v>
      </c>
      <c r="B243" s="29">
        <v>204</v>
      </c>
      <c r="C243" s="28" t="s">
        <v>427</v>
      </c>
      <c r="D243" s="28" t="s">
        <v>428</v>
      </c>
      <c r="E243" s="28" t="s">
        <v>379</v>
      </c>
      <c r="F243" s="41">
        <v>7</v>
      </c>
      <c r="G243" s="41"/>
      <c r="H243" s="41">
        <v>2.4</v>
      </c>
      <c r="I243" s="41"/>
      <c r="J243" s="41">
        <v>10</v>
      </c>
      <c r="K243" s="41"/>
      <c r="L243" s="41">
        <v>5</v>
      </c>
      <c r="M243" s="41"/>
      <c r="N243" s="41">
        <v>6</v>
      </c>
      <c r="O243" s="41"/>
      <c r="P243" s="41">
        <v>6</v>
      </c>
      <c r="Q243" s="41"/>
      <c r="R243" s="41">
        <v>0</v>
      </c>
      <c r="S243" s="41"/>
      <c r="T243" s="41">
        <v>6</v>
      </c>
      <c r="U243" s="41"/>
      <c r="V243" s="41">
        <v>9</v>
      </c>
      <c r="W243" s="41"/>
      <c r="X243" s="41">
        <v>0.7</v>
      </c>
      <c r="Y243" s="41"/>
      <c r="Z243" s="41">
        <v>2.1</v>
      </c>
      <c r="AA243" s="41"/>
      <c r="AB243" s="41">
        <v>3.75</v>
      </c>
      <c r="AC243" s="41"/>
      <c r="AD243" s="41">
        <v>4</v>
      </c>
      <c r="AE243" s="41"/>
      <c r="AF243" s="41">
        <v>7</v>
      </c>
      <c r="AG243" s="41"/>
      <c r="AH243" s="41">
        <v>16</v>
      </c>
      <c r="AI243" s="41"/>
      <c r="AJ243" s="41">
        <v>8</v>
      </c>
      <c r="AK243" s="41"/>
      <c r="AL243" s="41">
        <v>3</v>
      </c>
      <c r="AM243" s="41"/>
      <c r="AN243" s="41">
        <v>10</v>
      </c>
      <c r="AO243" s="41"/>
      <c r="AP243" s="41">
        <v>15</v>
      </c>
      <c r="AQ243" s="41"/>
      <c r="AR243" s="41">
        <v>10</v>
      </c>
      <c r="AS243" s="41"/>
      <c r="AT243" s="41">
        <v>10</v>
      </c>
      <c r="AU243" s="41"/>
      <c r="AV243" s="30">
        <v>0</v>
      </c>
      <c r="AW243" s="30"/>
      <c r="AX243" s="41">
        <v>5</v>
      </c>
      <c r="AY243" s="41"/>
      <c r="AZ243" s="41">
        <v>0</v>
      </c>
      <c r="BA243" s="41"/>
      <c r="BB243" s="41">
        <v>5</v>
      </c>
      <c r="BC243" s="41"/>
      <c r="BD243" s="41">
        <v>0</v>
      </c>
      <c r="BE243" s="41"/>
      <c r="BF243" s="41">
        <v>45</v>
      </c>
      <c r="BG243" s="41"/>
      <c r="BH243" s="26">
        <f t="shared" si="16"/>
        <v>68.95</v>
      </c>
      <c r="BI243" s="26">
        <f t="shared" si="17"/>
        <v>62</v>
      </c>
      <c r="BJ243" s="26">
        <f t="shared" si="18"/>
        <v>65</v>
      </c>
      <c r="BK243" s="26">
        <f t="shared" si="19"/>
        <v>65.680000000000007</v>
      </c>
    </row>
    <row r="244" spans="1:63" s="24" customFormat="1" ht="15" customHeight="1" x14ac:dyDescent="0.25">
      <c r="A244" s="28">
        <v>237</v>
      </c>
      <c r="B244" s="29"/>
      <c r="C244" s="28" t="s">
        <v>429</v>
      </c>
      <c r="D244" s="28" t="s">
        <v>430</v>
      </c>
      <c r="E244" s="28" t="s">
        <v>431</v>
      </c>
      <c r="F244" s="41">
        <v>7</v>
      </c>
      <c r="G244" s="41"/>
      <c r="H244" s="41">
        <v>2.4</v>
      </c>
      <c r="I244" s="41"/>
      <c r="J244" s="41">
        <v>3</v>
      </c>
      <c r="K244" s="41"/>
      <c r="L244" s="41">
        <v>5</v>
      </c>
      <c r="M244" s="41"/>
      <c r="N244" s="41">
        <v>6</v>
      </c>
      <c r="O244" s="41"/>
      <c r="P244" s="41">
        <v>0</v>
      </c>
      <c r="Q244" s="41"/>
      <c r="R244" s="41">
        <v>9</v>
      </c>
      <c r="S244" s="41"/>
      <c r="T244" s="41">
        <v>6</v>
      </c>
      <c r="U244" s="41"/>
      <c r="V244" s="41">
        <v>0</v>
      </c>
      <c r="W244" s="41"/>
      <c r="X244" s="41">
        <v>0.7</v>
      </c>
      <c r="Y244" s="41"/>
      <c r="Z244" s="30">
        <v>2.1</v>
      </c>
      <c r="AA244" s="30"/>
      <c r="AB244" s="41">
        <v>5</v>
      </c>
      <c r="AC244" s="41"/>
      <c r="AD244" s="41">
        <v>4</v>
      </c>
      <c r="AE244" s="41"/>
      <c r="AF244" s="30">
        <v>0</v>
      </c>
      <c r="AG244" s="30"/>
      <c r="AH244" s="30">
        <v>16</v>
      </c>
      <c r="AI244" s="30"/>
      <c r="AJ244" s="41">
        <v>8</v>
      </c>
      <c r="AK244" s="41"/>
      <c r="AL244" s="41">
        <v>3</v>
      </c>
      <c r="AM244" s="41"/>
      <c r="AN244" s="30">
        <v>10</v>
      </c>
      <c r="AO244" s="30"/>
      <c r="AP244" s="41">
        <v>9</v>
      </c>
      <c r="AQ244" s="41"/>
      <c r="AR244" s="41">
        <v>10</v>
      </c>
      <c r="AS244" s="41"/>
      <c r="AT244" s="41">
        <v>3</v>
      </c>
      <c r="AU244" s="41"/>
      <c r="AV244" s="41">
        <v>10</v>
      </c>
      <c r="AW244" s="41"/>
      <c r="AX244" s="41">
        <v>5</v>
      </c>
      <c r="AY244" s="41"/>
      <c r="AZ244" s="41">
        <v>3</v>
      </c>
      <c r="BA244" s="41"/>
      <c r="BB244" s="41">
        <v>3</v>
      </c>
      <c r="BC244" s="41"/>
      <c r="BD244" s="41">
        <v>15</v>
      </c>
      <c r="BE244" s="41"/>
      <c r="BF244" s="41">
        <v>50</v>
      </c>
      <c r="BG244" s="41"/>
      <c r="BH244" s="26">
        <f t="shared" si="16"/>
        <v>50.2</v>
      </c>
      <c r="BI244" s="26">
        <f t="shared" si="17"/>
        <v>56</v>
      </c>
      <c r="BJ244" s="26">
        <f t="shared" si="18"/>
        <v>89</v>
      </c>
      <c r="BK244" s="26">
        <f t="shared" si="19"/>
        <v>63.58</v>
      </c>
    </row>
    <row r="245" spans="1:63" s="24" customFormat="1" ht="15" customHeight="1" x14ac:dyDescent="0.25">
      <c r="A245" s="28">
        <v>238</v>
      </c>
      <c r="B245" s="29"/>
      <c r="C245" s="28" t="s">
        <v>432</v>
      </c>
      <c r="D245" s="28" t="s">
        <v>433</v>
      </c>
      <c r="E245" s="28" t="s">
        <v>408</v>
      </c>
      <c r="F245" s="41">
        <v>7</v>
      </c>
      <c r="G245" s="41"/>
      <c r="H245" s="41">
        <v>2.4</v>
      </c>
      <c r="I245" s="41"/>
      <c r="J245" s="41">
        <v>6</v>
      </c>
      <c r="K245" s="41"/>
      <c r="L245" s="41">
        <v>5</v>
      </c>
      <c r="M245" s="41"/>
      <c r="N245" s="41">
        <v>6</v>
      </c>
      <c r="O245" s="41"/>
      <c r="P245" s="41">
        <v>0</v>
      </c>
      <c r="Q245" s="41"/>
      <c r="R245" s="41">
        <v>0</v>
      </c>
      <c r="S245" s="41"/>
      <c r="T245" s="41">
        <v>6</v>
      </c>
      <c r="U245" s="41"/>
      <c r="V245" s="41">
        <v>0</v>
      </c>
      <c r="W245" s="41"/>
      <c r="X245" s="41">
        <v>0.7</v>
      </c>
      <c r="Y245" s="41"/>
      <c r="Z245" s="30">
        <v>2.1</v>
      </c>
      <c r="AA245" s="30"/>
      <c r="AB245" s="41">
        <v>5</v>
      </c>
      <c r="AC245" s="41"/>
      <c r="AD245" s="41">
        <v>4</v>
      </c>
      <c r="AE245" s="41"/>
      <c r="AF245" s="41">
        <v>0</v>
      </c>
      <c r="AG245" s="41"/>
      <c r="AH245" s="30">
        <v>16</v>
      </c>
      <c r="AI245" s="30"/>
      <c r="AJ245" s="41">
        <v>8</v>
      </c>
      <c r="AK245" s="41"/>
      <c r="AL245" s="41">
        <v>3</v>
      </c>
      <c r="AM245" s="41"/>
      <c r="AN245" s="30">
        <v>10</v>
      </c>
      <c r="AO245" s="30"/>
      <c r="AP245" s="41">
        <v>0</v>
      </c>
      <c r="AQ245" s="41"/>
      <c r="AR245" s="41">
        <v>10</v>
      </c>
      <c r="AS245" s="41"/>
      <c r="AT245" s="41">
        <v>3</v>
      </c>
      <c r="AU245" s="41"/>
      <c r="AV245" s="41">
        <v>6</v>
      </c>
      <c r="AW245" s="41"/>
      <c r="AX245" s="41">
        <v>5</v>
      </c>
      <c r="AY245" s="41"/>
      <c r="AZ245" s="41">
        <v>3</v>
      </c>
      <c r="BA245" s="41"/>
      <c r="BB245" s="41">
        <v>3</v>
      </c>
      <c r="BC245" s="41"/>
      <c r="BD245" s="41">
        <v>9</v>
      </c>
      <c r="BE245" s="41"/>
      <c r="BF245" s="41">
        <v>50</v>
      </c>
      <c r="BG245" s="41"/>
      <c r="BH245" s="26">
        <f t="shared" si="16"/>
        <v>44.2</v>
      </c>
      <c r="BI245" s="26">
        <f t="shared" si="17"/>
        <v>47</v>
      </c>
      <c r="BJ245" s="26">
        <f t="shared" si="18"/>
        <v>79</v>
      </c>
      <c r="BK245" s="26">
        <f t="shared" si="19"/>
        <v>55.480000000000004</v>
      </c>
    </row>
    <row r="246" spans="1:63" s="24" customFormat="1" x14ac:dyDescent="0.25">
      <c r="A246" s="28">
        <v>239</v>
      </c>
      <c r="B246" s="29">
        <v>105</v>
      </c>
      <c r="C246" s="28" t="s">
        <v>434</v>
      </c>
      <c r="D246" s="28" t="s">
        <v>435</v>
      </c>
      <c r="E246" s="28" t="s">
        <v>14</v>
      </c>
      <c r="F246" s="41">
        <v>7</v>
      </c>
      <c r="G246" s="41"/>
      <c r="H246" s="41">
        <v>2.4</v>
      </c>
      <c r="I246" s="41"/>
      <c r="J246" s="41">
        <v>3</v>
      </c>
      <c r="K246" s="41"/>
      <c r="L246" s="41">
        <v>0</v>
      </c>
      <c r="M246" s="41"/>
      <c r="N246" s="41">
        <v>6</v>
      </c>
      <c r="O246" s="41"/>
      <c r="P246" s="41">
        <v>6</v>
      </c>
      <c r="Q246" s="41"/>
      <c r="R246" s="41">
        <v>9</v>
      </c>
      <c r="S246" s="41"/>
      <c r="T246" s="41">
        <v>0</v>
      </c>
      <c r="U246" s="41"/>
      <c r="V246" s="41">
        <v>0</v>
      </c>
      <c r="W246" s="41"/>
      <c r="X246" s="41">
        <v>0.7</v>
      </c>
      <c r="Y246" s="41"/>
      <c r="Z246" s="41">
        <v>2.1</v>
      </c>
      <c r="AA246" s="41"/>
      <c r="AB246" s="41">
        <v>3.75</v>
      </c>
      <c r="AC246" s="41"/>
      <c r="AD246" s="41">
        <v>4</v>
      </c>
      <c r="AE246" s="41"/>
      <c r="AF246" s="41">
        <v>0</v>
      </c>
      <c r="AG246" s="41"/>
      <c r="AH246" s="41">
        <v>4</v>
      </c>
      <c r="AI246" s="41"/>
      <c r="AJ246" s="41">
        <v>0</v>
      </c>
      <c r="AK246" s="41"/>
      <c r="AL246" s="41">
        <v>0</v>
      </c>
      <c r="AM246" s="41"/>
      <c r="AN246" s="41">
        <v>10</v>
      </c>
      <c r="AO246" s="41"/>
      <c r="AP246" s="41">
        <v>6</v>
      </c>
      <c r="AQ246" s="41"/>
      <c r="AR246" s="41">
        <v>20</v>
      </c>
      <c r="AS246" s="41"/>
      <c r="AT246" s="41">
        <v>6</v>
      </c>
      <c r="AU246" s="41"/>
      <c r="AV246" s="41">
        <v>10</v>
      </c>
      <c r="AW246" s="41"/>
      <c r="AX246" s="41">
        <v>0</v>
      </c>
      <c r="AY246" s="41"/>
      <c r="AZ246" s="41">
        <v>0</v>
      </c>
      <c r="BA246" s="41"/>
      <c r="BB246" s="41">
        <v>1.5</v>
      </c>
      <c r="BC246" s="41"/>
      <c r="BD246" s="41">
        <v>9</v>
      </c>
      <c r="BE246" s="41"/>
      <c r="BF246" s="41">
        <v>40</v>
      </c>
      <c r="BG246" s="41"/>
      <c r="BH246" s="26">
        <f t="shared" si="16"/>
        <v>43.95</v>
      </c>
      <c r="BI246" s="26">
        <f t="shared" si="17"/>
        <v>40</v>
      </c>
      <c r="BJ246" s="26">
        <f t="shared" si="18"/>
        <v>66.5</v>
      </c>
      <c r="BK246" s="26">
        <f t="shared" si="19"/>
        <v>49.53</v>
      </c>
    </row>
    <row r="247" spans="1:63" s="24" customFormat="1" ht="15" customHeight="1" x14ac:dyDescent="0.25">
      <c r="A247" s="28">
        <v>240</v>
      </c>
      <c r="B247" s="29"/>
      <c r="C247" s="28" t="s">
        <v>436</v>
      </c>
      <c r="D247" s="28" t="s">
        <v>437</v>
      </c>
      <c r="E247" s="28" t="s">
        <v>438</v>
      </c>
      <c r="F247" s="41">
        <v>2.1</v>
      </c>
      <c r="G247" s="41"/>
      <c r="H247" s="41">
        <v>10.8</v>
      </c>
      <c r="I247" s="41"/>
      <c r="J247" s="41">
        <v>0</v>
      </c>
      <c r="K247" s="41"/>
      <c r="L247" s="41">
        <v>5</v>
      </c>
      <c r="M247" s="41"/>
      <c r="N247" s="41">
        <v>6</v>
      </c>
      <c r="O247" s="41"/>
      <c r="P247" s="41">
        <v>6</v>
      </c>
      <c r="Q247" s="41"/>
      <c r="R247" s="41">
        <v>0</v>
      </c>
      <c r="S247" s="41"/>
      <c r="T247" s="41">
        <v>0</v>
      </c>
      <c r="U247" s="41"/>
      <c r="V247" s="41">
        <v>9</v>
      </c>
      <c r="W247" s="41"/>
      <c r="X247" s="41">
        <v>4.9000000000000004</v>
      </c>
      <c r="Y247" s="41"/>
      <c r="Z247" s="41">
        <v>4.9000000000000004</v>
      </c>
      <c r="AA247" s="41"/>
      <c r="AB247" s="41">
        <v>3.75</v>
      </c>
      <c r="AC247" s="41"/>
      <c r="AD247" s="41">
        <v>4</v>
      </c>
      <c r="AE247" s="41"/>
      <c r="AF247" s="41">
        <v>7</v>
      </c>
      <c r="AG247" s="41"/>
      <c r="AH247" s="41">
        <v>4</v>
      </c>
      <c r="AI247" s="41"/>
      <c r="AJ247" s="41">
        <v>0</v>
      </c>
      <c r="AK247" s="41"/>
      <c r="AL247" s="41">
        <v>0</v>
      </c>
      <c r="AM247" s="41"/>
      <c r="AN247" s="41">
        <v>10</v>
      </c>
      <c r="AO247" s="41"/>
      <c r="AP247" s="41">
        <v>3</v>
      </c>
      <c r="AQ247" s="41"/>
      <c r="AR247" s="41">
        <v>20</v>
      </c>
      <c r="AS247" s="41"/>
      <c r="AT247" s="41">
        <v>10</v>
      </c>
      <c r="AU247" s="41"/>
      <c r="AV247" s="41">
        <v>10</v>
      </c>
      <c r="AW247" s="41"/>
      <c r="AX247" s="41">
        <v>0</v>
      </c>
      <c r="AY247" s="41"/>
      <c r="AZ247" s="41">
        <v>0</v>
      </c>
      <c r="BA247" s="41"/>
      <c r="BB247" s="41">
        <v>5</v>
      </c>
      <c r="BC247" s="41"/>
      <c r="BD247" s="41">
        <v>4.5</v>
      </c>
      <c r="BE247" s="41"/>
      <c r="BF247" s="41">
        <v>30</v>
      </c>
      <c r="BG247" s="41"/>
      <c r="BH247" s="26">
        <f t="shared" si="16"/>
        <v>63.449999999999996</v>
      </c>
      <c r="BI247" s="26">
        <f t="shared" si="17"/>
        <v>37</v>
      </c>
      <c r="BJ247" s="26">
        <f t="shared" si="18"/>
        <v>59.5</v>
      </c>
      <c r="BK247" s="26">
        <f t="shared" si="19"/>
        <v>54.33</v>
      </c>
    </row>
    <row r="248" spans="1:63" s="24" customFormat="1" x14ac:dyDescent="0.25">
      <c r="A248" s="28">
        <v>241</v>
      </c>
      <c r="B248" s="29"/>
      <c r="C248" s="28" t="s">
        <v>439</v>
      </c>
      <c r="D248" s="28" t="s">
        <v>161</v>
      </c>
      <c r="E248" s="28" t="s">
        <v>14</v>
      </c>
      <c r="F248" s="41">
        <v>2.1</v>
      </c>
      <c r="G248" s="41"/>
      <c r="H248" s="38">
        <v>0</v>
      </c>
      <c r="I248" s="39"/>
      <c r="J248" s="38">
        <v>0</v>
      </c>
      <c r="K248" s="39"/>
      <c r="L248" s="38">
        <v>0</v>
      </c>
      <c r="M248" s="39"/>
      <c r="N248" s="41">
        <v>6</v>
      </c>
      <c r="O248" s="41"/>
      <c r="P248" s="41">
        <v>6</v>
      </c>
      <c r="Q248" s="41"/>
      <c r="R248" s="41">
        <v>9</v>
      </c>
      <c r="S248" s="41"/>
      <c r="T248" s="38">
        <v>0</v>
      </c>
      <c r="U248" s="39"/>
      <c r="V248" s="38">
        <v>0</v>
      </c>
      <c r="W248" s="39"/>
      <c r="X248" s="41">
        <v>4.9000000000000004</v>
      </c>
      <c r="Y248" s="41"/>
      <c r="Z248" s="41">
        <v>2.1</v>
      </c>
      <c r="AA248" s="41"/>
      <c r="AB248" s="41">
        <v>3.75</v>
      </c>
      <c r="AC248" s="41"/>
      <c r="AD248" s="41">
        <v>4</v>
      </c>
      <c r="AE248" s="41"/>
      <c r="AF248" s="41">
        <v>0</v>
      </c>
      <c r="AG248" s="41"/>
      <c r="AH248" s="41">
        <v>10</v>
      </c>
      <c r="AI248" s="41"/>
      <c r="AJ248" s="41">
        <v>2</v>
      </c>
      <c r="AK248" s="41"/>
      <c r="AL248" s="38">
        <v>0</v>
      </c>
      <c r="AM248" s="39"/>
      <c r="AN248" s="41">
        <v>10</v>
      </c>
      <c r="AO248" s="41"/>
      <c r="AP248" s="38">
        <v>0</v>
      </c>
      <c r="AQ248" s="39"/>
      <c r="AR248" s="38">
        <v>0</v>
      </c>
      <c r="AS248" s="39"/>
      <c r="AT248" s="41">
        <v>10</v>
      </c>
      <c r="AU248" s="41"/>
      <c r="AV248" s="41">
        <v>10</v>
      </c>
      <c r="AW248" s="41"/>
      <c r="AX248" s="41">
        <v>0</v>
      </c>
      <c r="AY248" s="41"/>
      <c r="AZ248" s="38">
        <v>0</v>
      </c>
      <c r="BA248" s="39"/>
      <c r="BB248" s="38">
        <v>0</v>
      </c>
      <c r="BC248" s="39"/>
      <c r="BD248" s="38">
        <v>0</v>
      </c>
      <c r="BE248" s="39"/>
      <c r="BF248" s="41">
        <v>45</v>
      </c>
      <c r="BG248" s="41"/>
      <c r="BH248" s="26">
        <f t="shared" si="16"/>
        <v>37.85</v>
      </c>
      <c r="BI248" s="26">
        <f t="shared" si="17"/>
        <v>22</v>
      </c>
      <c r="BJ248" s="26">
        <f t="shared" si="18"/>
        <v>65</v>
      </c>
      <c r="BK248" s="26">
        <f t="shared" si="19"/>
        <v>41.24</v>
      </c>
    </row>
    <row r="249" spans="1:63" s="24" customFormat="1" ht="15" customHeight="1" x14ac:dyDescent="0.25">
      <c r="A249" s="28">
        <v>242</v>
      </c>
      <c r="B249" s="29">
        <v>196</v>
      </c>
      <c r="C249" s="28" t="s">
        <v>440</v>
      </c>
      <c r="D249" s="28" t="s">
        <v>441</v>
      </c>
      <c r="E249" s="28" t="s">
        <v>442</v>
      </c>
      <c r="F249" s="41">
        <v>4.2</v>
      </c>
      <c r="G249" s="41"/>
      <c r="H249" s="38">
        <v>0</v>
      </c>
      <c r="I249" s="39"/>
      <c r="J249" s="38">
        <v>0</v>
      </c>
      <c r="K249" s="39"/>
      <c r="L249" s="38">
        <v>0</v>
      </c>
      <c r="M249" s="39"/>
      <c r="N249" s="38">
        <v>0</v>
      </c>
      <c r="O249" s="39"/>
      <c r="P249" s="38">
        <v>0</v>
      </c>
      <c r="Q249" s="39"/>
      <c r="R249" s="38">
        <v>0</v>
      </c>
      <c r="S249" s="39"/>
      <c r="T249" s="38">
        <v>0</v>
      </c>
      <c r="U249" s="39"/>
      <c r="V249" s="38">
        <v>0</v>
      </c>
      <c r="W249" s="39"/>
      <c r="X249" s="38">
        <v>0</v>
      </c>
      <c r="Y249" s="39"/>
      <c r="Z249" s="38">
        <v>0</v>
      </c>
      <c r="AA249" s="39"/>
      <c r="AB249" s="38">
        <v>0</v>
      </c>
      <c r="AC249" s="39"/>
      <c r="AD249" s="38">
        <v>0</v>
      </c>
      <c r="AE249" s="39"/>
      <c r="AF249" s="38">
        <v>0</v>
      </c>
      <c r="AG249" s="39"/>
      <c r="AH249" s="38">
        <v>0</v>
      </c>
      <c r="AI249" s="39"/>
      <c r="AJ249" s="38">
        <v>0</v>
      </c>
      <c r="AK249" s="39"/>
      <c r="AL249" s="38">
        <v>0</v>
      </c>
      <c r="AM249" s="39"/>
      <c r="AN249" s="38">
        <v>0</v>
      </c>
      <c r="AO249" s="39"/>
      <c r="AP249" s="38">
        <v>0</v>
      </c>
      <c r="AQ249" s="39"/>
      <c r="AR249" s="38">
        <v>0</v>
      </c>
      <c r="AS249" s="39"/>
      <c r="AT249" s="38">
        <v>0</v>
      </c>
      <c r="AU249" s="39"/>
      <c r="AV249" s="38">
        <v>0</v>
      </c>
      <c r="AW249" s="39"/>
      <c r="AX249" s="38">
        <v>0</v>
      </c>
      <c r="AY249" s="39"/>
      <c r="AZ249" s="38">
        <v>0</v>
      </c>
      <c r="BA249" s="39"/>
      <c r="BB249" s="38">
        <v>0</v>
      </c>
      <c r="BC249" s="39"/>
      <c r="BD249" s="38">
        <v>0</v>
      </c>
      <c r="BE249" s="39"/>
      <c r="BF249" s="30">
        <v>35</v>
      </c>
      <c r="BG249" s="30"/>
      <c r="BH249" s="26">
        <f t="shared" si="16"/>
        <v>4.2</v>
      </c>
      <c r="BI249" s="26">
        <f t="shared" si="17"/>
        <v>0</v>
      </c>
      <c r="BJ249" s="26">
        <f t="shared" si="18"/>
        <v>35</v>
      </c>
      <c r="BK249" s="26">
        <f t="shared" si="19"/>
        <v>12.18</v>
      </c>
    </row>
    <row r="250" spans="1:63" s="24" customFormat="1" ht="15" customHeight="1" x14ac:dyDescent="0.25">
      <c r="A250" s="28">
        <v>243</v>
      </c>
      <c r="B250" s="29">
        <v>318</v>
      </c>
      <c r="C250" s="28" t="s">
        <v>443</v>
      </c>
      <c r="D250" s="28" t="s">
        <v>444</v>
      </c>
      <c r="E250" s="28" t="s">
        <v>285</v>
      </c>
      <c r="F250" s="41">
        <v>2.1</v>
      </c>
      <c r="G250" s="41"/>
      <c r="H250" s="38">
        <v>0</v>
      </c>
      <c r="I250" s="39"/>
      <c r="J250" s="38">
        <v>0</v>
      </c>
      <c r="K250" s="39"/>
      <c r="L250" s="38">
        <v>0</v>
      </c>
      <c r="M250" s="39"/>
      <c r="N250" s="41">
        <v>6</v>
      </c>
      <c r="O250" s="41"/>
      <c r="P250" s="41">
        <v>0</v>
      </c>
      <c r="Q250" s="41"/>
      <c r="R250" s="41">
        <v>9</v>
      </c>
      <c r="S250" s="41"/>
      <c r="T250" s="38">
        <v>0</v>
      </c>
      <c r="U250" s="39"/>
      <c r="V250" s="38">
        <v>0</v>
      </c>
      <c r="W250" s="39"/>
      <c r="X250" s="41">
        <v>0.7</v>
      </c>
      <c r="Y250" s="41"/>
      <c r="Z250" s="30">
        <v>2.1</v>
      </c>
      <c r="AA250" s="30"/>
      <c r="AB250" s="41">
        <v>1.25</v>
      </c>
      <c r="AC250" s="41"/>
      <c r="AD250" s="41">
        <v>4</v>
      </c>
      <c r="AE250" s="41"/>
      <c r="AF250" s="30">
        <v>0</v>
      </c>
      <c r="AG250" s="30"/>
      <c r="AH250" s="30">
        <v>10</v>
      </c>
      <c r="AI250" s="30"/>
      <c r="AJ250" s="41">
        <v>5</v>
      </c>
      <c r="AK250" s="41"/>
      <c r="AL250" s="38">
        <v>0</v>
      </c>
      <c r="AM250" s="39"/>
      <c r="AN250" s="30">
        <v>10</v>
      </c>
      <c r="AO250" s="30"/>
      <c r="AP250" s="38">
        <v>0</v>
      </c>
      <c r="AQ250" s="39"/>
      <c r="AR250" s="38">
        <v>0</v>
      </c>
      <c r="AS250" s="39"/>
      <c r="AT250" s="41">
        <v>6</v>
      </c>
      <c r="AU250" s="41"/>
      <c r="AV250" s="30">
        <v>0</v>
      </c>
      <c r="AW250" s="30"/>
      <c r="AX250" s="41">
        <v>5</v>
      </c>
      <c r="AY250" s="41"/>
      <c r="AZ250" s="38">
        <v>0</v>
      </c>
      <c r="BA250" s="39"/>
      <c r="BB250" s="38">
        <v>0</v>
      </c>
      <c r="BC250" s="39"/>
      <c r="BD250" s="38">
        <v>0</v>
      </c>
      <c r="BE250" s="39"/>
      <c r="BF250" s="30">
        <v>35</v>
      </c>
      <c r="BG250" s="30"/>
      <c r="BH250" s="26">
        <f t="shared" si="16"/>
        <v>25.150000000000002</v>
      </c>
      <c r="BI250" s="26">
        <f t="shared" si="17"/>
        <v>25</v>
      </c>
      <c r="BJ250" s="26">
        <f t="shared" si="18"/>
        <v>46</v>
      </c>
      <c r="BK250" s="26">
        <f t="shared" si="19"/>
        <v>31.36</v>
      </c>
    </row>
    <row r="251" spans="1:63" s="24" customFormat="1" ht="15" customHeight="1" x14ac:dyDescent="0.25">
      <c r="A251" s="28">
        <v>244</v>
      </c>
      <c r="B251" s="29">
        <v>41</v>
      </c>
      <c r="C251" s="28" t="s">
        <v>445</v>
      </c>
      <c r="D251" s="28" t="s">
        <v>446</v>
      </c>
      <c r="E251" s="28" t="s">
        <v>447</v>
      </c>
      <c r="F251" s="41">
        <v>7</v>
      </c>
      <c r="G251" s="41"/>
      <c r="H251" s="38">
        <v>0</v>
      </c>
      <c r="I251" s="39"/>
      <c r="J251" s="38">
        <v>0</v>
      </c>
      <c r="K251" s="39"/>
      <c r="L251" s="38">
        <v>0</v>
      </c>
      <c r="M251" s="39"/>
      <c r="N251" s="38">
        <v>0</v>
      </c>
      <c r="O251" s="39"/>
      <c r="P251" s="38">
        <v>0</v>
      </c>
      <c r="Q251" s="39"/>
      <c r="R251" s="38">
        <v>0</v>
      </c>
      <c r="S251" s="39"/>
      <c r="T251" s="38">
        <v>0</v>
      </c>
      <c r="U251" s="39"/>
      <c r="V251" s="38">
        <v>0</v>
      </c>
      <c r="W251" s="39"/>
      <c r="X251" s="38">
        <v>0</v>
      </c>
      <c r="Y251" s="39"/>
      <c r="Z251" s="38">
        <v>0</v>
      </c>
      <c r="AA251" s="39"/>
      <c r="AB251" s="38">
        <v>0</v>
      </c>
      <c r="AC251" s="39"/>
      <c r="AD251" s="38">
        <v>0</v>
      </c>
      <c r="AE251" s="39"/>
      <c r="AF251" s="38">
        <v>0</v>
      </c>
      <c r="AG251" s="39"/>
      <c r="AH251" s="38">
        <v>0</v>
      </c>
      <c r="AI251" s="39"/>
      <c r="AJ251" s="38">
        <v>0</v>
      </c>
      <c r="AK251" s="39"/>
      <c r="AL251" s="38">
        <v>0</v>
      </c>
      <c r="AM251" s="39"/>
      <c r="AN251" s="38">
        <v>0</v>
      </c>
      <c r="AO251" s="39"/>
      <c r="AP251" s="38">
        <v>0</v>
      </c>
      <c r="AQ251" s="39"/>
      <c r="AR251" s="38">
        <v>0</v>
      </c>
      <c r="AS251" s="39"/>
      <c r="AT251" s="38">
        <v>0</v>
      </c>
      <c r="AU251" s="39"/>
      <c r="AV251" s="38">
        <v>0</v>
      </c>
      <c r="AW251" s="39"/>
      <c r="AX251" s="38">
        <v>0</v>
      </c>
      <c r="AY251" s="39"/>
      <c r="AZ251" s="38">
        <v>0</v>
      </c>
      <c r="BA251" s="39"/>
      <c r="BB251" s="38">
        <v>0</v>
      </c>
      <c r="BC251" s="39"/>
      <c r="BD251" s="38">
        <v>0</v>
      </c>
      <c r="BE251" s="39"/>
      <c r="BF251" s="41">
        <v>30</v>
      </c>
      <c r="BG251" s="41"/>
      <c r="BH251" s="26">
        <f t="shared" si="16"/>
        <v>7</v>
      </c>
      <c r="BI251" s="26">
        <f t="shared" si="17"/>
        <v>0</v>
      </c>
      <c r="BJ251" s="26">
        <f t="shared" si="18"/>
        <v>30</v>
      </c>
      <c r="BK251" s="26">
        <f t="shared" si="19"/>
        <v>11.8</v>
      </c>
    </row>
    <row r="252" spans="1:63" s="24" customFormat="1" ht="15" customHeight="1" x14ac:dyDescent="0.25">
      <c r="A252" s="28">
        <v>245</v>
      </c>
      <c r="B252" s="29"/>
      <c r="C252" s="28" t="s">
        <v>448</v>
      </c>
      <c r="D252" s="28" t="s">
        <v>449</v>
      </c>
      <c r="E252" s="28" t="s">
        <v>285</v>
      </c>
      <c r="F252" s="41">
        <v>2.1</v>
      </c>
      <c r="G252" s="41"/>
      <c r="H252" s="38">
        <v>0</v>
      </c>
      <c r="I252" s="39"/>
      <c r="J252" s="38">
        <v>0</v>
      </c>
      <c r="K252" s="39"/>
      <c r="L252" s="38">
        <v>0</v>
      </c>
      <c r="M252" s="39"/>
      <c r="N252" s="41">
        <v>6</v>
      </c>
      <c r="O252" s="41"/>
      <c r="P252" s="41">
        <v>6</v>
      </c>
      <c r="Q252" s="41"/>
      <c r="R252" s="41">
        <v>9</v>
      </c>
      <c r="S252" s="41"/>
      <c r="T252" s="38">
        <v>0</v>
      </c>
      <c r="U252" s="39"/>
      <c r="V252" s="38">
        <v>0</v>
      </c>
      <c r="W252" s="39"/>
      <c r="X252" s="41">
        <v>0.7</v>
      </c>
      <c r="Y252" s="41"/>
      <c r="Z252" s="41">
        <v>2.1</v>
      </c>
      <c r="AA252" s="41"/>
      <c r="AB252" s="41">
        <v>5</v>
      </c>
      <c r="AC252" s="41"/>
      <c r="AD252" s="41">
        <v>4</v>
      </c>
      <c r="AE252" s="41"/>
      <c r="AF252" s="41">
        <v>0</v>
      </c>
      <c r="AG252" s="41"/>
      <c r="AH252" s="41">
        <v>10</v>
      </c>
      <c r="AI252" s="41"/>
      <c r="AJ252" s="41">
        <v>2</v>
      </c>
      <c r="AK252" s="41"/>
      <c r="AL252" s="38">
        <v>0</v>
      </c>
      <c r="AM252" s="39"/>
      <c r="AN252" s="41">
        <v>10</v>
      </c>
      <c r="AO252" s="41"/>
      <c r="AP252" s="38">
        <v>0</v>
      </c>
      <c r="AQ252" s="39"/>
      <c r="AR252" s="38">
        <v>0</v>
      </c>
      <c r="AS252" s="39"/>
      <c r="AT252" s="41">
        <v>3</v>
      </c>
      <c r="AU252" s="41"/>
      <c r="AV252" s="41">
        <v>10</v>
      </c>
      <c r="AW252" s="41"/>
      <c r="AX252" s="41">
        <v>5</v>
      </c>
      <c r="AY252" s="41"/>
      <c r="AZ252" s="38">
        <v>0</v>
      </c>
      <c r="BA252" s="39"/>
      <c r="BB252" s="38">
        <v>0</v>
      </c>
      <c r="BC252" s="39"/>
      <c r="BD252" s="38">
        <v>0</v>
      </c>
      <c r="BE252" s="39"/>
      <c r="BF252" s="41">
        <v>30</v>
      </c>
      <c r="BG252" s="41"/>
      <c r="BH252" s="26">
        <f t="shared" si="16"/>
        <v>34.900000000000006</v>
      </c>
      <c r="BI252" s="26">
        <f t="shared" si="17"/>
        <v>22</v>
      </c>
      <c r="BJ252" s="26">
        <f t="shared" si="18"/>
        <v>48</v>
      </c>
      <c r="BK252" s="26">
        <f t="shared" si="19"/>
        <v>34.96</v>
      </c>
    </row>
    <row r="253" spans="1:63" s="24" customFormat="1" x14ac:dyDescent="0.25">
      <c r="A253" s="28">
        <v>246</v>
      </c>
      <c r="B253" s="29"/>
      <c r="C253" s="28" t="s">
        <v>450</v>
      </c>
      <c r="D253" s="28" t="s">
        <v>451</v>
      </c>
      <c r="E253" s="28" t="s">
        <v>14</v>
      </c>
      <c r="F253" s="41">
        <v>7</v>
      </c>
      <c r="G253" s="41"/>
      <c r="H253" s="41">
        <v>6</v>
      </c>
      <c r="I253" s="41"/>
      <c r="J253" s="41">
        <v>10</v>
      </c>
      <c r="K253" s="41"/>
      <c r="L253" s="41">
        <v>5</v>
      </c>
      <c r="M253" s="41"/>
      <c r="N253" s="41">
        <v>6</v>
      </c>
      <c r="O253" s="41"/>
      <c r="P253" s="41">
        <v>6</v>
      </c>
      <c r="Q253" s="41"/>
      <c r="R253" s="41">
        <v>9</v>
      </c>
      <c r="S253" s="41"/>
      <c r="T253" s="41">
        <v>6</v>
      </c>
      <c r="U253" s="41"/>
      <c r="V253" s="41">
        <v>9</v>
      </c>
      <c r="W253" s="41"/>
      <c r="X253" s="41">
        <v>7</v>
      </c>
      <c r="Y253" s="41"/>
      <c r="Z253" s="41">
        <v>2.1</v>
      </c>
      <c r="AA253" s="41"/>
      <c r="AB253" s="41">
        <v>5</v>
      </c>
      <c r="AC253" s="41"/>
      <c r="AD253" s="41">
        <v>4</v>
      </c>
      <c r="AE253" s="41"/>
      <c r="AF253" s="41">
        <v>7</v>
      </c>
      <c r="AG253" s="41"/>
      <c r="AH253" s="41">
        <v>10</v>
      </c>
      <c r="AI253" s="41"/>
      <c r="AJ253" s="41">
        <v>5</v>
      </c>
      <c r="AK253" s="41"/>
      <c r="AL253" s="41">
        <v>0</v>
      </c>
      <c r="AM253" s="41"/>
      <c r="AN253" s="41">
        <v>10</v>
      </c>
      <c r="AO253" s="41"/>
      <c r="AP253" s="41">
        <v>30</v>
      </c>
      <c r="AQ253" s="41"/>
      <c r="AR253" s="41">
        <v>20</v>
      </c>
      <c r="AS253" s="41"/>
      <c r="AT253" s="41">
        <v>10</v>
      </c>
      <c r="AU253" s="41"/>
      <c r="AV253" s="41">
        <v>10</v>
      </c>
      <c r="AW253" s="41"/>
      <c r="AX253" s="41">
        <v>5</v>
      </c>
      <c r="AY253" s="41"/>
      <c r="AZ253" s="41">
        <v>3</v>
      </c>
      <c r="BA253" s="41"/>
      <c r="BB253" s="41">
        <v>5</v>
      </c>
      <c r="BC253" s="41"/>
      <c r="BD253" s="41">
        <v>15</v>
      </c>
      <c r="BE253" s="41"/>
      <c r="BF253" s="41">
        <v>30</v>
      </c>
      <c r="BG253" s="41"/>
      <c r="BH253" s="26">
        <f t="shared" si="16"/>
        <v>89.1</v>
      </c>
      <c r="BI253" s="26">
        <f t="shared" si="17"/>
        <v>75</v>
      </c>
      <c r="BJ253" s="26">
        <f t="shared" si="18"/>
        <v>78</v>
      </c>
      <c r="BK253" s="26">
        <f t="shared" si="19"/>
        <v>81.539999999999992</v>
      </c>
    </row>
    <row r="254" spans="1:63" s="24" customFormat="1" x14ac:dyDescent="0.25">
      <c r="A254" s="28">
        <v>247</v>
      </c>
      <c r="B254" s="29"/>
      <c r="C254" s="28" t="s">
        <v>452</v>
      </c>
      <c r="D254" s="28" t="s">
        <v>453</v>
      </c>
      <c r="E254" s="28" t="s">
        <v>14</v>
      </c>
      <c r="F254" s="41">
        <v>2.1</v>
      </c>
      <c r="G254" s="41"/>
      <c r="H254" s="38">
        <v>0</v>
      </c>
      <c r="I254" s="39"/>
      <c r="J254" s="38">
        <v>0</v>
      </c>
      <c r="K254" s="39"/>
      <c r="L254" s="38">
        <v>0</v>
      </c>
      <c r="M254" s="39"/>
      <c r="N254" s="38">
        <v>0</v>
      </c>
      <c r="O254" s="39"/>
      <c r="P254" s="38">
        <v>0</v>
      </c>
      <c r="Q254" s="39"/>
      <c r="R254" s="38">
        <v>0</v>
      </c>
      <c r="S254" s="39"/>
      <c r="T254" s="38">
        <v>0</v>
      </c>
      <c r="U254" s="39"/>
      <c r="V254" s="38">
        <v>0</v>
      </c>
      <c r="W254" s="39"/>
      <c r="X254" s="38">
        <v>0</v>
      </c>
      <c r="Y254" s="39"/>
      <c r="Z254" s="38">
        <v>0</v>
      </c>
      <c r="AA254" s="39"/>
      <c r="AB254" s="38">
        <v>0</v>
      </c>
      <c r="AC254" s="39"/>
      <c r="AD254" s="38">
        <v>0</v>
      </c>
      <c r="AE254" s="39"/>
      <c r="AF254" s="38">
        <v>0</v>
      </c>
      <c r="AG254" s="39"/>
      <c r="AH254" s="38">
        <v>0</v>
      </c>
      <c r="AI254" s="39"/>
      <c r="AJ254" s="38">
        <v>0</v>
      </c>
      <c r="AK254" s="39"/>
      <c r="AL254" s="38">
        <v>0</v>
      </c>
      <c r="AM254" s="39"/>
      <c r="AN254" s="38">
        <v>0</v>
      </c>
      <c r="AO254" s="39"/>
      <c r="AP254" s="38">
        <v>0</v>
      </c>
      <c r="AQ254" s="39"/>
      <c r="AR254" s="38">
        <v>0</v>
      </c>
      <c r="AS254" s="39"/>
      <c r="AT254" s="38">
        <v>0</v>
      </c>
      <c r="AU254" s="39"/>
      <c r="AV254" s="38">
        <v>0</v>
      </c>
      <c r="AW254" s="39"/>
      <c r="AX254" s="38">
        <v>0</v>
      </c>
      <c r="AY254" s="39"/>
      <c r="AZ254" s="38">
        <v>0</v>
      </c>
      <c r="BA254" s="39"/>
      <c r="BB254" s="38">
        <v>0</v>
      </c>
      <c r="BC254" s="39"/>
      <c r="BD254" s="38">
        <v>0</v>
      </c>
      <c r="BE254" s="39"/>
      <c r="BF254" s="41">
        <v>30</v>
      </c>
      <c r="BG254" s="41"/>
      <c r="BH254" s="26">
        <f t="shared" si="16"/>
        <v>2.1</v>
      </c>
      <c r="BI254" s="26">
        <f t="shared" si="17"/>
        <v>0</v>
      </c>
      <c r="BJ254" s="26">
        <f t="shared" si="18"/>
        <v>30</v>
      </c>
      <c r="BK254" s="26">
        <f t="shared" si="19"/>
        <v>9.84</v>
      </c>
    </row>
    <row r="255" spans="1:63" s="24" customFormat="1" ht="15" customHeight="1" x14ac:dyDescent="0.25">
      <c r="A255" s="28">
        <v>248</v>
      </c>
      <c r="B255" s="29">
        <v>71</v>
      </c>
      <c r="C255" s="34" t="s">
        <v>454</v>
      </c>
      <c r="D255" s="28" t="s">
        <v>455</v>
      </c>
      <c r="E255" s="28" t="s">
        <v>456</v>
      </c>
      <c r="F255" s="41">
        <v>7</v>
      </c>
      <c r="G255" s="41"/>
      <c r="H255" s="38">
        <v>0</v>
      </c>
      <c r="I255" s="39"/>
      <c r="J255" s="38">
        <v>0</v>
      </c>
      <c r="K255" s="39"/>
      <c r="L255" s="38">
        <v>0</v>
      </c>
      <c r="M255" s="39"/>
      <c r="N255" s="41">
        <v>6</v>
      </c>
      <c r="O255" s="41"/>
      <c r="P255" s="41">
        <v>6</v>
      </c>
      <c r="Q255" s="41"/>
      <c r="R255" s="41">
        <v>9</v>
      </c>
      <c r="S255" s="41"/>
      <c r="T255" s="38">
        <v>0</v>
      </c>
      <c r="U255" s="39"/>
      <c r="V255" s="38">
        <v>0</v>
      </c>
      <c r="W255" s="39"/>
      <c r="X255" s="41">
        <v>0.7</v>
      </c>
      <c r="Y255" s="41"/>
      <c r="Z255" s="41">
        <v>2.1</v>
      </c>
      <c r="AA255" s="41"/>
      <c r="AB255" s="41">
        <v>1.25</v>
      </c>
      <c r="AC255" s="41"/>
      <c r="AD255" s="41">
        <v>0</v>
      </c>
      <c r="AE255" s="41"/>
      <c r="AF255" s="41">
        <v>0</v>
      </c>
      <c r="AG255" s="41"/>
      <c r="AH255" s="41">
        <v>10</v>
      </c>
      <c r="AI255" s="41"/>
      <c r="AJ255" s="41">
        <v>5</v>
      </c>
      <c r="AK255" s="41"/>
      <c r="AL255" s="38">
        <v>0</v>
      </c>
      <c r="AM255" s="39"/>
      <c r="AN255" s="41">
        <v>10</v>
      </c>
      <c r="AO255" s="41"/>
      <c r="AP255" s="38">
        <v>0</v>
      </c>
      <c r="AQ255" s="39"/>
      <c r="AR255" s="38">
        <v>0</v>
      </c>
      <c r="AS255" s="39"/>
      <c r="AT255" s="41">
        <v>3</v>
      </c>
      <c r="AU255" s="41"/>
      <c r="AV255" s="41">
        <v>10</v>
      </c>
      <c r="AW255" s="41"/>
      <c r="AX255" s="41">
        <v>0</v>
      </c>
      <c r="AY255" s="41"/>
      <c r="AZ255" s="38">
        <v>0</v>
      </c>
      <c r="BA255" s="39"/>
      <c r="BB255" s="38">
        <v>0</v>
      </c>
      <c r="BC255" s="39"/>
      <c r="BD255" s="38">
        <v>0</v>
      </c>
      <c r="BE255" s="39"/>
      <c r="BF255" s="41">
        <v>50</v>
      </c>
      <c r="BG255" s="41"/>
      <c r="BH255" s="26">
        <f t="shared" si="16"/>
        <v>32.049999999999997</v>
      </c>
      <c r="BI255" s="26">
        <f t="shared" si="17"/>
        <v>25</v>
      </c>
      <c r="BJ255" s="26">
        <f t="shared" si="18"/>
        <v>63</v>
      </c>
      <c r="BK255" s="26">
        <f t="shared" si="19"/>
        <v>39.22</v>
      </c>
    </row>
    <row r="256" spans="1:63" s="24" customFormat="1" ht="15" customHeight="1" x14ac:dyDescent="0.25">
      <c r="A256" s="28">
        <v>249</v>
      </c>
      <c r="B256" s="29">
        <v>72</v>
      </c>
      <c r="C256" s="28" t="s">
        <v>457</v>
      </c>
      <c r="D256" s="28" t="s">
        <v>458</v>
      </c>
      <c r="E256" s="28" t="s">
        <v>459</v>
      </c>
      <c r="F256" s="41">
        <v>7</v>
      </c>
      <c r="G256" s="41"/>
      <c r="H256" s="41">
        <v>7.2</v>
      </c>
      <c r="I256" s="41"/>
      <c r="J256" s="41">
        <v>10</v>
      </c>
      <c r="K256" s="41"/>
      <c r="L256" s="41">
        <v>5</v>
      </c>
      <c r="M256" s="41"/>
      <c r="N256" s="41">
        <v>6</v>
      </c>
      <c r="O256" s="41"/>
      <c r="P256" s="41">
        <v>6</v>
      </c>
      <c r="Q256" s="41"/>
      <c r="R256" s="41">
        <v>0</v>
      </c>
      <c r="S256" s="41"/>
      <c r="T256" s="41">
        <v>6</v>
      </c>
      <c r="U256" s="41"/>
      <c r="V256" s="41">
        <v>9</v>
      </c>
      <c r="W256" s="41"/>
      <c r="X256" s="41">
        <v>3.5</v>
      </c>
      <c r="Y256" s="41"/>
      <c r="Z256" s="41">
        <v>2.1</v>
      </c>
      <c r="AA256" s="41"/>
      <c r="AB256" s="41">
        <v>5</v>
      </c>
      <c r="AC256" s="41"/>
      <c r="AD256" s="41">
        <v>4</v>
      </c>
      <c r="AE256" s="41"/>
      <c r="AF256" s="41">
        <v>7</v>
      </c>
      <c r="AG256" s="41"/>
      <c r="AH256" s="41">
        <v>20</v>
      </c>
      <c r="AI256" s="41"/>
      <c r="AJ256" s="41">
        <v>10</v>
      </c>
      <c r="AK256" s="41"/>
      <c r="AL256" s="41">
        <v>10</v>
      </c>
      <c r="AM256" s="41"/>
      <c r="AN256" s="41">
        <v>10</v>
      </c>
      <c r="AO256" s="41"/>
      <c r="AP256" s="41">
        <v>18</v>
      </c>
      <c r="AQ256" s="41"/>
      <c r="AR256" s="41">
        <v>20</v>
      </c>
      <c r="AS256" s="41"/>
      <c r="AT256" s="41">
        <v>10</v>
      </c>
      <c r="AU256" s="41"/>
      <c r="AV256" s="41">
        <v>10</v>
      </c>
      <c r="AW256" s="41"/>
      <c r="AX256" s="41">
        <v>5</v>
      </c>
      <c r="AY256" s="41"/>
      <c r="AZ256" s="41">
        <v>2</v>
      </c>
      <c r="BA256" s="41"/>
      <c r="BB256" s="41">
        <v>5</v>
      </c>
      <c r="BC256" s="41"/>
      <c r="BD256" s="41">
        <v>15</v>
      </c>
      <c r="BE256" s="41"/>
      <c r="BF256" s="41">
        <v>45</v>
      </c>
      <c r="BG256" s="41"/>
      <c r="BH256" s="26">
        <f t="shared" si="16"/>
        <v>77.800000000000011</v>
      </c>
      <c r="BI256" s="26">
        <f t="shared" si="17"/>
        <v>88</v>
      </c>
      <c r="BJ256" s="26">
        <f t="shared" si="18"/>
        <v>92</v>
      </c>
      <c r="BK256" s="26">
        <f t="shared" si="19"/>
        <v>85.12</v>
      </c>
    </row>
    <row r="257" spans="1:63" s="24" customFormat="1" x14ac:dyDescent="0.25">
      <c r="A257" s="28">
        <v>250</v>
      </c>
      <c r="B257" s="29">
        <v>76</v>
      </c>
      <c r="C257" s="28" t="s">
        <v>1000</v>
      </c>
      <c r="D257" s="28" t="s">
        <v>460</v>
      </c>
      <c r="E257" s="28" t="s">
        <v>14</v>
      </c>
      <c r="F257" s="41">
        <v>7</v>
      </c>
      <c r="G257" s="41"/>
      <c r="H257" s="41">
        <v>2.4</v>
      </c>
      <c r="I257" s="41"/>
      <c r="J257" s="41">
        <v>3</v>
      </c>
      <c r="K257" s="41"/>
      <c r="L257" s="41">
        <v>0</v>
      </c>
      <c r="M257" s="41"/>
      <c r="N257" s="38">
        <v>0</v>
      </c>
      <c r="O257" s="39"/>
      <c r="P257" s="38">
        <v>0</v>
      </c>
      <c r="Q257" s="39"/>
      <c r="R257" s="41">
        <v>0</v>
      </c>
      <c r="S257" s="41"/>
      <c r="T257" s="41">
        <v>0</v>
      </c>
      <c r="U257" s="41"/>
      <c r="V257" s="41">
        <v>9</v>
      </c>
      <c r="W257" s="41"/>
      <c r="X257" s="38">
        <v>0</v>
      </c>
      <c r="Y257" s="39"/>
      <c r="Z257" s="38">
        <v>0</v>
      </c>
      <c r="AA257" s="39"/>
      <c r="AB257" s="38">
        <v>0</v>
      </c>
      <c r="AC257" s="39"/>
      <c r="AD257" s="38">
        <v>0</v>
      </c>
      <c r="AE257" s="39"/>
      <c r="AF257" s="38">
        <v>0</v>
      </c>
      <c r="AG257" s="39"/>
      <c r="AH257" s="38">
        <v>0</v>
      </c>
      <c r="AI257" s="39"/>
      <c r="AJ257" s="38">
        <v>0</v>
      </c>
      <c r="AK257" s="39"/>
      <c r="AL257" s="41">
        <v>0</v>
      </c>
      <c r="AM257" s="41"/>
      <c r="AN257" s="38">
        <v>0</v>
      </c>
      <c r="AO257" s="39"/>
      <c r="AP257" s="41">
        <v>0</v>
      </c>
      <c r="AQ257" s="41"/>
      <c r="AR257" s="41">
        <v>0</v>
      </c>
      <c r="AS257" s="41"/>
      <c r="AT257" s="38">
        <v>0</v>
      </c>
      <c r="AU257" s="39"/>
      <c r="AV257" s="38">
        <v>0</v>
      </c>
      <c r="AW257" s="39"/>
      <c r="AX257" s="38">
        <v>0</v>
      </c>
      <c r="AY257" s="39"/>
      <c r="AZ257" s="41">
        <v>3</v>
      </c>
      <c r="BA257" s="41"/>
      <c r="BB257" s="41">
        <v>1.5</v>
      </c>
      <c r="BC257" s="41"/>
      <c r="BD257" s="41">
        <v>0</v>
      </c>
      <c r="BE257" s="41"/>
      <c r="BF257" s="41">
        <v>40</v>
      </c>
      <c r="BG257" s="41"/>
      <c r="BH257" s="26">
        <f t="shared" si="16"/>
        <v>21.4</v>
      </c>
      <c r="BI257" s="26">
        <f t="shared" si="17"/>
        <v>0</v>
      </c>
      <c r="BJ257" s="26">
        <f t="shared" si="18"/>
        <v>44.5</v>
      </c>
      <c r="BK257" s="26">
        <f t="shared" si="19"/>
        <v>21.91</v>
      </c>
    </row>
    <row r="258" spans="1:63" s="24" customFormat="1" x14ac:dyDescent="0.25">
      <c r="A258" s="28">
        <v>251</v>
      </c>
      <c r="B258" s="29">
        <v>77</v>
      </c>
      <c r="C258" s="28" t="s">
        <v>461</v>
      </c>
      <c r="D258" s="28" t="s">
        <v>1001</v>
      </c>
      <c r="E258" s="28" t="s">
        <v>14</v>
      </c>
      <c r="F258" s="41">
        <v>4.2</v>
      </c>
      <c r="G258" s="41"/>
      <c r="H258" s="41">
        <v>2.4</v>
      </c>
      <c r="I258" s="41"/>
      <c r="J258" s="41">
        <v>6</v>
      </c>
      <c r="K258" s="41"/>
      <c r="L258" s="41">
        <v>0</v>
      </c>
      <c r="M258" s="41"/>
      <c r="N258" s="41">
        <v>6</v>
      </c>
      <c r="O258" s="41"/>
      <c r="P258" s="41">
        <v>6</v>
      </c>
      <c r="Q258" s="41"/>
      <c r="R258" s="41">
        <v>9</v>
      </c>
      <c r="S258" s="41"/>
      <c r="T258" s="41">
        <v>0</v>
      </c>
      <c r="U258" s="41"/>
      <c r="V258" s="41">
        <v>9</v>
      </c>
      <c r="W258" s="41"/>
      <c r="X258" s="41">
        <v>0.7</v>
      </c>
      <c r="Y258" s="41"/>
      <c r="Z258" s="41">
        <v>2.1</v>
      </c>
      <c r="AA258" s="41"/>
      <c r="AB258" s="41">
        <v>3.75</v>
      </c>
      <c r="AC258" s="41"/>
      <c r="AD258" s="41">
        <v>0</v>
      </c>
      <c r="AE258" s="41"/>
      <c r="AF258" s="41">
        <v>7</v>
      </c>
      <c r="AG258" s="41"/>
      <c r="AH258" s="41">
        <v>10</v>
      </c>
      <c r="AI258" s="41"/>
      <c r="AJ258" s="41">
        <v>0</v>
      </c>
      <c r="AK258" s="41"/>
      <c r="AL258" s="41">
        <v>0</v>
      </c>
      <c r="AM258" s="41"/>
      <c r="AN258" s="41">
        <v>0</v>
      </c>
      <c r="AO258" s="41"/>
      <c r="AP258" s="41">
        <v>0</v>
      </c>
      <c r="AQ258" s="41"/>
      <c r="AR258" s="41">
        <v>10</v>
      </c>
      <c r="AS258" s="41"/>
      <c r="AT258" s="41">
        <v>10</v>
      </c>
      <c r="AU258" s="41"/>
      <c r="AV258" s="41">
        <v>10</v>
      </c>
      <c r="AW258" s="41"/>
      <c r="AX258" s="41">
        <v>5</v>
      </c>
      <c r="AY258" s="41"/>
      <c r="AZ258" s="41">
        <v>0</v>
      </c>
      <c r="BA258" s="41"/>
      <c r="BB258" s="41">
        <v>3</v>
      </c>
      <c r="BC258" s="41"/>
      <c r="BD258" s="41">
        <v>0</v>
      </c>
      <c r="BE258" s="41"/>
      <c r="BF258" s="41">
        <v>40</v>
      </c>
      <c r="BG258" s="41"/>
      <c r="BH258" s="26">
        <f t="shared" si="16"/>
        <v>56.150000000000006</v>
      </c>
      <c r="BI258" s="26">
        <f t="shared" si="17"/>
        <v>20</v>
      </c>
      <c r="BJ258" s="26">
        <f t="shared" si="18"/>
        <v>68</v>
      </c>
      <c r="BK258" s="26">
        <f t="shared" si="19"/>
        <v>48.86</v>
      </c>
    </row>
    <row r="259" spans="1:63" s="24" customFormat="1" x14ac:dyDescent="0.25">
      <c r="A259" s="28">
        <v>252</v>
      </c>
      <c r="B259" s="29">
        <v>78</v>
      </c>
      <c r="C259" s="28" t="s">
        <v>462</v>
      </c>
      <c r="D259" s="28" t="s">
        <v>463</v>
      </c>
      <c r="E259" s="28" t="s">
        <v>96</v>
      </c>
      <c r="F259" s="41">
        <v>4.2</v>
      </c>
      <c r="G259" s="41"/>
      <c r="H259" s="38">
        <v>0</v>
      </c>
      <c r="I259" s="39"/>
      <c r="J259" s="38">
        <v>0</v>
      </c>
      <c r="K259" s="39"/>
      <c r="L259" s="38">
        <v>0</v>
      </c>
      <c r="M259" s="39"/>
      <c r="N259" s="41">
        <v>6</v>
      </c>
      <c r="O259" s="41"/>
      <c r="P259" s="41">
        <v>0</v>
      </c>
      <c r="Q259" s="41"/>
      <c r="R259" s="41">
        <v>0</v>
      </c>
      <c r="S259" s="41"/>
      <c r="T259" s="38">
        <v>0</v>
      </c>
      <c r="U259" s="39"/>
      <c r="V259" s="38">
        <v>0</v>
      </c>
      <c r="W259" s="39"/>
      <c r="X259" s="41">
        <v>0.7</v>
      </c>
      <c r="Y259" s="41"/>
      <c r="Z259" s="41">
        <v>2.1</v>
      </c>
      <c r="AA259" s="41"/>
      <c r="AB259" s="41">
        <v>2.5</v>
      </c>
      <c r="AC259" s="41"/>
      <c r="AD259" s="41">
        <v>4</v>
      </c>
      <c r="AE259" s="41"/>
      <c r="AF259" s="41">
        <v>0</v>
      </c>
      <c r="AG259" s="41"/>
      <c r="AH259" s="41">
        <v>0</v>
      </c>
      <c r="AI259" s="41"/>
      <c r="AJ259" s="41">
        <v>0</v>
      </c>
      <c r="AK259" s="41"/>
      <c r="AL259" s="38">
        <v>0</v>
      </c>
      <c r="AM259" s="39"/>
      <c r="AN259" s="41">
        <v>10</v>
      </c>
      <c r="AO259" s="41"/>
      <c r="AP259" s="38">
        <v>0</v>
      </c>
      <c r="AQ259" s="39"/>
      <c r="AR259" s="38">
        <v>0</v>
      </c>
      <c r="AS259" s="39"/>
      <c r="AT259" s="41">
        <v>3</v>
      </c>
      <c r="AU259" s="41"/>
      <c r="AV259" s="41">
        <v>10</v>
      </c>
      <c r="AW259" s="41"/>
      <c r="AX259" s="41">
        <v>0</v>
      </c>
      <c r="AY259" s="41"/>
      <c r="AZ259" s="38">
        <v>0</v>
      </c>
      <c r="BA259" s="39"/>
      <c r="BB259" s="38">
        <v>0</v>
      </c>
      <c r="BC259" s="39"/>
      <c r="BD259" s="38">
        <v>0</v>
      </c>
      <c r="BE259" s="39"/>
      <c r="BF259" s="41">
        <v>50</v>
      </c>
      <c r="BG259" s="41"/>
      <c r="BH259" s="26">
        <f t="shared" si="16"/>
        <v>19.5</v>
      </c>
      <c r="BI259" s="26">
        <f t="shared" si="17"/>
        <v>10</v>
      </c>
      <c r="BJ259" s="26">
        <f t="shared" si="18"/>
        <v>63</v>
      </c>
      <c r="BK259" s="26">
        <f t="shared" si="19"/>
        <v>29.7</v>
      </c>
    </row>
    <row r="260" spans="1:63" s="24" customFormat="1" x14ac:dyDescent="0.25">
      <c r="A260" s="28">
        <v>253</v>
      </c>
      <c r="B260" s="29">
        <v>82</v>
      </c>
      <c r="C260" s="28" t="s">
        <v>464</v>
      </c>
      <c r="D260" s="28" t="s">
        <v>1002</v>
      </c>
      <c r="E260" s="28" t="s">
        <v>14</v>
      </c>
      <c r="F260" s="41">
        <v>2.1</v>
      </c>
      <c r="G260" s="41"/>
      <c r="H260" s="41">
        <v>2.4</v>
      </c>
      <c r="I260" s="41"/>
      <c r="J260" s="41">
        <v>3</v>
      </c>
      <c r="K260" s="41"/>
      <c r="L260" s="41">
        <v>0</v>
      </c>
      <c r="M260" s="41"/>
      <c r="N260" s="41">
        <v>6</v>
      </c>
      <c r="O260" s="41"/>
      <c r="P260" s="41">
        <v>6</v>
      </c>
      <c r="Q260" s="41"/>
      <c r="R260" s="41">
        <v>9</v>
      </c>
      <c r="S260" s="41"/>
      <c r="T260" s="41">
        <v>0</v>
      </c>
      <c r="U260" s="41"/>
      <c r="V260" s="41">
        <v>9</v>
      </c>
      <c r="W260" s="41"/>
      <c r="X260" s="41">
        <v>0.7</v>
      </c>
      <c r="Y260" s="41"/>
      <c r="Z260" s="41">
        <v>2.1</v>
      </c>
      <c r="AA260" s="41"/>
      <c r="AB260" s="41">
        <v>3.75</v>
      </c>
      <c r="AC260" s="41"/>
      <c r="AD260" s="41">
        <v>4</v>
      </c>
      <c r="AE260" s="41"/>
      <c r="AF260" s="41">
        <v>0</v>
      </c>
      <c r="AG260" s="41"/>
      <c r="AH260" s="41">
        <v>10</v>
      </c>
      <c r="AI260" s="41"/>
      <c r="AJ260" s="41">
        <v>2</v>
      </c>
      <c r="AK260" s="41"/>
      <c r="AL260" s="41">
        <v>5</v>
      </c>
      <c r="AM260" s="41"/>
      <c r="AN260" s="41">
        <v>10</v>
      </c>
      <c r="AO260" s="41"/>
      <c r="AP260" s="41">
        <v>15</v>
      </c>
      <c r="AQ260" s="41"/>
      <c r="AR260" s="41">
        <v>16</v>
      </c>
      <c r="AS260" s="41"/>
      <c r="AT260" s="41">
        <v>10</v>
      </c>
      <c r="AU260" s="41"/>
      <c r="AV260" s="41">
        <v>10</v>
      </c>
      <c r="AW260" s="41"/>
      <c r="AX260" s="41">
        <v>5</v>
      </c>
      <c r="AY260" s="41"/>
      <c r="AZ260" s="41">
        <v>2</v>
      </c>
      <c r="BA260" s="41"/>
      <c r="BB260" s="41">
        <v>3</v>
      </c>
      <c r="BC260" s="41"/>
      <c r="BD260" s="41">
        <v>9</v>
      </c>
      <c r="BE260" s="41"/>
      <c r="BF260" s="41">
        <v>45</v>
      </c>
      <c r="BG260" s="41"/>
      <c r="BH260" s="26">
        <f t="shared" si="16"/>
        <v>48.050000000000004</v>
      </c>
      <c r="BI260" s="26">
        <f t="shared" si="17"/>
        <v>58</v>
      </c>
      <c r="BJ260" s="26">
        <f t="shared" si="18"/>
        <v>84</v>
      </c>
      <c r="BK260" s="26">
        <f t="shared" si="19"/>
        <v>61.820000000000007</v>
      </c>
    </row>
    <row r="261" spans="1:63" s="24" customFormat="1" ht="15" customHeight="1" x14ac:dyDescent="0.25">
      <c r="A261" s="28">
        <v>254</v>
      </c>
      <c r="B261" s="29">
        <v>83</v>
      </c>
      <c r="C261" s="28" t="s">
        <v>465</v>
      </c>
      <c r="D261" s="28" t="s">
        <v>1003</v>
      </c>
      <c r="E261" s="28" t="s">
        <v>3</v>
      </c>
      <c r="F261" s="41">
        <v>4.2</v>
      </c>
      <c r="G261" s="41"/>
      <c r="H261" s="41">
        <v>3.6</v>
      </c>
      <c r="I261" s="41"/>
      <c r="J261" s="41">
        <v>6</v>
      </c>
      <c r="K261" s="41"/>
      <c r="L261" s="41">
        <v>0</v>
      </c>
      <c r="M261" s="41"/>
      <c r="N261" s="41">
        <v>6</v>
      </c>
      <c r="O261" s="41"/>
      <c r="P261" s="41">
        <v>6</v>
      </c>
      <c r="Q261" s="41"/>
      <c r="R261" s="41">
        <v>9</v>
      </c>
      <c r="S261" s="41"/>
      <c r="T261" s="41">
        <v>6</v>
      </c>
      <c r="U261" s="41"/>
      <c r="V261" s="41">
        <v>9</v>
      </c>
      <c r="W261" s="41"/>
      <c r="X261" s="41">
        <v>0.7</v>
      </c>
      <c r="Y261" s="41"/>
      <c r="Z261" s="41">
        <v>2.1</v>
      </c>
      <c r="AA261" s="41"/>
      <c r="AB261" s="41">
        <v>3.75</v>
      </c>
      <c r="AC261" s="41"/>
      <c r="AD261" s="41">
        <v>4</v>
      </c>
      <c r="AE261" s="41"/>
      <c r="AF261" s="41">
        <v>7</v>
      </c>
      <c r="AG261" s="41"/>
      <c r="AH261" s="41">
        <v>20</v>
      </c>
      <c r="AI261" s="41"/>
      <c r="AJ261" s="41">
        <v>10</v>
      </c>
      <c r="AK261" s="41"/>
      <c r="AL261" s="41">
        <v>10</v>
      </c>
      <c r="AM261" s="41"/>
      <c r="AN261" s="41">
        <v>10</v>
      </c>
      <c r="AO261" s="41"/>
      <c r="AP261" s="41">
        <v>9</v>
      </c>
      <c r="AQ261" s="41"/>
      <c r="AR261" s="41">
        <v>20</v>
      </c>
      <c r="AS261" s="41"/>
      <c r="AT261" s="41">
        <v>10</v>
      </c>
      <c r="AU261" s="41"/>
      <c r="AV261" s="41">
        <v>10</v>
      </c>
      <c r="AW261" s="41"/>
      <c r="AX261" s="41">
        <v>5</v>
      </c>
      <c r="AY261" s="41"/>
      <c r="AZ261" s="41">
        <v>3</v>
      </c>
      <c r="BA261" s="41"/>
      <c r="BB261" s="41">
        <v>0</v>
      </c>
      <c r="BC261" s="41"/>
      <c r="BD261" s="41">
        <v>9</v>
      </c>
      <c r="BE261" s="41"/>
      <c r="BF261" s="41">
        <v>25</v>
      </c>
      <c r="BG261" s="41"/>
      <c r="BH261" s="26">
        <f t="shared" si="16"/>
        <v>67.349999999999994</v>
      </c>
      <c r="BI261" s="26">
        <f t="shared" si="17"/>
        <v>79</v>
      </c>
      <c r="BJ261" s="26">
        <f t="shared" si="18"/>
        <v>62</v>
      </c>
      <c r="BK261" s="26">
        <f t="shared" si="19"/>
        <v>69.239999999999995</v>
      </c>
    </row>
    <row r="262" spans="1:63" s="24" customFormat="1" x14ac:dyDescent="0.25">
      <c r="A262" s="28">
        <v>255</v>
      </c>
      <c r="B262" s="29">
        <v>84</v>
      </c>
      <c r="C262" s="28" t="s">
        <v>466</v>
      </c>
      <c r="D262" s="28" t="s">
        <v>467</v>
      </c>
      <c r="E262" s="28" t="s">
        <v>14</v>
      </c>
      <c r="F262" s="41">
        <v>4.2</v>
      </c>
      <c r="G262" s="41"/>
      <c r="H262" s="54">
        <v>3.6</v>
      </c>
      <c r="I262" s="41"/>
      <c r="J262" s="41">
        <v>6</v>
      </c>
      <c r="K262" s="41"/>
      <c r="L262" s="41">
        <v>5</v>
      </c>
      <c r="M262" s="41"/>
      <c r="N262" s="41">
        <v>6</v>
      </c>
      <c r="O262" s="41"/>
      <c r="P262" s="41">
        <v>6</v>
      </c>
      <c r="Q262" s="41"/>
      <c r="R262" s="41">
        <v>9</v>
      </c>
      <c r="S262" s="41"/>
      <c r="T262" s="41">
        <v>0</v>
      </c>
      <c r="U262" s="41"/>
      <c r="V262" s="41">
        <v>9</v>
      </c>
      <c r="W262" s="41"/>
      <c r="X262" s="41">
        <v>4.9000000000000004</v>
      </c>
      <c r="Y262" s="41"/>
      <c r="Z262" s="41">
        <v>2.1</v>
      </c>
      <c r="AA262" s="41"/>
      <c r="AB262" s="41">
        <v>5</v>
      </c>
      <c r="AC262" s="41"/>
      <c r="AD262" s="41">
        <v>4</v>
      </c>
      <c r="AE262" s="41"/>
      <c r="AF262" s="41">
        <v>0</v>
      </c>
      <c r="AG262" s="41"/>
      <c r="AH262" s="41">
        <v>10</v>
      </c>
      <c r="AI262" s="41"/>
      <c r="AJ262" s="41">
        <v>2</v>
      </c>
      <c r="AK262" s="41"/>
      <c r="AL262" s="41">
        <v>0</v>
      </c>
      <c r="AM262" s="41"/>
      <c r="AN262" s="41">
        <v>10</v>
      </c>
      <c r="AO262" s="41"/>
      <c r="AP262" s="41">
        <v>15</v>
      </c>
      <c r="AQ262" s="41"/>
      <c r="AR262" s="41">
        <v>6</v>
      </c>
      <c r="AS262" s="41"/>
      <c r="AT262" s="41">
        <v>10</v>
      </c>
      <c r="AU262" s="41"/>
      <c r="AV262" s="41">
        <v>10</v>
      </c>
      <c r="AW262" s="41"/>
      <c r="AX262" s="41">
        <v>5</v>
      </c>
      <c r="AY262" s="41"/>
      <c r="AZ262" s="41">
        <v>2</v>
      </c>
      <c r="BA262" s="41"/>
      <c r="BB262" s="41">
        <v>1.5</v>
      </c>
      <c r="BC262" s="41"/>
      <c r="BD262" s="41">
        <v>15</v>
      </c>
      <c r="BE262" s="41"/>
      <c r="BF262" s="41">
        <v>50</v>
      </c>
      <c r="BG262" s="41"/>
      <c r="BH262" s="26">
        <f t="shared" si="16"/>
        <v>64.8</v>
      </c>
      <c r="BI262" s="26">
        <f t="shared" si="17"/>
        <v>43</v>
      </c>
      <c r="BJ262" s="26">
        <f t="shared" si="18"/>
        <v>93.5</v>
      </c>
      <c r="BK262" s="26">
        <f t="shared" si="19"/>
        <v>66.87</v>
      </c>
    </row>
    <row r="263" spans="1:63" s="24" customFormat="1" x14ac:dyDescent="0.25">
      <c r="A263" s="28">
        <v>256</v>
      </c>
      <c r="B263" s="29">
        <v>87</v>
      </c>
      <c r="C263" s="28" t="s">
        <v>468</v>
      </c>
      <c r="D263" s="28" t="s">
        <v>469</v>
      </c>
      <c r="E263" s="28" t="s">
        <v>14</v>
      </c>
      <c r="F263" s="41">
        <v>7</v>
      </c>
      <c r="G263" s="41"/>
      <c r="H263" s="41">
        <v>3.5999999999999996</v>
      </c>
      <c r="I263" s="41"/>
      <c r="J263" s="41">
        <v>10</v>
      </c>
      <c r="K263" s="41"/>
      <c r="L263" s="41">
        <v>5</v>
      </c>
      <c r="M263" s="41"/>
      <c r="N263" s="41">
        <v>6</v>
      </c>
      <c r="O263" s="41"/>
      <c r="P263" s="41">
        <v>6</v>
      </c>
      <c r="Q263" s="41"/>
      <c r="R263" s="41">
        <v>9</v>
      </c>
      <c r="S263" s="41"/>
      <c r="T263" s="41">
        <v>6</v>
      </c>
      <c r="U263" s="41"/>
      <c r="V263" s="41">
        <v>9</v>
      </c>
      <c r="W263" s="41"/>
      <c r="X263" s="41">
        <v>3.5</v>
      </c>
      <c r="Y263" s="41"/>
      <c r="Z263" s="41">
        <v>2.1</v>
      </c>
      <c r="AA263" s="41"/>
      <c r="AB263" s="41">
        <v>5</v>
      </c>
      <c r="AC263" s="41"/>
      <c r="AD263" s="41">
        <v>4</v>
      </c>
      <c r="AE263" s="41"/>
      <c r="AF263" s="41">
        <v>0</v>
      </c>
      <c r="AG263" s="41"/>
      <c r="AH263" s="41">
        <v>6</v>
      </c>
      <c r="AI263" s="41"/>
      <c r="AJ263" s="41">
        <v>3</v>
      </c>
      <c r="AK263" s="41"/>
      <c r="AL263" s="41">
        <v>0</v>
      </c>
      <c r="AM263" s="41"/>
      <c r="AN263" s="41">
        <v>10</v>
      </c>
      <c r="AO263" s="41"/>
      <c r="AP263" s="41">
        <v>9</v>
      </c>
      <c r="AQ263" s="41"/>
      <c r="AR263" s="41">
        <v>20</v>
      </c>
      <c r="AS263" s="41"/>
      <c r="AT263" s="41">
        <v>10</v>
      </c>
      <c r="AU263" s="41"/>
      <c r="AV263" s="41">
        <v>4</v>
      </c>
      <c r="AW263" s="41"/>
      <c r="AX263" s="41">
        <v>0</v>
      </c>
      <c r="AY263" s="41"/>
      <c r="AZ263" s="41">
        <v>0</v>
      </c>
      <c r="BA263" s="41"/>
      <c r="BB263" s="41">
        <v>3</v>
      </c>
      <c r="BC263" s="41"/>
      <c r="BD263" s="41">
        <v>9</v>
      </c>
      <c r="BE263" s="41"/>
      <c r="BF263" s="41">
        <v>40</v>
      </c>
      <c r="BG263" s="41"/>
      <c r="BH263" s="26">
        <f t="shared" si="16"/>
        <v>76.199999999999989</v>
      </c>
      <c r="BI263" s="26">
        <f t="shared" si="17"/>
        <v>48</v>
      </c>
      <c r="BJ263" s="26">
        <f t="shared" si="18"/>
        <v>66</v>
      </c>
      <c r="BK263" s="26">
        <f t="shared" si="19"/>
        <v>64.679999999999993</v>
      </c>
    </row>
    <row r="264" spans="1:63" s="24" customFormat="1" x14ac:dyDescent="0.25">
      <c r="A264" s="28">
        <v>257</v>
      </c>
      <c r="B264" s="29">
        <v>88</v>
      </c>
      <c r="C264" s="28" t="s">
        <v>470</v>
      </c>
      <c r="D264" s="28" t="s">
        <v>1004</v>
      </c>
      <c r="E264" s="28" t="s">
        <v>96</v>
      </c>
      <c r="F264" s="41">
        <v>4.2</v>
      </c>
      <c r="G264" s="41"/>
      <c r="H264" s="41">
        <v>2.4</v>
      </c>
      <c r="I264" s="41"/>
      <c r="J264" s="41">
        <v>3</v>
      </c>
      <c r="K264" s="41"/>
      <c r="L264" s="41">
        <v>0</v>
      </c>
      <c r="M264" s="41"/>
      <c r="N264" s="41">
        <v>6</v>
      </c>
      <c r="O264" s="41"/>
      <c r="P264" s="41">
        <v>6</v>
      </c>
      <c r="Q264" s="41"/>
      <c r="R264" s="41">
        <v>0</v>
      </c>
      <c r="S264" s="41"/>
      <c r="T264" s="41">
        <v>0</v>
      </c>
      <c r="U264" s="41"/>
      <c r="V264" s="41">
        <v>0</v>
      </c>
      <c r="W264" s="41"/>
      <c r="X264" s="41">
        <v>0.7</v>
      </c>
      <c r="Y264" s="41"/>
      <c r="Z264" s="41">
        <v>2.1</v>
      </c>
      <c r="AA264" s="41"/>
      <c r="AB264" s="41">
        <v>5</v>
      </c>
      <c r="AC264" s="41"/>
      <c r="AD264" s="41">
        <v>4</v>
      </c>
      <c r="AE264" s="41"/>
      <c r="AF264" s="41">
        <v>0</v>
      </c>
      <c r="AG264" s="41"/>
      <c r="AH264" s="41">
        <v>4</v>
      </c>
      <c r="AI264" s="41"/>
      <c r="AJ264" s="41">
        <v>0</v>
      </c>
      <c r="AK264" s="41"/>
      <c r="AL264" s="41">
        <v>0</v>
      </c>
      <c r="AM264" s="41"/>
      <c r="AN264" s="41">
        <v>10</v>
      </c>
      <c r="AO264" s="41"/>
      <c r="AP264" s="41">
        <v>15</v>
      </c>
      <c r="AQ264" s="41"/>
      <c r="AR264" s="41">
        <v>10</v>
      </c>
      <c r="AS264" s="41"/>
      <c r="AT264" s="41">
        <v>10</v>
      </c>
      <c r="AU264" s="41"/>
      <c r="AV264" s="41">
        <v>10</v>
      </c>
      <c r="AW264" s="41"/>
      <c r="AX264" s="41">
        <v>5</v>
      </c>
      <c r="AY264" s="41"/>
      <c r="AZ264" s="41">
        <v>0</v>
      </c>
      <c r="BA264" s="41"/>
      <c r="BB264" s="41">
        <v>1.5</v>
      </c>
      <c r="BC264" s="41"/>
      <c r="BD264" s="41">
        <v>4.5</v>
      </c>
      <c r="BE264" s="41"/>
      <c r="BF264" s="41">
        <v>25</v>
      </c>
      <c r="BG264" s="41"/>
      <c r="BH264" s="26">
        <f t="shared" si="16"/>
        <v>33.400000000000006</v>
      </c>
      <c r="BI264" s="26">
        <f t="shared" si="17"/>
        <v>39</v>
      </c>
      <c r="BJ264" s="26">
        <f t="shared" si="18"/>
        <v>56</v>
      </c>
      <c r="BK264" s="26">
        <f t="shared" si="19"/>
        <v>41.86</v>
      </c>
    </row>
    <row r="265" spans="1:63" s="24" customFormat="1" x14ac:dyDescent="0.25">
      <c r="A265" s="28">
        <v>258</v>
      </c>
      <c r="B265" s="29">
        <v>90</v>
      </c>
      <c r="C265" s="28" t="s">
        <v>471</v>
      </c>
      <c r="D265" s="28" t="s">
        <v>472</v>
      </c>
      <c r="E265" s="28" t="s">
        <v>14</v>
      </c>
      <c r="F265" s="41">
        <v>2.1</v>
      </c>
      <c r="G265" s="41"/>
      <c r="H265" s="38">
        <v>0</v>
      </c>
      <c r="I265" s="39"/>
      <c r="J265" s="38">
        <v>0</v>
      </c>
      <c r="K265" s="39"/>
      <c r="L265" s="38">
        <v>0</v>
      </c>
      <c r="M265" s="39"/>
      <c r="N265" s="41">
        <v>6</v>
      </c>
      <c r="O265" s="41"/>
      <c r="P265" s="41">
        <v>6</v>
      </c>
      <c r="Q265" s="41"/>
      <c r="R265" s="41">
        <v>9</v>
      </c>
      <c r="S265" s="41"/>
      <c r="T265" s="38">
        <v>0</v>
      </c>
      <c r="U265" s="39"/>
      <c r="V265" s="38">
        <v>0</v>
      </c>
      <c r="W265" s="39"/>
      <c r="X265" s="41">
        <v>0.7</v>
      </c>
      <c r="Y265" s="41"/>
      <c r="Z265" s="41">
        <v>2.1</v>
      </c>
      <c r="AA265" s="41"/>
      <c r="AB265" s="41">
        <v>2.5</v>
      </c>
      <c r="AC265" s="41"/>
      <c r="AD265" s="41">
        <v>4</v>
      </c>
      <c r="AE265" s="41"/>
      <c r="AF265" s="41">
        <v>7</v>
      </c>
      <c r="AG265" s="41"/>
      <c r="AH265" s="41">
        <v>10</v>
      </c>
      <c r="AI265" s="41"/>
      <c r="AJ265" s="41">
        <v>2</v>
      </c>
      <c r="AK265" s="41"/>
      <c r="AL265" s="38">
        <v>0</v>
      </c>
      <c r="AM265" s="39"/>
      <c r="AN265" s="41">
        <v>10</v>
      </c>
      <c r="AO265" s="41"/>
      <c r="AP265" s="38">
        <v>0</v>
      </c>
      <c r="AQ265" s="39"/>
      <c r="AR265" s="38">
        <v>0</v>
      </c>
      <c r="AS265" s="39"/>
      <c r="AT265" s="41">
        <v>6</v>
      </c>
      <c r="AU265" s="41"/>
      <c r="AV265" s="41">
        <v>10</v>
      </c>
      <c r="AW265" s="41"/>
      <c r="AX265" s="41">
        <v>0</v>
      </c>
      <c r="AY265" s="41"/>
      <c r="AZ265" s="38">
        <v>0</v>
      </c>
      <c r="BA265" s="39"/>
      <c r="BB265" s="38">
        <v>0</v>
      </c>
      <c r="BC265" s="39"/>
      <c r="BD265" s="38">
        <v>0</v>
      </c>
      <c r="BE265" s="39"/>
      <c r="BF265" s="41">
        <v>45</v>
      </c>
      <c r="BG265" s="41"/>
      <c r="BH265" s="26">
        <f t="shared" si="16"/>
        <v>39.400000000000006</v>
      </c>
      <c r="BI265" s="26">
        <f t="shared" si="17"/>
        <v>22</v>
      </c>
      <c r="BJ265" s="26">
        <f t="shared" si="18"/>
        <v>61</v>
      </c>
      <c r="BK265" s="26">
        <f t="shared" si="19"/>
        <v>40.660000000000004</v>
      </c>
    </row>
    <row r="266" spans="1:63" s="24" customFormat="1" x14ac:dyDescent="0.25">
      <c r="A266" s="28">
        <v>259</v>
      </c>
      <c r="B266" s="29">
        <v>94</v>
      </c>
      <c r="C266" s="28" t="s">
        <v>473</v>
      </c>
      <c r="D266" s="28" t="s">
        <v>1005</v>
      </c>
      <c r="E266" s="28" t="s">
        <v>14</v>
      </c>
      <c r="F266" s="41">
        <v>2.1</v>
      </c>
      <c r="G266" s="41"/>
      <c r="H266" s="41">
        <v>2.4</v>
      </c>
      <c r="I266" s="41"/>
      <c r="J266" s="41">
        <v>3</v>
      </c>
      <c r="K266" s="41"/>
      <c r="L266" s="41">
        <v>0</v>
      </c>
      <c r="M266" s="41"/>
      <c r="N266" s="41">
        <v>6</v>
      </c>
      <c r="O266" s="41"/>
      <c r="P266" s="41">
        <v>6</v>
      </c>
      <c r="Q266" s="41"/>
      <c r="R266" s="41">
        <v>9</v>
      </c>
      <c r="S266" s="41"/>
      <c r="T266" s="41">
        <v>0</v>
      </c>
      <c r="U266" s="41"/>
      <c r="V266" s="41">
        <v>9</v>
      </c>
      <c r="W266" s="41"/>
      <c r="X266" s="41">
        <v>4.9000000000000004</v>
      </c>
      <c r="Y266" s="41"/>
      <c r="Z266" s="41">
        <v>2.1</v>
      </c>
      <c r="AA266" s="41"/>
      <c r="AB266" s="41">
        <v>5</v>
      </c>
      <c r="AC266" s="41"/>
      <c r="AD266" s="41">
        <v>4</v>
      </c>
      <c r="AE266" s="41"/>
      <c r="AF266" s="41">
        <v>0</v>
      </c>
      <c r="AG266" s="41"/>
      <c r="AH266" s="41">
        <v>0</v>
      </c>
      <c r="AI266" s="41"/>
      <c r="AJ266" s="41">
        <v>0</v>
      </c>
      <c r="AK266" s="41"/>
      <c r="AL266" s="41">
        <v>0</v>
      </c>
      <c r="AM266" s="41"/>
      <c r="AN266" s="41">
        <v>10</v>
      </c>
      <c r="AO266" s="41"/>
      <c r="AP266" s="41">
        <v>0</v>
      </c>
      <c r="AQ266" s="41"/>
      <c r="AR266" s="41">
        <v>0</v>
      </c>
      <c r="AS266" s="41"/>
      <c r="AT266" s="41">
        <v>6</v>
      </c>
      <c r="AU266" s="41"/>
      <c r="AV266" s="41">
        <v>10</v>
      </c>
      <c r="AW266" s="41"/>
      <c r="AX266" s="41">
        <v>0</v>
      </c>
      <c r="AY266" s="41"/>
      <c r="AZ266" s="41">
        <v>0</v>
      </c>
      <c r="BA266" s="41"/>
      <c r="BB266" s="41">
        <v>1.5</v>
      </c>
      <c r="BC266" s="41"/>
      <c r="BD266" s="41">
        <v>0</v>
      </c>
      <c r="BE266" s="41"/>
      <c r="BF266" s="41">
        <v>35</v>
      </c>
      <c r="BG266" s="41"/>
      <c r="BH266" s="26">
        <f t="shared" ref="BH266:BH329" si="20">F266+H266+J266+L266+N266+P266+R266+T266+V266+X266+Z266+AB266+AD266+AF266</f>
        <v>53.5</v>
      </c>
      <c r="BI266" s="26">
        <f t="shared" ref="BI266:BI329" si="21">AH266+AJ266+AL266+AN266+AP266+AR266</f>
        <v>10</v>
      </c>
      <c r="BJ266" s="26">
        <f t="shared" ref="BJ266:BJ329" si="22">AT266+AV266+AX266+AZ266+BB266+BD266+BF266</f>
        <v>52.5</v>
      </c>
      <c r="BK266" s="26">
        <f t="shared" ref="BK266:BK329" si="23">(BH266*0.4)+(BI266*0.3)+(BJ266*0.3)</f>
        <v>40.150000000000006</v>
      </c>
    </row>
    <row r="267" spans="1:63" s="24" customFormat="1" ht="15" customHeight="1" x14ac:dyDescent="0.25">
      <c r="A267" s="28">
        <v>260</v>
      </c>
      <c r="B267" s="29">
        <v>85</v>
      </c>
      <c r="C267" s="28" t="s">
        <v>474</v>
      </c>
      <c r="D267" s="28" t="s">
        <v>475</v>
      </c>
      <c r="E267" s="28" t="s">
        <v>28</v>
      </c>
      <c r="F267" s="41">
        <v>2.1</v>
      </c>
      <c r="G267" s="41"/>
      <c r="H267" s="38">
        <v>0</v>
      </c>
      <c r="I267" s="39"/>
      <c r="J267" s="38">
        <v>0</v>
      </c>
      <c r="K267" s="39"/>
      <c r="L267" s="38">
        <v>0</v>
      </c>
      <c r="M267" s="39"/>
      <c r="N267" s="41">
        <v>6</v>
      </c>
      <c r="O267" s="41"/>
      <c r="P267" s="41">
        <v>6</v>
      </c>
      <c r="Q267" s="41"/>
      <c r="R267" s="41">
        <v>9</v>
      </c>
      <c r="S267" s="41"/>
      <c r="T267" s="38">
        <v>0</v>
      </c>
      <c r="U267" s="39"/>
      <c r="V267" s="38">
        <v>0</v>
      </c>
      <c r="W267" s="39"/>
      <c r="X267" s="41">
        <v>0.7</v>
      </c>
      <c r="Y267" s="41"/>
      <c r="Z267" s="41">
        <v>2.1</v>
      </c>
      <c r="AA267" s="41"/>
      <c r="AB267" s="41">
        <v>3.75</v>
      </c>
      <c r="AC267" s="41"/>
      <c r="AD267" s="41">
        <v>4</v>
      </c>
      <c r="AE267" s="41"/>
      <c r="AF267" s="41">
        <v>0</v>
      </c>
      <c r="AG267" s="41"/>
      <c r="AH267" s="41">
        <v>10</v>
      </c>
      <c r="AI267" s="41"/>
      <c r="AJ267" s="41">
        <v>5</v>
      </c>
      <c r="AK267" s="41"/>
      <c r="AL267" s="38">
        <v>0</v>
      </c>
      <c r="AM267" s="39"/>
      <c r="AN267" s="41">
        <v>10</v>
      </c>
      <c r="AO267" s="41"/>
      <c r="AP267" s="38">
        <v>0</v>
      </c>
      <c r="AQ267" s="39"/>
      <c r="AR267" s="38">
        <v>0</v>
      </c>
      <c r="AS267" s="39"/>
      <c r="AT267" s="41">
        <v>6</v>
      </c>
      <c r="AU267" s="41"/>
      <c r="AV267" s="41">
        <v>6</v>
      </c>
      <c r="AW267" s="41"/>
      <c r="AX267" s="41">
        <v>0</v>
      </c>
      <c r="AY267" s="41"/>
      <c r="AZ267" s="38">
        <v>0</v>
      </c>
      <c r="BA267" s="39"/>
      <c r="BB267" s="38">
        <v>0</v>
      </c>
      <c r="BC267" s="39"/>
      <c r="BD267" s="38">
        <v>0</v>
      </c>
      <c r="BE267" s="39"/>
      <c r="BF267" s="41">
        <v>45</v>
      </c>
      <c r="BG267" s="41"/>
      <c r="BH267" s="26">
        <f t="shared" si="20"/>
        <v>33.650000000000006</v>
      </c>
      <c r="BI267" s="26">
        <f t="shared" si="21"/>
        <v>25</v>
      </c>
      <c r="BJ267" s="26">
        <f t="shared" si="22"/>
        <v>57</v>
      </c>
      <c r="BK267" s="26">
        <f t="shared" si="23"/>
        <v>38.06</v>
      </c>
    </row>
    <row r="268" spans="1:63" s="24" customFormat="1" x14ac:dyDescent="0.25">
      <c r="A268" s="28">
        <v>261</v>
      </c>
      <c r="B268" s="29">
        <v>553</v>
      </c>
      <c r="C268" s="28" t="s">
        <v>476</v>
      </c>
      <c r="D268" s="28" t="s">
        <v>1006</v>
      </c>
      <c r="E268" s="28" t="s">
        <v>14</v>
      </c>
      <c r="F268" s="41">
        <v>2.1</v>
      </c>
      <c r="G268" s="41"/>
      <c r="H268" s="38">
        <v>0</v>
      </c>
      <c r="I268" s="39"/>
      <c r="J268" s="38">
        <v>0</v>
      </c>
      <c r="K268" s="39"/>
      <c r="L268" s="38">
        <v>0</v>
      </c>
      <c r="M268" s="39"/>
      <c r="N268" s="41">
        <v>6</v>
      </c>
      <c r="O268" s="41"/>
      <c r="P268" s="41">
        <v>6</v>
      </c>
      <c r="Q268" s="41"/>
      <c r="R268" s="41">
        <v>9</v>
      </c>
      <c r="S268" s="41"/>
      <c r="T268" s="38">
        <v>0</v>
      </c>
      <c r="U268" s="39"/>
      <c r="V268" s="38">
        <v>0</v>
      </c>
      <c r="W268" s="39"/>
      <c r="X268" s="41">
        <v>0.7</v>
      </c>
      <c r="Y268" s="41"/>
      <c r="Z268" s="41">
        <v>2.1</v>
      </c>
      <c r="AA268" s="41"/>
      <c r="AB268" s="41">
        <v>3.75</v>
      </c>
      <c r="AC268" s="41"/>
      <c r="AD268" s="41">
        <v>4</v>
      </c>
      <c r="AE268" s="41"/>
      <c r="AF268" s="41">
        <v>7</v>
      </c>
      <c r="AG268" s="41"/>
      <c r="AH268" s="41">
        <v>10</v>
      </c>
      <c r="AI268" s="41"/>
      <c r="AJ268" s="41">
        <v>0</v>
      </c>
      <c r="AK268" s="41"/>
      <c r="AL268" s="38">
        <v>0</v>
      </c>
      <c r="AM268" s="39"/>
      <c r="AN268" s="41">
        <v>0</v>
      </c>
      <c r="AO268" s="41"/>
      <c r="AP268" s="38">
        <v>0</v>
      </c>
      <c r="AQ268" s="39"/>
      <c r="AR268" s="38">
        <v>0</v>
      </c>
      <c r="AS268" s="39"/>
      <c r="AT268" s="41">
        <v>6</v>
      </c>
      <c r="AU268" s="41"/>
      <c r="AV268" s="41">
        <v>6</v>
      </c>
      <c r="AW268" s="41"/>
      <c r="AX268" s="41">
        <v>0</v>
      </c>
      <c r="AY268" s="41"/>
      <c r="AZ268" s="38">
        <v>0</v>
      </c>
      <c r="BA268" s="39"/>
      <c r="BB268" s="38">
        <v>0</v>
      </c>
      <c r="BC268" s="39"/>
      <c r="BD268" s="38">
        <v>0</v>
      </c>
      <c r="BE268" s="39"/>
      <c r="BF268" s="41">
        <v>40</v>
      </c>
      <c r="BG268" s="41"/>
      <c r="BH268" s="26">
        <f t="shared" si="20"/>
        <v>40.650000000000006</v>
      </c>
      <c r="BI268" s="26">
        <f t="shared" si="21"/>
        <v>10</v>
      </c>
      <c r="BJ268" s="26">
        <f t="shared" si="22"/>
        <v>52</v>
      </c>
      <c r="BK268" s="26">
        <f t="shared" si="23"/>
        <v>34.86</v>
      </c>
    </row>
    <row r="269" spans="1:63" s="24" customFormat="1" ht="15" customHeight="1" x14ac:dyDescent="0.25">
      <c r="A269" s="28">
        <v>262</v>
      </c>
      <c r="B269" s="29">
        <v>49</v>
      </c>
      <c r="C269" s="28" t="s">
        <v>477</v>
      </c>
      <c r="D269" s="28" t="s">
        <v>1007</v>
      </c>
      <c r="E269" s="28" t="s">
        <v>857</v>
      </c>
      <c r="F269" s="41">
        <v>4.2</v>
      </c>
      <c r="G269" s="41"/>
      <c r="H269" s="38">
        <v>0</v>
      </c>
      <c r="I269" s="39"/>
      <c r="J269" s="38">
        <v>0</v>
      </c>
      <c r="K269" s="39"/>
      <c r="L269" s="38">
        <v>0</v>
      </c>
      <c r="M269" s="39"/>
      <c r="N269" s="38">
        <v>0</v>
      </c>
      <c r="O269" s="39"/>
      <c r="P269" s="38">
        <v>0</v>
      </c>
      <c r="Q269" s="39"/>
      <c r="R269" s="38">
        <v>0</v>
      </c>
      <c r="S269" s="39"/>
      <c r="T269" s="38">
        <v>0</v>
      </c>
      <c r="U269" s="39"/>
      <c r="V269" s="38">
        <v>0</v>
      </c>
      <c r="W269" s="39"/>
      <c r="X269" s="38">
        <v>0</v>
      </c>
      <c r="Y269" s="39"/>
      <c r="Z269" s="38">
        <v>0</v>
      </c>
      <c r="AA269" s="39"/>
      <c r="AB269" s="38">
        <v>0</v>
      </c>
      <c r="AC269" s="39"/>
      <c r="AD269" s="38">
        <v>0</v>
      </c>
      <c r="AE269" s="39"/>
      <c r="AF269" s="38">
        <v>0</v>
      </c>
      <c r="AG269" s="39"/>
      <c r="AH269" s="38">
        <v>0</v>
      </c>
      <c r="AI269" s="39"/>
      <c r="AJ269" s="38">
        <v>0</v>
      </c>
      <c r="AK269" s="39"/>
      <c r="AL269" s="38">
        <v>0</v>
      </c>
      <c r="AM269" s="39"/>
      <c r="AN269" s="38">
        <v>0</v>
      </c>
      <c r="AO269" s="39"/>
      <c r="AP269" s="38">
        <v>0</v>
      </c>
      <c r="AQ269" s="39"/>
      <c r="AR269" s="38">
        <v>0</v>
      </c>
      <c r="AS269" s="39"/>
      <c r="AT269" s="38">
        <v>0</v>
      </c>
      <c r="AU269" s="39"/>
      <c r="AV269" s="38">
        <v>0</v>
      </c>
      <c r="AW269" s="39"/>
      <c r="AX269" s="38">
        <v>0</v>
      </c>
      <c r="AY269" s="39"/>
      <c r="AZ269" s="38">
        <v>0</v>
      </c>
      <c r="BA269" s="39"/>
      <c r="BB269" s="38">
        <v>0</v>
      </c>
      <c r="BC269" s="39"/>
      <c r="BD269" s="38">
        <v>0</v>
      </c>
      <c r="BE269" s="39"/>
      <c r="BF269" s="41">
        <v>30</v>
      </c>
      <c r="BG269" s="41"/>
      <c r="BH269" s="26">
        <f t="shared" si="20"/>
        <v>4.2</v>
      </c>
      <c r="BI269" s="26">
        <f t="shared" si="21"/>
        <v>0</v>
      </c>
      <c r="BJ269" s="26">
        <f t="shared" si="22"/>
        <v>30</v>
      </c>
      <c r="BK269" s="26">
        <f t="shared" si="23"/>
        <v>10.68</v>
      </c>
    </row>
    <row r="270" spans="1:63" s="24" customFormat="1" x14ac:dyDescent="0.25">
      <c r="A270" s="28">
        <v>263</v>
      </c>
      <c r="B270" s="29">
        <v>39</v>
      </c>
      <c r="C270" s="28" t="s">
        <v>478</v>
      </c>
      <c r="D270" s="28" t="s">
        <v>1008</v>
      </c>
      <c r="E270" s="28" t="s">
        <v>14</v>
      </c>
      <c r="F270" s="41">
        <v>2.1</v>
      </c>
      <c r="G270" s="41"/>
      <c r="H270" s="41">
        <v>2.4</v>
      </c>
      <c r="I270" s="41"/>
      <c r="J270" s="41">
        <v>0</v>
      </c>
      <c r="K270" s="41"/>
      <c r="L270" s="41">
        <v>0</v>
      </c>
      <c r="M270" s="41"/>
      <c r="N270" s="41">
        <v>6</v>
      </c>
      <c r="O270" s="41"/>
      <c r="P270" s="41">
        <v>6</v>
      </c>
      <c r="Q270" s="41"/>
      <c r="R270" s="41">
        <v>9</v>
      </c>
      <c r="S270" s="41"/>
      <c r="T270" s="41">
        <v>0</v>
      </c>
      <c r="U270" s="41"/>
      <c r="V270" s="41">
        <v>9</v>
      </c>
      <c r="W270" s="41"/>
      <c r="X270" s="41">
        <v>4.9000000000000004</v>
      </c>
      <c r="Y270" s="41"/>
      <c r="Z270" s="41">
        <v>2.1</v>
      </c>
      <c r="AA270" s="41"/>
      <c r="AB270" s="41">
        <v>2.5</v>
      </c>
      <c r="AC270" s="41"/>
      <c r="AD270" s="41">
        <v>4</v>
      </c>
      <c r="AE270" s="41"/>
      <c r="AF270" s="41">
        <v>0</v>
      </c>
      <c r="AG270" s="41"/>
      <c r="AH270" s="41">
        <v>4</v>
      </c>
      <c r="AI270" s="41"/>
      <c r="AJ270" s="41">
        <v>0</v>
      </c>
      <c r="AK270" s="41"/>
      <c r="AL270" s="41">
        <v>0</v>
      </c>
      <c r="AM270" s="41"/>
      <c r="AN270" s="41">
        <v>10</v>
      </c>
      <c r="AO270" s="41"/>
      <c r="AP270" s="41">
        <v>15</v>
      </c>
      <c r="AQ270" s="41"/>
      <c r="AR270" s="41">
        <v>4</v>
      </c>
      <c r="AS270" s="41"/>
      <c r="AT270" s="41">
        <v>6</v>
      </c>
      <c r="AU270" s="41"/>
      <c r="AV270" s="41">
        <v>10</v>
      </c>
      <c r="AW270" s="41"/>
      <c r="AX270" s="41">
        <v>5</v>
      </c>
      <c r="AY270" s="41"/>
      <c r="AZ270" s="41">
        <v>0</v>
      </c>
      <c r="BA270" s="41"/>
      <c r="BB270" s="41">
        <v>3</v>
      </c>
      <c r="BC270" s="41"/>
      <c r="BD270" s="41">
        <v>9</v>
      </c>
      <c r="BE270" s="41"/>
      <c r="BF270" s="41">
        <v>40</v>
      </c>
      <c r="BG270" s="41"/>
      <c r="BH270" s="26">
        <f t="shared" si="20"/>
        <v>48</v>
      </c>
      <c r="BI270" s="26">
        <f t="shared" si="21"/>
        <v>33</v>
      </c>
      <c r="BJ270" s="26">
        <f t="shared" si="22"/>
        <v>73</v>
      </c>
      <c r="BK270" s="26">
        <f t="shared" si="23"/>
        <v>51</v>
      </c>
    </row>
    <row r="271" spans="1:63" s="24" customFormat="1" x14ac:dyDescent="0.25">
      <c r="A271" s="28">
        <v>264</v>
      </c>
      <c r="B271" s="29">
        <v>40</v>
      </c>
      <c r="C271" s="28" t="s">
        <v>479</v>
      </c>
      <c r="D271" s="28" t="s">
        <v>480</v>
      </c>
      <c r="E271" s="28" t="s">
        <v>96</v>
      </c>
      <c r="F271" s="41">
        <v>4.2</v>
      </c>
      <c r="G271" s="41"/>
      <c r="H271" s="41">
        <v>3.5999999999999996</v>
      </c>
      <c r="I271" s="41"/>
      <c r="J271" s="41">
        <v>10</v>
      </c>
      <c r="K271" s="41"/>
      <c r="L271" s="41">
        <v>5</v>
      </c>
      <c r="M271" s="41"/>
      <c r="N271" s="41">
        <v>6</v>
      </c>
      <c r="O271" s="41"/>
      <c r="P271" s="41">
        <v>6</v>
      </c>
      <c r="Q271" s="41"/>
      <c r="R271" s="41">
        <v>9</v>
      </c>
      <c r="S271" s="41"/>
      <c r="T271" s="41">
        <v>6</v>
      </c>
      <c r="U271" s="41"/>
      <c r="V271" s="41">
        <v>9</v>
      </c>
      <c r="W271" s="41"/>
      <c r="X271" s="41">
        <v>4.9000000000000004</v>
      </c>
      <c r="Y271" s="41"/>
      <c r="Z271" s="41">
        <v>3.5</v>
      </c>
      <c r="AA271" s="41"/>
      <c r="AB271" s="41">
        <v>1.25</v>
      </c>
      <c r="AC271" s="41"/>
      <c r="AD271" s="41">
        <v>4</v>
      </c>
      <c r="AE271" s="41"/>
      <c r="AF271" s="41">
        <v>0</v>
      </c>
      <c r="AG271" s="41"/>
      <c r="AH271" s="41">
        <v>10</v>
      </c>
      <c r="AI271" s="41"/>
      <c r="AJ271" s="41">
        <v>0</v>
      </c>
      <c r="AK271" s="41"/>
      <c r="AL271" s="41">
        <v>0</v>
      </c>
      <c r="AM271" s="41"/>
      <c r="AN271" s="41">
        <v>10</v>
      </c>
      <c r="AO271" s="41"/>
      <c r="AP271" s="41">
        <v>18</v>
      </c>
      <c r="AQ271" s="41"/>
      <c r="AR271" s="41">
        <v>16</v>
      </c>
      <c r="AS271" s="41"/>
      <c r="AT271" s="41">
        <v>10</v>
      </c>
      <c r="AU271" s="41"/>
      <c r="AV271" s="41">
        <v>10</v>
      </c>
      <c r="AW271" s="41"/>
      <c r="AX271" s="41">
        <v>5</v>
      </c>
      <c r="AY271" s="41"/>
      <c r="AZ271" s="41">
        <v>2</v>
      </c>
      <c r="BA271" s="41"/>
      <c r="BB271" s="41">
        <v>5</v>
      </c>
      <c r="BC271" s="41"/>
      <c r="BD271" s="41">
        <v>0</v>
      </c>
      <c r="BE271" s="41"/>
      <c r="BF271" s="41">
        <v>15</v>
      </c>
      <c r="BG271" s="41"/>
      <c r="BH271" s="26">
        <f t="shared" si="20"/>
        <v>72.449999999999989</v>
      </c>
      <c r="BI271" s="26">
        <f t="shared" si="21"/>
        <v>54</v>
      </c>
      <c r="BJ271" s="26">
        <f t="shared" si="22"/>
        <v>47</v>
      </c>
      <c r="BK271" s="26">
        <f t="shared" si="23"/>
        <v>59.279999999999994</v>
      </c>
    </row>
    <row r="272" spans="1:63" s="24" customFormat="1" x14ac:dyDescent="0.25">
      <c r="A272" s="28">
        <v>265</v>
      </c>
      <c r="B272" s="29">
        <v>1</v>
      </c>
      <c r="C272" s="28" t="s">
        <v>481</v>
      </c>
      <c r="D272" s="28" t="s">
        <v>482</v>
      </c>
      <c r="E272" s="28" t="s">
        <v>14</v>
      </c>
      <c r="F272" s="41">
        <v>4.2</v>
      </c>
      <c r="G272" s="41"/>
      <c r="H272" s="38">
        <v>0</v>
      </c>
      <c r="I272" s="39"/>
      <c r="J272" s="38">
        <v>0</v>
      </c>
      <c r="K272" s="39"/>
      <c r="L272" s="38">
        <v>0</v>
      </c>
      <c r="M272" s="39"/>
      <c r="N272" s="41">
        <v>6</v>
      </c>
      <c r="O272" s="41"/>
      <c r="P272" s="41">
        <v>0</v>
      </c>
      <c r="Q272" s="41"/>
      <c r="R272" s="41">
        <v>9</v>
      </c>
      <c r="S272" s="41"/>
      <c r="T272" s="38">
        <v>0</v>
      </c>
      <c r="U272" s="39"/>
      <c r="V272" s="38">
        <v>0</v>
      </c>
      <c r="W272" s="39"/>
      <c r="X272" s="41">
        <v>4.9000000000000004</v>
      </c>
      <c r="Y272" s="41"/>
      <c r="Z272" s="41">
        <v>2.1</v>
      </c>
      <c r="AA272" s="41"/>
      <c r="AB272" s="41">
        <v>5</v>
      </c>
      <c r="AC272" s="41"/>
      <c r="AD272" s="41">
        <v>4</v>
      </c>
      <c r="AE272" s="41"/>
      <c r="AF272" s="41">
        <v>7</v>
      </c>
      <c r="AG272" s="41"/>
      <c r="AH272" s="41">
        <v>4</v>
      </c>
      <c r="AI272" s="41"/>
      <c r="AJ272" s="41">
        <v>0</v>
      </c>
      <c r="AK272" s="41"/>
      <c r="AL272" s="38">
        <v>0</v>
      </c>
      <c r="AM272" s="39"/>
      <c r="AN272" s="41">
        <v>10</v>
      </c>
      <c r="AO272" s="41"/>
      <c r="AP272" s="38">
        <v>0</v>
      </c>
      <c r="AQ272" s="39"/>
      <c r="AR272" s="38">
        <v>0</v>
      </c>
      <c r="AS272" s="39"/>
      <c r="AT272" s="41">
        <v>10</v>
      </c>
      <c r="AU272" s="41"/>
      <c r="AV272" s="41">
        <v>10</v>
      </c>
      <c r="AW272" s="41"/>
      <c r="AX272" s="41">
        <v>5</v>
      </c>
      <c r="AY272" s="41"/>
      <c r="AZ272" s="38">
        <v>0</v>
      </c>
      <c r="BA272" s="39"/>
      <c r="BB272" s="38">
        <v>0</v>
      </c>
      <c r="BC272" s="39"/>
      <c r="BD272" s="38">
        <v>0</v>
      </c>
      <c r="BE272" s="39"/>
      <c r="BF272" s="41">
        <v>40</v>
      </c>
      <c r="BG272" s="41"/>
      <c r="BH272" s="26">
        <f t="shared" si="20"/>
        <v>42.2</v>
      </c>
      <c r="BI272" s="26">
        <f t="shared" si="21"/>
        <v>14</v>
      </c>
      <c r="BJ272" s="26">
        <f t="shared" si="22"/>
        <v>65</v>
      </c>
      <c r="BK272" s="26">
        <f t="shared" si="23"/>
        <v>40.58</v>
      </c>
    </row>
    <row r="273" spans="1:63" s="24" customFormat="1" x14ac:dyDescent="0.25">
      <c r="A273" s="28">
        <v>266</v>
      </c>
      <c r="B273" s="29">
        <v>10</v>
      </c>
      <c r="C273" s="28" t="s">
        <v>483</v>
      </c>
      <c r="D273" s="28" t="s">
        <v>1009</v>
      </c>
      <c r="E273" s="28" t="s">
        <v>91</v>
      </c>
      <c r="F273" s="41">
        <v>2.1</v>
      </c>
      <c r="G273" s="41"/>
      <c r="H273" s="41">
        <v>6</v>
      </c>
      <c r="I273" s="41"/>
      <c r="J273" s="41">
        <v>10</v>
      </c>
      <c r="K273" s="41"/>
      <c r="L273" s="41">
        <v>5</v>
      </c>
      <c r="M273" s="41"/>
      <c r="N273" s="41">
        <v>6</v>
      </c>
      <c r="O273" s="41"/>
      <c r="P273" s="41">
        <v>6</v>
      </c>
      <c r="Q273" s="41"/>
      <c r="R273" s="41">
        <v>9</v>
      </c>
      <c r="S273" s="41"/>
      <c r="T273" s="41">
        <v>0</v>
      </c>
      <c r="U273" s="41"/>
      <c r="V273" s="41">
        <v>0</v>
      </c>
      <c r="W273" s="41"/>
      <c r="X273" s="41">
        <v>4.9000000000000004</v>
      </c>
      <c r="Y273" s="41"/>
      <c r="Z273" s="41">
        <v>0.7</v>
      </c>
      <c r="AA273" s="41"/>
      <c r="AB273" s="41">
        <v>3.75</v>
      </c>
      <c r="AC273" s="41"/>
      <c r="AD273" s="41">
        <v>4</v>
      </c>
      <c r="AE273" s="41"/>
      <c r="AF273" s="41">
        <v>0</v>
      </c>
      <c r="AG273" s="41"/>
      <c r="AH273" s="41">
        <v>4</v>
      </c>
      <c r="AI273" s="41"/>
      <c r="AJ273" s="41">
        <v>2</v>
      </c>
      <c r="AK273" s="41"/>
      <c r="AL273" s="41">
        <v>0</v>
      </c>
      <c r="AM273" s="41"/>
      <c r="AN273" s="41">
        <v>10</v>
      </c>
      <c r="AO273" s="41"/>
      <c r="AP273" s="41">
        <v>9</v>
      </c>
      <c r="AQ273" s="41"/>
      <c r="AR273" s="41">
        <v>0</v>
      </c>
      <c r="AS273" s="41"/>
      <c r="AT273" s="41">
        <v>10</v>
      </c>
      <c r="AU273" s="41"/>
      <c r="AV273" s="41">
        <v>10</v>
      </c>
      <c r="AW273" s="41"/>
      <c r="AX273" s="41">
        <v>5</v>
      </c>
      <c r="AY273" s="41"/>
      <c r="AZ273" s="41">
        <v>2</v>
      </c>
      <c r="BA273" s="41"/>
      <c r="BB273" s="41">
        <v>3</v>
      </c>
      <c r="BC273" s="41"/>
      <c r="BD273" s="41">
        <v>15</v>
      </c>
      <c r="BE273" s="41"/>
      <c r="BF273" s="41">
        <v>50</v>
      </c>
      <c r="BG273" s="41"/>
      <c r="BH273" s="26">
        <f t="shared" si="20"/>
        <v>57.45</v>
      </c>
      <c r="BI273" s="26">
        <f t="shared" si="21"/>
        <v>25</v>
      </c>
      <c r="BJ273" s="26">
        <f t="shared" si="22"/>
        <v>95</v>
      </c>
      <c r="BK273" s="26">
        <f t="shared" si="23"/>
        <v>58.980000000000004</v>
      </c>
    </row>
    <row r="274" spans="1:63" s="24" customFormat="1" x14ac:dyDescent="0.25">
      <c r="A274" s="28">
        <v>267</v>
      </c>
      <c r="B274" s="29">
        <v>43</v>
      </c>
      <c r="C274" s="28" t="s">
        <v>484</v>
      </c>
      <c r="D274" s="28" t="s">
        <v>485</v>
      </c>
      <c r="E274" s="28" t="s">
        <v>14</v>
      </c>
      <c r="F274" s="41">
        <v>7</v>
      </c>
      <c r="G274" s="41"/>
      <c r="H274" s="41">
        <v>12</v>
      </c>
      <c r="I274" s="41"/>
      <c r="J274" s="41">
        <v>10</v>
      </c>
      <c r="K274" s="41"/>
      <c r="L274" s="41">
        <v>0</v>
      </c>
      <c r="M274" s="41"/>
      <c r="N274" s="41">
        <v>6</v>
      </c>
      <c r="O274" s="41"/>
      <c r="P274" s="41">
        <v>6</v>
      </c>
      <c r="Q274" s="41"/>
      <c r="R274" s="41">
        <v>9</v>
      </c>
      <c r="S274" s="41"/>
      <c r="T274" s="41">
        <v>6</v>
      </c>
      <c r="U274" s="41"/>
      <c r="V274" s="41">
        <v>9</v>
      </c>
      <c r="W274" s="41"/>
      <c r="X274" s="41">
        <v>3.5</v>
      </c>
      <c r="Y274" s="41"/>
      <c r="Z274" s="41">
        <v>2.1</v>
      </c>
      <c r="AA274" s="41"/>
      <c r="AB274" s="41">
        <v>3.75</v>
      </c>
      <c r="AC274" s="41"/>
      <c r="AD274" s="41">
        <v>4</v>
      </c>
      <c r="AE274" s="41"/>
      <c r="AF274" s="41">
        <v>7</v>
      </c>
      <c r="AG274" s="41"/>
      <c r="AH274" s="41">
        <v>10</v>
      </c>
      <c r="AI274" s="41"/>
      <c r="AJ274" s="41">
        <v>2</v>
      </c>
      <c r="AK274" s="41"/>
      <c r="AL274" s="41">
        <v>0</v>
      </c>
      <c r="AM274" s="41"/>
      <c r="AN274" s="41">
        <v>10</v>
      </c>
      <c r="AO274" s="41"/>
      <c r="AP274" s="41">
        <v>30</v>
      </c>
      <c r="AQ274" s="41"/>
      <c r="AR274" s="41">
        <v>20</v>
      </c>
      <c r="AS274" s="41"/>
      <c r="AT274" s="41">
        <v>10</v>
      </c>
      <c r="AU274" s="41"/>
      <c r="AV274" s="41">
        <v>10</v>
      </c>
      <c r="AW274" s="41"/>
      <c r="AX274" s="41">
        <v>5</v>
      </c>
      <c r="AY274" s="41"/>
      <c r="AZ274" s="41">
        <v>5</v>
      </c>
      <c r="BA274" s="41"/>
      <c r="BB274" s="41">
        <v>5</v>
      </c>
      <c r="BC274" s="41"/>
      <c r="BD274" s="41">
        <v>9</v>
      </c>
      <c r="BE274" s="41"/>
      <c r="BF274" s="41">
        <v>35</v>
      </c>
      <c r="BG274" s="41"/>
      <c r="BH274" s="26">
        <f t="shared" si="20"/>
        <v>85.35</v>
      </c>
      <c r="BI274" s="26">
        <f t="shared" si="21"/>
        <v>72</v>
      </c>
      <c r="BJ274" s="26">
        <f t="shared" si="22"/>
        <v>79</v>
      </c>
      <c r="BK274" s="26">
        <f t="shared" si="23"/>
        <v>79.44</v>
      </c>
    </row>
    <row r="275" spans="1:63" s="24" customFormat="1" x14ac:dyDescent="0.25">
      <c r="A275" s="28">
        <v>268</v>
      </c>
      <c r="B275" s="29">
        <v>2</v>
      </c>
      <c r="C275" s="28" t="s">
        <v>486</v>
      </c>
      <c r="D275" s="28" t="s">
        <v>487</v>
      </c>
      <c r="E275" s="28" t="s">
        <v>91</v>
      </c>
      <c r="F275" s="41">
        <v>4.2</v>
      </c>
      <c r="G275" s="41"/>
      <c r="H275" s="38">
        <v>0</v>
      </c>
      <c r="I275" s="39"/>
      <c r="J275" s="38">
        <v>0</v>
      </c>
      <c r="K275" s="39"/>
      <c r="L275" s="38">
        <v>0</v>
      </c>
      <c r="M275" s="39"/>
      <c r="N275" s="38">
        <v>0</v>
      </c>
      <c r="O275" s="39"/>
      <c r="P275" s="38">
        <v>0</v>
      </c>
      <c r="Q275" s="39"/>
      <c r="R275" s="38">
        <v>0</v>
      </c>
      <c r="S275" s="39"/>
      <c r="T275" s="38">
        <v>0</v>
      </c>
      <c r="U275" s="39"/>
      <c r="V275" s="38">
        <v>0</v>
      </c>
      <c r="W275" s="39"/>
      <c r="X275" s="38">
        <v>0</v>
      </c>
      <c r="Y275" s="39"/>
      <c r="Z275" s="38">
        <v>0</v>
      </c>
      <c r="AA275" s="39"/>
      <c r="AB275" s="38">
        <v>0</v>
      </c>
      <c r="AC275" s="39"/>
      <c r="AD275" s="38">
        <v>0</v>
      </c>
      <c r="AE275" s="39"/>
      <c r="AF275" s="38">
        <v>0</v>
      </c>
      <c r="AG275" s="39"/>
      <c r="AH275" s="38">
        <v>0</v>
      </c>
      <c r="AI275" s="39"/>
      <c r="AJ275" s="38">
        <v>0</v>
      </c>
      <c r="AK275" s="39"/>
      <c r="AL275" s="38">
        <v>0</v>
      </c>
      <c r="AM275" s="39"/>
      <c r="AN275" s="38">
        <v>0</v>
      </c>
      <c r="AO275" s="39"/>
      <c r="AP275" s="38">
        <v>0</v>
      </c>
      <c r="AQ275" s="39"/>
      <c r="AR275" s="38">
        <v>0</v>
      </c>
      <c r="AS275" s="39"/>
      <c r="AT275" s="38">
        <v>0</v>
      </c>
      <c r="AU275" s="39"/>
      <c r="AV275" s="38">
        <v>0</v>
      </c>
      <c r="AW275" s="39"/>
      <c r="AX275" s="38">
        <v>0</v>
      </c>
      <c r="AY275" s="39"/>
      <c r="AZ275" s="38">
        <v>0</v>
      </c>
      <c r="BA275" s="39"/>
      <c r="BB275" s="38">
        <v>0</v>
      </c>
      <c r="BC275" s="39"/>
      <c r="BD275" s="38">
        <v>0</v>
      </c>
      <c r="BE275" s="39"/>
      <c r="BF275" s="41">
        <v>30</v>
      </c>
      <c r="BG275" s="41"/>
      <c r="BH275" s="26">
        <f t="shared" si="20"/>
        <v>4.2</v>
      </c>
      <c r="BI275" s="26">
        <f t="shared" si="21"/>
        <v>0</v>
      </c>
      <c r="BJ275" s="26">
        <f t="shared" si="22"/>
        <v>30</v>
      </c>
      <c r="BK275" s="26">
        <f t="shared" si="23"/>
        <v>10.68</v>
      </c>
    </row>
    <row r="276" spans="1:63" s="24" customFormat="1" x14ac:dyDescent="0.25">
      <c r="A276" s="28">
        <v>269</v>
      </c>
      <c r="B276" s="29">
        <v>151</v>
      </c>
      <c r="C276" s="28" t="s">
        <v>488</v>
      </c>
      <c r="D276" s="28" t="s">
        <v>1010</v>
      </c>
      <c r="E276" s="28" t="s">
        <v>96</v>
      </c>
      <c r="F276" s="41">
        <v>2.1</v>
      </c>
      <c r="G276" s="41"/>
      <c r="H276" s="41">
        <v>0</v>
      </c>
      <c r="I276" s="41"/>
      <c r="J276" s="41">
        <v>0</v>
      </c>
      <c r="K276" s="41"/>
      <c r="L276" s="41">
        <v>0</v>
      </c>
      <c r="M276" s="41"/>
      <c r="N276" s="41">
        <v>6</v>
      </c>
      <c r="O276" s="41"/>
      <c r="P276" s="41">
        <v>6</v>
      </c>
      <c r="Q276" s="41"/>
      <c r="R276" s="41">
        <v>9</v>
      </c>
      <c r="S276" s="41"/>
      <c r="T276" s="41">
        <v>0</v>
      </c>
      <c r="U276" s="41"/>
      <c r="V276" s="41">
        <v>0</v>
      </c>
      <c r="W276" s="41"/>
      <c r="X276" s="41">
        <v>0.7</v>
      </c>
      <c r="Y276" s="41"/>
      <c r="Z276" s="41">
        <v>2.1</v>
      </c>
      <c r="AA276" s="41"/>
      <c r="AB276" s="41">
        <v>5</v>
      </c>
      <c r="AC276" s="41"/>
      <c r="AD276" s="41">
        <v>0</v>
      </c>
      <c r="AE276" s="41"/>
      <c r="AF276" s="41">
        <v>0</v>
      </c>
      <c r="AG276" s="41"/>
      <c r="AH276" s="41">
        <v>0</v>
      </c>
      <c r="AI276" s="41"/>
      <c r="AJ276" s="41">
        <v>0</v>
      </c>
      <c r="AK276" s="41"/>
      <c r="AL276" s="41">
        <v>0</v>
      </c>
      <c r="AM276" s="41"/>
      <c r="AN276" s="41">
        <v>10</v>
      </c>
      <c r="AO276" s="41"/>
      <c r="AP276" s="41">
        <v>0</v>
      </c>
      <c r="AQ276" s="41"/>
      <c r="AR276" s="41">
        <v>0</v>
      </c>
      <c r="AS276" s="41"/>
      <c r="AT276" s="41">
        <v>10</v>
      </c>
      <c r="AU276" s="41"/>
      <c r="AV276" s="41">
        <v>10</v>
      </c>
      <c r="AW276" s="41"/>
      <c r="AX276" s="41">
        <v>5</v>
      </c>
      <c r="AY276" s="41"/>
      <c r="AZ276" s="41">
        <v>0</v>
      </c>
      <c r="BA276" s="41"/>
      <c r="BB276" s="41">
        <v>0</v>
      </c>
      <c r="BC276" s="41"/>
      <c r="BD276" s="41">
        <v>0</v>
      </c>
      <c r="BE276" s="41"/>
      <c r="BF276" s="41">
        <v>40</v>
      </c>
      <c r="BG276" s="41"/>
      <c r="BH276" s="26">
        <f t="shared" si="20"/>
        <v>30.900000000000002</v>
      </c>
      <c r="BI276" s="26">
        <f t="shared" si="21"/>
        <v>10</v>
      </c>
      <c r="BJ276" s="26">
        <f t="shared" si="22"/>
        <v>65</v>
      </c>
      <c r="BK276" s="26">
        <f t="shared" si="23"/>
        <v>34.86</v>
      </c>
    </row>
    <row r="277" spans="1:63" s="24" customFormat="1" x14ac:dyDescent="0.25">
      <c r="A277" s="28">
        <v>270</v>
      </c>
      <c r="B277" s="29">
        <v>12</v>
      </c>
      <c r="C277" s="28" t="s">
        <v>489</v>
      </c>
      <c r="D277" s="28" t="s">
        <v>1011</v>
      </c>
      <c r="E277" s="28" t="s">
        <v>14</v>
      </c>
      <c r="F277" s="41">
        <v>7</v>
      </c>
      <c r="G277" s="41"/>
      <c r="H277" s="41">
        <v>1.2</v>
      </c>
      <c r="I277" s="41"/>
      <c r="J277" s="41">
        <v>6</v>
      </c>
      <c r="K277" s="41"/>
      <c r="L277" s="41">
        <v>0</v>
      </c>
      <c r="M277" s="41"/>
      <c r="N277" s="41">
        <v>6</v>
      </c>
      <c r="O277" s="41"/>
      <c r="P277" s="41">
        <v>0</v>
      </c>
      <c r="Q277" s="41"/>
      <c r="R277" s="41">
        <v>9</v>
      </c>
      <c r="S277" s="41"/>
      <c r="T277" s="41">
        <v>6</v>
      </c>
      <c r="U277" s="41"/>
      <c r="V277" s="41">
        <v>9</v>
      </c>
      <c r="W277" s="41"/>
      <c r="X277" s="41">
        <v>0.7</v>
      </c>
      <c r="Y277" s="41"/>
      <c r="Z277" s="41">
        <v>2.1</v>
      </c>
      <c r="AA277" s="41"/>
      <c r="AB277" s="41">
        <v>5</v>
      </c>
      <c r="AC277" s="41"/>
      <c r="AD277" s="41">
        <v>4</v>
      </c>
      <c r="AE277" s="41"/>
      <c r="AF277" s="41">
        <v>0</v>
      </c>
      <c r="AG277" s="41"/>
      <c r="AH277" s="41">
        <v>10</v>
      </c>
      <c r="AI277" s="41"/>
      <c r="AJ277" s="41">
        <v>3</v>
      </c>
      <c r="AK277" s="41"/>
      <c r="AL277" s="41">
        <v>3</v>
      </c>
      <c r="AM277" s="41"/>
      <c r="AN277" s="41">
        <v>10</v>
      </c>
      <c r="AO277" s="41"/>
      <c r="AP277" s="41">
        <v>12</v>
      </c>
      <c r="AQ277" s="41"/>
      <c r="AR277" s="41">
        <v>10</v>
      </c>
      <c r="AS277" s="41"/>
      <c r="AT277" s="41">
        <v>6</v>
      </c>
      <c r="AU277" s="41"/>
      <c r="AV277" s="41">
        <v>10</v>
      </c>
      <c r="AW277" s="41"/>
      <c r="AX277" s="41">
        <v>5</v>
      </c>
      <c r="AY277" s="41"/>
      <c r="AZ277" s="41">
        <v>0</v>
      </c>
      <c r="BA277" s="41"/>
      <c r="BB277" s="41">
        <v>1.5</v>
      </c>
      <c r="BC277" s="41"/>
      <c r="BD277" s="41">
        <v>15</v>
      </c>
      <c r="BE277" s="41"/>
      <c r="BF277" s="41">
        <v>35</v>
      </c>
      <c r="BG277" s="41"/>
      <c r="BH277" s="26">
        <f t="shared" si="20"/>
        <v>56.000000000000007</v>
      </c>
      <c r="BI277" s="26">
        <f t="shared" si="21"/>
        <v>48</v>
      </c>
      <c r="BJ277" s="26">
        <f t="shared" si="22"/>
        <v>72.5</v>
      </c>
      <c r="BK277" s="26">
        <f t="shared" si="23"/>
        <v>58.550000000000004</v>
      </c>
    </row>
    <row r="278" spans="1:63" s="24" customFormat="1" ht="15" customHeight="1" x14ac:dyDescent="0.25">
      <c r="A278" s="28">
        <v>271</v>
      </c>
      <c r="B278" s="29">
        <v>21</v>
      </c>
      <c r="C278" s="28" t="s">
        <v>490</v>
      </c>
      <c r="D278" s="28" t="s">
        <v>1012</v>
      </c>
      <c r="E278" s="28" t="s">
        <v>843</v>
      </c>
      <c r="F278" s="41">
        <v>7</v>
      </c>
      <c r="G278" s="41"/>
      <c r="H278" s="41">
        <v>0</v>
      </c>
      <c r="I278" s="41"/>
      <c r="J278" s="41">
        <v>3</v>
      </c>
      <c r="K278" s="41"/>
      <c r="L278" s="41">
        <v>0</v>
      </c>
      <c r="M278" s="41"/>
      <c r="N278" s="41">
        <v>6</v>
      </c>
      <c r="O278" s="41"/>
      <c r="P278" s="41">
        <v>6</v>
      </c>
      <c r="Q278" s="41"/>
      <c r="R278" s="41">
        <v>9</v>
      </c>
      <c r="S278" s="41"/>
      <c r="T278" s="41">
        <v>6</v>
      </c>
      <c r="U278" s="41"/>
      <c r="V278" s="41">
        <v>2.7</v>
      </c>
      <c r="W278" s="41"/>
      <c r="X278" s="41">
        <v>3.5</v>
      </c>
      <c r="Y278" s="41"/>
      <c r="Z278" s="41">
        <v>2.1</v>
      </c>
      <c r="AA278" s="41"/>
      <c r="AB278" s="41">
        <v>2.5</v>
      </c>
      <c r="AC278" s="41"/>
      <c r="AD278" s="41">
        <v>4</v>
      </c>
      <c r="AE278" s="41"/>
      <c r="AF278" s="41">
        <v>0</v>
      </c>
      <c r="AG278" s="41"/>
      <c r="AH278" s="41">
        <v>10</v>
      </c>
      <c r="AI278" s="41"/>
      <c r="AJ278" s="41">
        <v>2</v>
      </c>
      <c r="AK278" s="41"/>
      <c r="AL278" s="41">
        <v>0</v>
      </c>
      <c r="AM278" s="41"/>
      <c r="AN278" s="41">
        <v>0</v>
      </c>
      <c r="AO278" s="41"/>
      <c r="AP278" s="41">
        <v>0</v>
      </c>
      <c r="AQ278" s="41"/>
      <c r="AR278" s="41">
        <v>16</v>
      </c>
      <c r="AS278" s="41"/>
      <c r="AT278" s="41">
        <v>6</v>
      </c>
      <c r="AU278" s="41"/>
      <c r="AV278" s="41">
        <v>10</v>
      </c>
      <c r="AW278" s="41"/>
      <c r="AX278" s="41">
        <v>0</v>
      </c>
      <c r="AY278" s="41"/>
      <c r="AZ278" s="41">
        <v>0</v>
      </c>
      <c r="BA278" s="41"/>
      <c r="BB278" s="41">
        <v>3</v>
      </c>
      <c r="BC278" s="41"/>
      <c r="BD278" s="41">
        <v>0</v>
      </c>
      <c r="BE278" s="41"/>
      <c r="BF278" s="41">
        <v>40</v>
      </c>
      <c r="BG278" s="41"/>
      <c r="BH278" s="26">
        <f t="shared" si="20"/>
        <v>51.800000000000004</v>
      </c>
      <c r="BI278" s="26">
        <f t="shared" si="21"/>
        <v>28</v>
      </c>
      <c r="BJ278" s="26">
        <f t="shared" si="22"/>
        <v>59</v>
      </c>
      <c r="BK278" s="26">
        <f t="shared" si="23"/>
        <v>46.820000000000007</v>
      </c>
    </row>
    <row r="279" spans="1:63" s="24" customFormat="1" x14ac:dyDescent="0.25">
      <c r="A279" s="28">
        <v>272</v>
      </c>
      <c r="B279" s="29">
        <v>44</v>
      </c>
      <c r="C279" s="28" t="s">
        <v>491</v>
      </c>
      <c r="D279" s="28" t="s">
        <v>492</v>
      </c>
      <c r="E279" s="28" t="s">
        <v>14</v>
      </c>
      <c r="F279" s="41">
        <v>7</v>
      </c>
      <c r="G279" s="41"/>
      <c r="H279" s="41">
        <v>9.6</v>
      </c>
      <c r="I279" s="41"/>
      <c r="J279" s="41">
        <v>10</v>
      </c>
      <c r="K279" s="41"/>
      <c r="L279" s="41">
        <v>5</v>
      </c>
      <c r="M279" s="41"/>
      <c r="N279" s="41">
        <v>6</v>
      </c>
      <c r="O279" s="41"/>
      <c r="P279" s="41">
        <v>6</v>
      </c>
      <c r="Q279" s="41"/>
      <c r="R279" s="41">
        <v>9</v>
      </c>
      <c r="S279" s="41"/>
      <c r="T279" s="41">
        <v>0</v>
      </c>
      <c r="U279" s="41"/>
      <c r="V279" s="41">
        <v>9</v>
      </c>
      <c r="W279" s="41"/>
      <c r="X279" s="41">
        <v>3.5</v>
      </c>
      <c r="Y279" s="41"/>
      <c r="Z279" s="41">
        <v>2.1</v>
      </c>
      <c r="AA279" s="41"/>
      <c r="AB279" s="41">
        <v>5</v>
      </c>
      <c r="AC279" s="41"/>
      <c r="AD279" s="41">
        <v>4</v>
      </c>
      <c r="AE279" s="41"/>
      <c r="AF279" s="41">
        <v>0</v>
      </c>
      <c r="AG279" s="41"/>
      <c r="AH279" s="41">
        <v>4</v>
      </c>
      <c r="AI279" s="41"/>
      <c r="AJ279" s="41">
        <v>2</v>
      </c>
      <c r="AK279" s="41"/>
      <c r="AL279" s="41">
        <v>0</v>
      </c>
      <c r="AM279" s="41"/>
      <c r="AN279" s="41">
        <v>10</v>
      </c>
      <c r="AO279" s="41"/>
      <c r="AP279" s="41">
        <v>6</v>
      </c>
      <c r="AQ279" s="41"/>
      <c r="AR279" s="41">
        <v>4</v>
      </c>
      <c r="AS279" s="41"/>
      <c r="AT279" s="41">
        <v>6</v>
      </c>
      <c r="AU279" s="41"/>
      <c r="AV279" s="41">
        <v>10</v>
      </c>
      <c r="AW279" s="41"/>
      <c r="AX279" s="41">
        <v>5</v>
      </c>
      <c r="AY279" s="41"/>
      <c r="AZ279" s="41">
        <v>0</v>
      </c>
      <c r="BA279" s="41"/>
      <c r="BB279" s="41">
        <v>5</v>
      </c>
      <c r="BC279" s="41"/>
      <c r="BD279" s="41">
        <v>4.5</v>
      </c>
      <c r="BE279" s="41"/>
      <c r="BF279" s="41">
        <v>35</v>
      </c>
      <c r="BG279" s="41"/>
      <c r="BH279" s="26">
        <f t="shared" si="20"/>
        <v>76.199999999999989</v>
      </c>
      <c r="BI279" s="26">
        <f t="shared" si="21"/>
        <v>26</v>
      </c>
      <c r="BJ279" s="26">
        <f t="shared" si="22"/>
        <v>65.5</v>
      </c>
      <c r="BK279" s="26">
        <f t="shared" si="23"/>
        <v>57.929999999999993</v>
      </c>
    </row>
    <row r="280" spans="1:63" s="24" customFormat="1" ht="15" customHeight="1" x14ac:dyDescent="0.25">
      <c r="A280" s="28">
        <v>273</v>
      </c>
      <c r="B280" s="29">
        <v>22</v>
      </c>
      <c r="C280" s="28" t="s">
        <v>493</v>
      </c>
      <c r="D280" s="28" t="s">
        <v>1013</v>
      </c>
      <c r="E280" s="28" t="s">
        <v>844</v>
      </c>
      <c r="F280" s="41">
        <v>7</v>
      </c>
      <c r="G280" s="41"/>
      <c r="H280" s="41">
        <v>10.8</v>
      </c>
      <c r="I280" s="41"/>
      <c r="J280" s="41">
        <v>3</v>
      </c>
      <c r="K280" s="41"/>
      <c r="L280" s="41">
        <v>5</v>
      </c>
      <c r="M280" s="41"/>
      <c r="N280" s="41">
        <v>6</v>
      </c>
      <c r="O280" s="41"/>
      <c r="P280" s="41">
        <v>6</v>
      </c>
      <c r="Q280" s="41"/>
      <c r="R280" s="41">
        <v>9</v>
      </c>
      <c r="S280" s="41"/>
      <c r="T280" s="41">
        <v>0</v>
      </c>
      <c r="U280" s="41"/>
      <c r="V280" s="41">
        <v>9</v>
      </c>
      <c r="W280" s="41"/>
      <c r="X280" s="41">
        <v>0.7</v>
      </c>
      <c r="Y280" s="41"/>
      <c r="Z280" s="41">
        <v>2.1</v>
      </c>
      <c r="AA280" s="41"/>
      <c r="AB280" s="41">
        <v>5</v>
      </c>
      <c r="AC280" s="41"/>
      <c r="AD280" s="41">
        <v>4</v>
      </c>
      <c r="AE280" s="41"/>
      <c r="AF280" s="41">
        <v>7</v>
      </c>
      <c r="AG280" s="41"/>
      <c r="AH280" s="41">
        <v>4</v>
      </c>
      <c r="AI280" s="41"/>
      <c r="AJ280" s="41">
        <v>2</v>
      </c>
      <c r="AK280" s="41"/>
      <c r="AL280" s="41">
        <v>0</v>
      </c>
      <c r="AM280" s="41"/>
      <c r="AN280" s="41">
        <v>10</v>
      </c>
      <c r="AO280" s="41"/>
      <c r="AP280" s="41">
        <v>9</v>
      </c>
      <c r="AQ280" s="41"/>
      <c r="AR280" s="41">
        <v>0</v>
      </c>
      <c r="AS280" s="41"/>
      <c r="AT280" s="41">
        <v>10</v>
      </c>
      <c r="AU280" s="41"/>
      <c r="AV280" s="41">
        <v>10</v>
      </c>
      <c r="AW280" s="41"/>
      <c r="AX280" s="41">
        <v>5</v>
      </c>
      <c r="AY280" s="41"/>
      <c r="AZ280" s="41">
        <v>3</v>
      </c>
      <c r="BA280" s="41"/>
      <c r="BB280" s="41">
        <v>0</v>
      </c>
      <c r="BC280" s="41"/>
      <c r="BD280" s="41">
        <v>15</v>
      </c>
      <c r="BE280" s="41"/>
      <c r="BF280" s="41">
        <v>30</v>
      </c>
      <c r="BG280" s="41"/>
      <c r="BH280" s="26">
        <f t="shared" si="20"/>
        <v>74.599999999999994</v>
      </c>
      <c r="BI280" s="26">
        <f t="shared" si="21"/>
        <v>25</v>
      </c>
      <c r="BJ280" s="26">
        <f t="shared" si="22"/>
        <v>73</v>
      </c>
      <c r="BK280" s="26">
        <f t="shared" si="23"/>
        <v>59.24</v>
      </c>
    </row>
    <row r="281" spans="1:63" s="24" customFormat="1" ht="15" customHeight="1" x14ac:dyDescent="0.25">
      <c r="A281" s="28">
        <v>274</v>
      </c>
      <c r="B281" s="29">
        <v>47</v>
      </c>
      <c r="C281" s="28" t="s">
        <v>1014</v>
      </c>
      <c r="D281" s="28" t="s">
        <v>1015</v>
      </c>
      <c r="E281" s="28" t="s">
        <v>858</v>
      </c>
      <c r="F281" s="41">
        <v>2.1</v>
      </c>
      <c r="G281" s="41"/>
      <c r="H281" s="38">
        <v>0</v>
      </c>
      <c r="I281" s="39"/>
      <c r="J281" s="38">
        <v>0</v>
      </c>
      <c r="K281" s="39"/>
      <c r="L281" s="38">
        <v>0</v>
      </c>
      <c r="M281" s="39"/>
      <c r="N281" s="41">
        <v>6</v>
      </c>
      <c r="O281" s="41"/>
      <c r="P281" s="41">
        <v>6</v>
      </c>
      <c r="Q281" s="41"/>
      <c r="R281" s="41">
        <v>9</v>
      </c>
      <c r="S281" s="41"/>
      <c r="T281" s="38">
        <v>0</v>
      </c>
      <c r="U281" s="39"/>
      <c r="V281" s="38">
        <v>0</v>
      </c>
      <c r="W281" s="39"/>
      <c r="X281" s="41">
        <v>7</v>
      </c>
      <c r="Y281" s="41"/>
      <c r="Z281" s="41">
        <v>2.1</v>
      </c>
      <c r="AA281" s="41"/>
      <c r="AB281" s="41">
        <v>1.25</v>
      </c>
      <c r="AC281" s="41"/>
      <c r="AD281" s="41">
        <v>4</v>
      </c>
      <c r="AE281" s="41"/>
      <c r="AF281" s="41">
        <v>7</v>
      </c>
      <c r="AG281" s="41"/>
      <c r="AH281" s="41">
        <v>0</v>
      </c>
      <c r="AI281" s="41"/>
      <c r="AJ281" s="41">
        <v>0</v>
      </c>
      <c r="AK281" s="41"/>
      <c r="AL281" s="38">
        <v>0</v>
      </c>
      <c r="AM281" s="39"/>
      <c r="AN281" s="41">
        <v>0</v>
      </c>
      <c r="AO281" s="41"/>
      <c r="AP281" s="38">
        <v>0</v>
      </c>
      <c r="AQ281" s="39"/>
      <c r="AR281" s="38">
        <v>0</v>
      </c>
      <c r="AS281" s="39"/>
      <c r="AT281" s="41">
        <v>3</v>
      </c>
      <c r="AU281" s="41"/>
      <c r="AV281" s="41">
        <v>10</v>
      </c>
      <c r="AW281" s="41"/>
      <c r="AX281" s="41">
        <v>0</v>
      </c>
      <c r="AY281" s="41"/>
      <c r="AZ281" s="38">
        <v>0</v>
      </c>
      <c r="BA281" s="39"/>
      <c r="BB281" s="38">
        <v>0</v>
      </c>
      <c r="BC281" s="39"/>
      <c r="BD281" s="38">
        <v>0</v>
      </c>
      <c r="BE281" s="39"/>
      <c r="BF281" s="41">
        <v>50</v>
      </c>
      <c r="BG281" s="41"/>
      <c r="BH281" s="26">
        <f t="shared" si="20"/>
        <v>44.45</v>
      </c>
      <c r="BI281" s="26">
        <f t="shared" si="21"/>
        <v>0</v>
      </c>
      <c r="BJ281" s="26">
        <f t="shared" si="22"/>
        <v>63</v>
      </c>
      <c r="BK281" s="26">
        <f t="shared" si="23"/>
        <v>36.68</v>
      </c>
    </row>
    <row r="282" spans="1:63" s="24" customFormat="1" ht="15" customHeight="1" x14ac:dyDescent="0.25">
      <c r="A282" s="28">
        <v>275</v>
      </c>
      <c r="B282" s="29">
        <v>3</v>
      </c>
      <c r="C282" s="28" t="s">
        <v>494</v>
      </c>
      <c r="D282" s="28" t="s">
        <v>1016</v>
      </c>
      <c r="E282" s="28" t="s">
        <v>845</v>
      </c>
      <c r="F282" s="41">
        <v>4.2</v>
      </c>
      <c r="G282" s="41"/>
      <c r="H282" s="41">
        <v>0</v>
      </c>
      <c r="I282" s="41"/>
      <c r="J282" s="41">
        <v>6</v>
      </c>
      <c r="K282" s="41"/>
      <c r="L282" s="41">
        <v>0</v>
      </c>
      <c r="M282" s="41"/>
      <c r="N282" s="41">
        <v>6</v>
      </c>
      <c r="O282" s="41"/>
      <c r="P282" s="41">
        <v>6</v>
      </c>
      <c r="Q282" s="41"/>
      <c r="R282" s="41">
        <v>0</v>
      </c>
      <c r="S282" s="41"/>
      <c r="T282" s="41">
        <v>0</v>
      </c>
      <c r="U282" s="41"/>
      <c r="V282" s="41">
        <v>9</v>
      </c>
      <c r="W282" s="41"/>
      <c r="X282" s="41">
        <v>7</v>
      </c>
      <c r="Y282" s="41"/>
      <c r="Z282" s="41">
        <v>7</v>
      </c>
      <c r="AA282" s="41"/>
      <c r="AB282" s="41">
        <v>3.75</v>
      </c>
      <c r="AC282" s="41"/>
      <c r="AD282" s="41">
        <v>4</v>
      </c>
      <c r="AE282" s="41"/>
      <c r="AF282" s="41">
        <v>7</v>
      </c>
      <c r="AG282" s="41"/>
      <c r="AH282" s="41">
        <v>4</v>
      </c>
      <c r="AI282" s="41"/>
      <c r="AJ282" s="41">
        <v>2</v>
      </c>
      <c r="AK282" s="41"/>
      <c r="AL282" s="41">
        <v>0</v>
      </c>
      <c r="AM282" s="41"/>
      <c r="AN282" s="41">
        <v>10</v>
      </c>
      <c r="AO282" s="41"/>
      <c r="AP282" s="41">
        <v>0</v>
      </c>
      <c r="AQ282" s="41"/>
      <c r="AR282" s="41">
        <v>6</v>
      </c>
      <c r="AS282" s="41"/>
      <c r="AT282" s="41">
        <v>10</v>
      </c>
      <c r="AU282" s="41"/>
      <c r="AV282" s="41">
        <v>10</v>
      </c>
      <c r="AW282" s="41"/>
      <c r="AX282" s="41">
        <v>5</v>
      </c>
      <c r="AY282" s="41"/>
      <c r="AZ282" s="41">
        <v>0</v>
      </c>
      <c r="BA282" s="41"/>
      <c r="BB282" s="41">
        <v>1.5</v>
      </c>
      <c r="BC282" s="41"/>
      <c r="BD282" s="41">
        <v>0</v>
      </c>
      <c r="BE282" s="41"/>
      <c r="BF282" s="41">
        <v>50</v>
      </c>
      <c r="BG282" s="41"/>
      <c r="BH282" s="26">
        <f t="shared" si="20"/>
        <v>59.95</v>
      </c>
      <c r="BI282" s="26">
        <f t="shared" si="21"/>
        <v>22</v>
      </c>
      <c r="BJ282" s="26">
        <f t="shared" si="22"/>
        <v>76.5</v>
      </c>
      <c r="BK282" s="26">
        <f t="shared" si="23"/>
        <v>53.53</v>
      </c>
    </row>
    <row r="283" spans="1:63" s="24" customFormat="1" x14ac:dyDescent="0.25">
      <c r="A283" s="28">
        <v>276</v>
      </c>
      <c r="B283" s="29">
        <v>14</v>
      </c>
      <c r="C283" s="28" t="s">
        <v>495</v>
      </c>
      <c r="D283" s="28" t="s">
        <v>1017</v>
      </c>
      <c r="E283" s="28" t="s">
        <v>14</v>
      </c>
      <c r="F283" s="41">
        <v>7</v>
      </c>
      <c r="G283" s="41"/>
      <c r="H283" s="38">
        <v>0</v>
      </c>
      <c r="I283" s="39"/>
      <c r="J283" s="38">
        <v>0</v>
      </c>
      <c r="K283" s="39"/>
      <c r="L283" s="38">
        <v>0</v>
      </c>
      <c r="M283" s="39"/>
      <c r="N283" s="41">
        <v>6</v>
      </c>
      <c r="O283" s="41"/>
      <c r="P283" s="41">
        <v>6</v>
      </c>
      <c r="Q283" s="41"/>
      <c r="R283" s="41">
        <v>9</v>
      </c>
      <c r="S283" s="41"/>
      <c r="T283" s="38">
        <v>0</v>
      </c>
      <c r="U283" s="39"/>
      <c r="V283" s="38">
        <v>0</v>
      </c>
      <c r="W283" s="39"/>
      <c r="X283" s="41">
        <v>7</v>
      </c>
      <c r="Y283" s="41"/>
      <c r="Z283" s="41">
        <v>2.1</v>
      </c>
      <c r="AA283" s="41"/>
      <c r="AB283" s="41">
        <v>5</v>
      </c>
      <c r="AC283" s="41"/>
      <c r="AD283" s="41">
        <v>4</v>
      </c>
      <c r="AE283" s="41"/>
      <c r="AF283" s="41">
        <v>0</v>
      </c>
      <c r="AG283" s="41"/>
      <c r="AH283" s="41">
        <v>10</v>
      </c>
      <c r="AI283" s="41"/>
      <c r="AJ283" s="41">
        <v>2</v>
      </c>
      <c r="AK283" s="41"/>
      <c r="AL283" s="38">
        <v>0</v>
      </c>
      <c r="AM283" s="39"/>
      <c r="AN283" s="41">
        <v>10</v>
      </c>
      <c r="AO283" s="41"/>
      <c r="AP283" s="38">
        <v>0</v>
      </c>
      <c r="AQ283" s="39"/>
      <c r="AR283" s="38">
        <v>0</v>
      </c>
      <c r="AS283" s="39"/>
      <c r="AT283" s="41">
        <v>6</v>
      </c>
      <c r="AU283" s="41"/>
      <c r="AV283" s="41">
        <v>10</v>
      </c>
      <c r="AW283" s="41"/>
      <c r="AX283" s="41">
        <v>5</v>
      </c>
      <c r="AY283" s="41"/>
      <c r="AZ283" s="38">
        <v>0</v>
      </c>
      <c r="BA283" s="39"/>
      <c r="BB283" s="38">
        <v>0</v>
      </c>
      <c r="BC283" s="39"/>
      <c r="BD283" s="38">
        <v>0</v>
      </c>
      <c r="BE283" s="39"/>
      <c r="BF283" s="41">
        <v>40</v>
      </c>
      <c r="BG283" s="41"/>
      <c r="BH283" s="26">
        <f t="shared" si="20"/>
        <v>46.1</v>
      </c>
      <c r="BI283" s="26">
        <f t="shared" si="21"/>
        <v>22</v>
      </c>
      <c r="BJ283" s="26">
        <f t="shared" si="22"/>
        <v>61</v>
      </c>
      <c r="BK283" s="26">
        <f t="shared" si="23"/>
        <v>43.34</v>
      </c>
    </row>
    <row r="284" spans="1:63" s="24" customFormat="1" x14ac:dyDescent="0.25">
      <c r="A284" s="28">
        <v>277</v>
      </c>
      <c r="B284" s="29">
        <v>15</v>
      </c>
      <c r="C284" s="28" t="s">
        <v>496</v>
      </c>
      <c r="D284" s="28" t="s">
        <v>1018</v>
      </c>
      <c r="E284" s="28" t="s">
        <v>14</v>
      </c>
      <c r="F284" s="41">
        <v>7</v>
      </c>
      <c r="G284" s="41"/>
      <c r="H284" s="41">
        <v>1.2</v>
      </c>
      <c r="I284" s="41"/>
      <c r="J284" s="41">
        <v>10</v>
      </c>
      <c r="K284" s="41"/>
      <c r="L284" s="41">
        <v>5</v>
      </c>
      <c r="M284" s="41"/>
      <c r="N284" s="41">
        <v>6</v>
      </c>
      <c r="O284" s="41"/>
      <c r="P284" s="41">
        <v>6</v>
      </c>
      <c r="Q284" s="41"/>
      <c r="R284" s="41">
        <v>0</v>
      </c>
      <c r="S284" s="41"/>
      <c r="T284" s="41">
        <v>6</v>
      </c>
      <c r="U284" s="41"/>
      <c r="V284" s="41">
        <v>9</v>
      </c>
      <c r="W284" s="41"/>
      <c r="X284" s="41">
        <v>7</v>
      </c>
      <c r="Y284" s="41"/>
      <c r="Z284" s="41">
        <v>3.5</v>
      </c>
      <c r="AA284" s="41"/>
      <c r="AB284" s="41">
        <v>3.75</v>
      </c>
      <c r="AC284" s="41"/>
      <c r="AD284" s="41">
        <v>4</v>
      </c>
      <c r="AE284" s="41"/>
      <c r="AF284" s="41">
        <v>7</v>
      </c>
      <c r="AG284" s="41"/>
      <c r="AH284" s="41">
        <v>10</v>
      </c>
      <c r="AI284" s="41"/>
      <c r="AJ284" s="41">
        <v>5</v>
      </c>
      <c r="AK284" s="41"/>
      <c r="AL284" s="41">
        <v>0</v>
      </c>
      <c r="AM284" s="41"/>
      <c r="AN284" s="41">
        <v>10</v>
      </c>
      <c r="AO284" s="41"/>
      <c r="AP284" s="41">
        <v>18</v>
      </c>
      <c r="AQ284" s="41"/>
      <c r="AR284" s="41">
        <v>10</v>
      </c>
      <c r="AS284" s="41"/>
      <c r="AT284" s="41">
        <v>6</v>
      </c>
      <c r="AU284" s="41"/>
      <c r="AV284" s="41">
        <v>10</v>
      </c>
      <c r="AW284" s="41"/>
      <c r="AX284" s="41">
        <v>5</v>
      </c>
      <c r="AY284" s="41"/>
      <c r="AZ284" s="41">
        <v>3</v>
      </c>
      <c r="BA284" s="41"/>
      <c r="BB284" s="41">
        <v>5</v>
      </c>
      <c r="BC284" s="41"/>
      <c r="BD284" s="41">
        <v>15</v>
      </c>
      <c r="BE284" s="41"/>
      <c r="BF284" s="41">
        <v>40</v>
      </c>
      <c r="BG284" s="41"/>
      <c r="BH284" s="26">
        <f t="shared" si="20"/>
        <v>75.45</v>
      </c>
      <c r="BI284" s="26">
        <f t="shared" si="21"/>
        <v>53</v>
      </c>
      <c r="BJ284" s="26">
        <f t="shared" si="22"/>
        <v>84</v>
      </c>
      <c r="BK284" s="26">
        <f t="shared" si="23"/>
        <v>71.28</v>
      </c>
    </row>
    <row r="285" spans="1:63" s="24" customFormat="1" x14ac:dyDescent="0.25">
      <c r="A285" s="28">
        <v>278</v>
      </c>
      <c r="B285" s="29">
        <v>4</v>
      </c>
      <c r="C285" s="28" t="s">
        <v>497</v>
      </c>
      <c r="D285" s="28" t="s">
        <v>498</v>
      </c>
      <c r="E285" s="28" t="s">
        <v>91</v>
      </c>
      <c r="F285" s="41">
        <v>7</v>
      </c>
      <c r="G285" s="41"/>
      <c r="H285" s="38">
        <v>0</v>
      </c>
      <c r="I285" s="39"/>
      <c r="J285" s="38">
        <v>0</v>
      </c>
      <c r="K285" s="39"/>
      <c r="L285" s="38">
        <v>0</v>
      </c>
      <c r="M285" s="39"/>
      <c r="N285" s="41">
        <v>6</v>
      </c>
      <c r="O285" s="41"/>
      <c r="P285" s="41">
        <v>6</v>
      </c>
      <c r="Q285" s="41"/>
      <c r="R285" s="41">
        <v>0</v>
      </c>
      <c r="S285" s="41"/>
      <c r="T285" s="38">
        <v>0</v>
      </c>
      <c r="U285" s="39"/>
      <c r="V285" s="38">
        <v>0</v>
      </c>
      <c r="W285" s="39"/>
      <c r="X285" s="41">
        <v>4.9000000000000004</v>
      </c>
      <c r="Y285" s="41"/>
      <c r="Z285" s="41">
        <v>2.1</v>
      </c>
      <c r="AA285" s="41"/>
      <c r="AB285" s="41">
        <v>5</v>
      </c>
      <c r="AC285" s="41"/>
      <c r="AD285" s="41">
        <v>4</v>
      </c>
      <c r="AE285" s="41"/>
      <c r="AF285" s="41">
        <v>7</v>
      </c>
      <c r="AG285" s="41"/>
      <c r="AH285" s="41">
        <v>4</v>
      </c>
      <c r="AI285" s="41"/>
      <c r="AJ285" s="41">
        <v>2</v>
      </c>
      <c r="AK285" s="41"/>
      <c r="AL285" s="38">
        <v>0</v>
      </c>
      <c r="AM285" s="39"/>
      <c r="AN285" s="41">
        <v>10</v>
      </c>
      <c r="AO285" s="41"/>
      <c r="AP285" s="38">
        <v>0</v>
      </c>
      <c r="AQ285" s="39"/>
      <c r="AR285" s="38">
        <v>0</v>
      </c>
      <c r="AS285" s="39"/>
      <c r="AT285" s="41">
        <v>10</v>
      </c>
      <c r="AU285" s="41"/>
      <c r="AV285" s="41">
        <v>10</v>
      </c>
      <c r="AW285" s="41"/>
      <c r="AX285" s="41">
        <v>5</v>
      </c>
      <c r="AY285" s="41"/>
      <c r="AZ285" s="38">
        <v>0</v>
      </c>
      <c r="BA285" s="39"/>
      <c r="BB285" s="38">
        <v>0</v>
      </c>
      <c r="BC285" s="39"/>
      <c r="BD285" s="38">
        <v>0</v>
      </c>
      <c r="BE285" s="39"/>
      <c r="BF285" s="41">
        <v>40</v>
      </c>
      <c r="BG285" s="41"/>
      <c r="BH285" s="26">
        <f t="shared" si="20"/>
        <v>42</v>
      </c>
      <c r="BI285" s="26">
        <f t="shared" si="21"/>
        <v>16</v>
      </c>
      <c r="BJ285" s="26">
        <f t="shared" si="22"/>
        <v>65</v>
      </c>
      <c r="BK285" s="26">
        <f t="shared" si="23"/>
        <v>41.1</v>
      </c>
    </row>
    <row r="286" spans="1:63" s="24" customFormat="1" ht="15" customHeight="1" x14ac:dyDescent="0.25">
      <c r="A286" s="28">
        <v>279</v>
      </c>
      <c r="B286" s="29">
        <v>23</v>
      </c>
      <c r="C286" s="34" t="s">
        <v>499</v>
      </c>
      <c r="D286" s="28" t="s">
        <v>1019</v>
      </c>
      <c r="E286" s="28" t="s">
        <v>3</v>
      </c>
      <c r="F286" s="41">
        <v>4.2</v>
      </c>
      <c r="G286" s="41"/>
      <c r="H286" s="38">
        <v>0</v>
      </c>
      <c r="I286" s="39"/>
      <c r="J286" s="38">
        <v>0</v>
      </c>
      <c r="K286" s="39"/>
      <c r="L286" s="38">
        <v>0</v>
      </c>
      <c r="M286" s="39"/>
      <c r="N286" s="38">
        <v>0</v>
      </c>
      <c r="O286" s="39"/>
      <c r="P286" s="38">
        <v>0</v>
      </c>
      <c r="Q286" s="39"/>
      <c r="R286" s="38">
        <v>0</v>
      </c>
      <c r="S286" s="39"/>
      <c r="T286" s="38">
        <v>0</v>
      </c>
      <c r="U286" s="39"/>
      <c r="V286" s="38">
        <v>0</v>
      </c>
      <c r="W286" s="39"/>
      <c r="X286" s="38">
        <v>0</v>
      </c>
      <c r="Y286" s="39"/>
      <c r="Z286" s="38">
        <v>0</v>
      </c>
      <c r="AA286" s="39"/>
      <c r="AB286" s="38">
        <v>0</v>
      </c>
      <c r="AC286" s="39"/>
      <c r="AD286" s="38">
        <v>0</v>
      </c>
      <c r="AE286" s="39"/>
      <c r="AF286" s="38">
        <v>0</v>
      </c>
      <c r="AG286" s="39"/>
      <c r="AH286" s="38">
        <v>0</v>
      </c>
      <c r="AI286" s="39"/>
      <c r="AJ286" s="38">
        <v>0</v>
      </c>
      <c r="AK286" s="39"/>
      <c r="AL286" s="38">
        <v>0</v>
      </c>
      <c r="AM286" s="39"/>
      <c r="AN286" s="38">
        <v>0</v>
      </c>
      <c r="AO286" s="39"/>
      <c r="AP286" s="38">
        <v>0</v>
      </c>
      <c r="AQ286" s="39"/>
      <c r="AR286" s="38">
        <v>0</v>
      </c>
      <c r="AS286" s="39"/>
      <c r="AT286" s="38">
        <v>0</v>
      </c>
      <c r="AU286" s="39"/>
      <c r="AV286" s="38">
        <v>0</v>
      </c>
      <c r="AW286" s="39"/>
      <c r="AX286" s="38">
        <v>0</v>
      </c>
      <c r="AY286" s="39"/>
      <c r="AZ286" s="38">
        <v>0</v>
      </c>
      <c r="BA286" s="39"/>
      <c r="BB286" s="38">
        <v>0</v>
      </c>
      <c r="BC286" s="39"/>
      <c r="BD286" s="38">
        <v>0</v>
      </c>
      <c r="BE286" s="39"/>
      <c r="BF286" s="41">
        <v>35</v>
      </c>
      <c r="BG286" s="41"/>
      <c r="BH286" s="26">
        <f t="shared" si="20"/>
        <v>4.2</v>
      </c>
      <c r="BI286" s="26">
        <f t="shared" si="21"/>
        <v>0</v>
      </c>
      <c r="BJ286" s="26">
        <f t="shared" si="22"/>
        <v>35</v>
      </c>
      <c r="BK286" s="26">
        <f t="shared" si="23"/>
        <v>12.18</v>
      </c>
    </row>
    <row r="287" spans="1:63" s="24" customFormat="1" ht="15" customHeight="1" x14ac:dyDescent="0.25">
      <c r="A287" s="28">
        <v>280</v>
      </c>
      <c r="B287" s="29">
        <v>24</v>
      </c>
      <c r="C287" s="28" t="s">
        <v>500</v>
      </c>
      <c r="D287" s="28" t="s">
        <v>1020</v>
      </c>
      <c r="E287" s="28" t="s">
        <v>846</v>
      </c>
      <c r="F287" s="41">
        <v>4.2</v>
      </c>
      <c r="G287" s="41"/>
      <c r="H287" s="41">
        <v>0</v>
      </c>
      <c r="I287" s="41"/>
      <c r="J287" s="41">
        <v>3</v>
      </c>
      <c r="K287" s="41"/>
      <c r="L287" s="41">
        <v>0</v>
      </c>
      <c r="M287" s="41"/>
      <c r="N287" s="41">
        <v>6</v>
      </c>
      <c r="O287" s="41"/>
      <c r="P287" s="41">
        <v>6</v>
      </c>
      <c r="Q287" s="41"/>
      <c r="R287" s="41">
        <v>9</v>
      </c>
      <c r="S287" s="41"/>
      <c r="T287" s="41">
        <v>6</v>
      </c>
      <c r="U287" s="41"/>
      <c r="V287" s="41">
        <v>9</v>
      </c>
      <c r="W287" s="41"/>
      <c r="X287" s="41">
        <v>4.9000000000000004</v>
      </c>
      <c r="Y287" s="41"/>
      <c r="Z287" s="41">
        <v>2.1</v>
      </c>
      <c r="AA287" s="41"/>
      <c r="AB287" s="41">
        <v>5</v>
      </c>
      <c r="AC287" s="41"/>
      <c r="AD287" s="41">
        <v>4</v>
      </c>
      <c r="AE287" s="41"/>
      <c r="AF287" s="41">
        <v>0</v>
      </c>
      <c r="AG287" s="41"/>
      <c r="AH287" s="41">
        <v>4</v>
      </c>
      <c r="AI287" s="41"/>
      <c r="AJ287" s="41">
        <v>0</v>
      </c>
      <c r="AK287" s="41"/>
      <c r="AL287" s="41">
        <v>0</v>
      </c>
      <c r="AM287" s="41"/>
      <c r="AN287" s="41">
        <v>10</v>
      </c>
      <c r="AO287" s="41"/>
      <c r="AP287" s="41">
        <v>18</v>
      </c>
      <c r="AQ287" s="41"/>
      <c r="AR287" s="41">
        <v>4</v>
      </c>
      <c r="AS287" s="41"/>
      <c r="AT287" s="41">
        <v>3</v>
      </c>
      <c r="AU287" s="41"/>
      <c r="AV287" s="41">
        <v>10</v>
      </c>
      <c r="AW287" s="41"/>
      <c r="AX287" s="41">
        <v>0</v>
      </c>
      <c r="AY287" s="41"/>
      <c r="AZ287" s="41">
        <v>0</v>
      </c>
      <c r="BA287" s="41"/>
      <c r="BB287" s="41">
        <v>1.5</v>
      </c>
      <c r="BC287" s="41"/>
      <c r="BD287" s="41">
        <v>0</v>
      </c>
      <c r="BE287" s="41"/>
      <c r="BF287" s="41">
        <v>50</v>
      </c>
      <c r="BG287" s="41"/>
      <c r="BH287" s="26">
        <f t="shared" si="20"/>
        <v>59.2</v>
      </c>
      <c r="BI287" s="26">
        <f t="shared" si="21"/>
        <v>36</v>
      </c>
      <c r="BJ287" s="26">
        <f t="shared" si="22"/>
        <v>64.5</v>
      </c>
      <c r="BK287" s="26">
        <f t="shared" si="23"/>
        <v>53.83</v>
      </c>
    </row>
    <row r="288" spans="1:63" s="24" customFormat="1" x14ac:dyDescent="0.25">
      <c r="A288" s="28">
        <v>281</v>
      </c>
      <c r="B288" s="29">
        <v>52</v>
      </c>
      <c r="C288" s="28" t="s">
        <v>501</v>
      </c>
      <c r="D288" s="28" t="s">
        <v>502</v>
      </c>
      <c r="E288" s="28" t="s">
        <v>14</v>
      </c>
      <c r="F288" s="41">
        <v>4.2</v>
      </c>
      <c r="G288" s="41"/>
      <c r="H288" s="41">
        <v>2.4</v>
      </c>
      <c r="I288" s="41"/>
      <c r="J288" s="41">
        <v>6</v>
      </c>
      <c r="K288" s="41"/>
      <c r="L288" s="41">
        <v>0</v>
      </c>
      <c r="M288" s="41"/>
      <c r="N288" s="41">
        <v>6</v>
      </c>
      <c r="O288" s="41"/>
      <c r="P288" s="41">
        <v>6</v>
      </c>
      <c r="Q288" s="41"/>
      <c r="R288" s="41">
        <v>9</v>
      </c>
      <c r="S288" s="41"/>
      <c r="T288" s="41">
        <v>0</v>
      </c>
      <c r="U288" s="41"/>
      <c r="V288" s="41">
        <v>0</v>
      </c>
      <c r="W288" s="41"/>
      <c r="X288" s="41">
        <v>0.7</v>
      </c>
      <c r="Y288" s="41"/>
      <c r="Z288" s="41">
        <v>2.1</v>
      </c>
      <c r="AA288" s="41"/>
      <c r="AB288" s="41">
        <v>0</v>
      </c>
      <c r="AC288" s="41"/>
      <c r="AD288" s="41">
        <v>4</v>
      </c>
      <c r="AE288" s="41"/>
      <c r="AF288" s="41">
        <v>0</v>
      </c>
      <c r="AG288" s="41"/>
      <c r="AH288" s="41">
        <v>0</v>
      </c>
      <c r="AI288" s="41"/>
      <c r="AJ288" s="41">
        <v>0</v>
      </c>
      <c r="AK288" s="41"/>
      <c r="AL288" s="41">
        <v>0</v>
      </c>
      <c r="AM288" s="41"/>
      <c r="AN288" s="41">
        <v>10</v>
      </c>
      <c r="AO288" s="41"/>
      <c r="AP288" s="41">
        <v>9</v>
      </c>
      <c r="AQ288" s="41"/>
      <c r="AR288" s="41">
        <v>0</v>
      </c>
      <c r="AS288" s="41"/>
      <c r="AT288" s="41">
        <v>6</v>
      </c>
      <c r="AU288" s="41"/>
      <c r="AV288" s="41">
        <v>10</v>
      </c>
      <c r="AW288" s="41"/>
      <c r="AX288" s="41">
        <v>0</v>
      </c>
      <c r="AY288" s="41"/>
      <c r="AZ288" s="41">
        <v>0</v>
      </c>
      <c r="BA288" s="41"/>
      <c r="BB288" s="41">
        <v>1.5</v>
      </c>
      <c r="BC288" s="41"/>
      <c r="BD288" s="41">
        <v>4.5</v>
      </c>
      <c r="BE288" s="41"/>
      <c r="BF288" s="41">
        <v>40</v>
      </c>
      <c r="BG288" s="41"/>
      <c r="BH288" s="26">
        <f t="shared" si="20"/>
        <v>40.400000000000006</v>
      </c>
      <c r="BI288" s="26">
        <f t="shared" si="21"/>
        <v>19</v>
      </c>
      <c r="BJ288" s="26">
        <f t="shared" si="22"/>
        <v>62</v>
      </c>
      <c r="BK288" s="26">
        <f t="shared" si="23"/>
        <v>40.46</v>
      </c>
    </row>
    <row r="289" spans="1:63" s="24" customFormat="1" x14ac:dyDescent="0.25">
      <c r="A289" s="28">
        <v>282</v>
      </c>
      <c r="B289" s="29">
        <v>26</v>
      </c>
      <c r="C289" s="28" t="s">
        <v>503</v>
      </c>
      <c r="D289" s="28" t="s">
        <v>504</v>
      </c>
      <c r="E289" s="28" t="s">
        <v>14</v>
      </c>
      <c r="F289" s="41">
        <v>2.1</v>
      </c>
      <c r="G289" s="41"/>
      <c r="H289" s="41">
        <v>3.5999999999999996</v>
      </c>
      <c r="I289" s="41"/>
      <c r="J289" s="41">
        <v>0</v>
      </c>
      <c r="K289" s="41"/>
      <c r="L289" s="41">
        <v>5</v>
      </c>
      <c r="M289" s="41"/>
      <c r="N289" s="41">
        <v>6</v>
      </c>
      <c r="O289" s="41"/>
      <c r="P289" s="41">
        <v>6</v>
      </c>
      <c r="Q289" s="41"/>
      <c r="R289" s="41">
        <v>9</v>
      </c>
      <c r="S289" s="41"/>
      <c r="T289" s="41">
        <v>0</v>
      </c>
      <c r="U289" s="41"/>
      <c r="V289" s="41">
        <v>0</v>
      </c>
      <c r="W289" s="41"/>
      <c r="X289" s="41">
        <v>0.7</v>
      </c>
      <c r="Y289" s="41"/>
      <c r="Z289" s="41">
        <v>2.1</v>
      </c>
      <c r="AA289" s="41"/>
      <c r="AB289" s="41">
        <v>5</v>
      </c>
      <c r="AC289" s="41"/>
      <c r="AD289" s="41">
        <v>4</v>
      </c>
      <c r="AE289" s="41"/>
      <c r="AF289" s="41">
        <v>7</v>
      </c>
      <c r="AG289" s="41"/>
      <c r="AH289" s="41">
        <v>4</v>
      </c>
      <c r="AI289" s="41"/>
      <c r="AJ289" s="41">
        <v>2</v>
      </c>
      <c r="AK289" s="41"/>
      <c r="AL289" s="41">
        <v>0</v>
      </c>
      <c r="AM289" s="41"/>
      <c r="AN289" s="41">
        <v>10</v>
      </c>
      <c r="AO289" s="41"/>
      <c r="AP289" s="41">
        <v>0</v>
      </c>
      <c r="AQ289" s="41"/>
      <c r="AR289" s="41">
        <v>4</v>
      </c>
      <c r="AS289" s="41"/>
      <c r="AT289" s="41">
        <v>10</v>
      </c>
      <c r="AU289" s="41"/>
      <c r="AV289" s="41">
        <v>10</v>
      </c>
      <c r="AW289" s="41"/>
      <c r="AX289" s="41">
        <v>0</v>
      </c>
      <c r="AY289" s="41"/>
      <c r="AZ289" s="41">
        <v>0</v>
      </c>
      <c r="BA289" s="41"/>
      <c r="BB289" s="41">
        <v>3</v>
      </c>
      <c r="BC289" s="41"/>
      <c r="BD289" s="41">
        <v>15</v>
      </c>
      <c r="BE289" s="41"/>
      <c r="BF289" s="41">
        <v>40</v>
      </c>
      <c r="BG289" s="41"/>
      <c r="BH289" s="26">
        <f t="shared" si="20"/>
        <v>50.5</v>
      </c>
      <c r="BI289" s="26">
        <f t="shared" si="21"/>
        <v>20</v>
      </c>
      <c r="BJ289" s="26">
        <f t="shared" si="22"/>
        <v>78</v>
      </c>
      <c r="BK289" s="26">
        <f t="shared" si="23"/>
        <v>49.6</v>
      </c>
    </row>
    <row r="290" spans="1:63" s="24" customFormat="1" ht="15" customHeight="1" x14ac:dyDescent="0.25">
      <c r="A290" s="28">
        <v>283</v>
      </c>
      <c r="B290" s="29">
        <v>27</v>
      </c>
      <c r="C290" s="28" t="s">
        <v>505</v>
      </c>
      <c r="D290" s="28" t="s">
        <v>506</v>
      </c>
      <c r="E290" s="28" t="s">
        <v>507</v>
      </c>
      <c r="F290" s="41">
        <v>4.2</v>
      </c>
      <c r="G290" s="41"/>
      <c r="H290" s="38">
        <v>0</v>
      </c>
      <c r="I290" s="39"/>
      <c r="J290" s="38">
        <v>0</v>
      </c>
      <c r="K290" s="39"/>
      <c r="L290" s="38">
        <v>0</v>
      </c>
      <c r="M290" s="39"/>
      <c r="N290" s="41">
        <v>6</v>
      </c>
      <c r="O290" s="41"/>
      <c r="P290" s="41">
        <v>6</v>
      </c>
      <c r="Q290" s="41"/>
      <c r="R290" s="41">
        <v>9</v>
      </c>
      <c r="S290" s="41"/>
      <c r="T290" s="38">
        <v>0</v>
      </c>
      <c r="U290" s="39"/>
      <c r="V290" s="38">
        <v>0</v>
      </c>
      <c r="W290" s="39"/>
      <c r="X290" s="41">
        <v>0.7</v>
      </c>
      <c r="Y290" s="41"/>
      <c r="Z290" s="41">
        <v>0.7</v>
      </c>
      <c r="AA290" s="41"/>
      <c r="AB290" s="41">
        <v>1.25</v>
      </c>
      <c r="AC290" s="41"/>
      <c r="AD290" s="41">
        <v>4</v>
      </c>
      <c r="AE290" s="41"/>
      <c r="AF290" s="41">
        <v>0</v>
      </c>
      <c r="AG290" s="41"/>
      <c r="AH290" s="41">
        <v>10</v>
      </c>
      <c r="AI290" s="41"/>
      <c r="AJ290" s="41">
        <v>2</v>
      </c>
      <c r="AK290" s="41"/>
      <c r="AL290" s="38">
        <v>0</v>
      </c>
      <c r="AM290" s="39"/>
      <c r="AN290" s="41">
        <v>10</v>
      </c>
      <c r="AO290" s="41"/>
      <c r="AP290" s="38">
        <v>0</v>
      </c>
      <c r="AQ290" s="39"/>
      <c r="AR290" s="38">
        <v>0</v>
      </c>
      <c r="AS290" s="39"/>
      <c r="AT290" s="41">
        <v>3</v>
      </c>
      <c r="AU290" s="41"/>
      <c r="AV290" s="41">
        <v>10</v>
      </c>
      <c r="AW290" s="41"/>
      <c r="AX290" s="41">
        <v>0</v>
      </c>
      <c r="AY290" s="41"/>
      <c r="AZ290" s="38">
        <v>0</v>
      </c>
      <c r="BA290" s="39"/>
      <c r="BB290" s="38">
        <v>0</v>
      </c>
      <c r="BC290" s="39"/>
      <c r="BD290" s="38">
        <v>0</v>
      </c>
      <c r="BE290" s="39"/>
      <c r="BF290" s="41">
        <v>30</v>
      </c>
      <c r="BG290" s="41"/>
      <c r="BH290" s="26">
        <f t="shared" si="20"/>
        <v>31.849999999999998</v>
      </c>
      <c r="BI290" s="26">
        <f t="shared" si="21"/>
        <v>22</v>
      </c>
      <c r="BJ290" s="26">
        <f t="shared" si="22"/>
        <v>43</v>
      </c>
      <c r="BK290" s="26">
        <f t="shared" si="23"/>
        <v>32.24</v>
      </c>
    </row>
    <row r="291" spans="1:63" s="24" customFormat="1" x14ac:dyDescent="0.25">
      <c r="A291" s="28">
        <v>284</v>
      </c>
      <c r="B291" s="29">
        <v>28</v>
      </c>
      <c r="C291" s="28" t="s">
        <v>508</v>
      </c>
      <c r="D291" s="28" t="s">
        <v>509</v>
      </c>
      <c r="E291" s="28" t="s">
        <v>14</v>
      </c>
      <c r="F291" s="41">
        <v>7</v>
      </c>
      <c r="G291" s="41"/>
      <c r="H291" s="41">
        <v>0</v>
      </c>
      <c r="I291" s="41"/>
      <c r="J291" s="41">
        <v>3</v>
      </c>
      <c r="K291" s="41"/>
      <c r="L291" s="41">
        <v>0</v>
      </c>
      <c r="M291" s="41"/>
      <c r="N291" s="41">
        <v>0</v>
      </c>
      <c r="O291" s="41"/>
      <c r="P291" s="41">
        <v>6</v>
      </c>
      <c r="Q291" s="41"/>
      <c r="R291" s="41">
        <v>9</v>
      </c>
      <c r="S291" s="41"/>
      <c r="T291" s="41">
        <v>0</v>
      </c>
      <c r="U291" s="41"/>
      <c r="V291" s="41">
        <v>9</v>
      </c>
      <c r="W291" s="41"/>
      <c r="X291" s="41">
        <v>0.7</v>
      </c>
      <c r="Y291" s="41"/>
      <c r="Z291" s="41">
        <v>2.1</v>
      </c>
      <c r="AA291" s="41"/>
      <c r="AB291" s="41">
        <v>1.25</v>
      </c>
      <c r="AC291" s="41"/>
      <c r="AD291" s="41">
        <v>4</v>
      </c>
      <c r="AE291" s="41"/>
      <c r="AF291" s="41">
        <v>0</v>
      </c>
      <c r="AG291" s="41"/>
      <c r="AH291" s="41">
        <v>10</v>
      </c>
      <c r="AI291" s="41"/>
      <c r="AJ291" s="41">
        <v>2</v>
      </c>
      <c r="AK291" s="41"/>
      <c r="AL291" s="41">
        <v>0</v>
      </c>
      <c r="AM291" s="41"/>
      <c r="AN291" s="41">
        <v>10</v>
      </c>
      <c r="AO291" s="41"/>
      <c r="AP291" s="41">
        <v>0</v>
      </c>
      <c r="AQ291" s="41"/>
      <c r="AR291" s="41">
        <v>0</v>
      </c>
      <c r="AS291" s="41"/>
      <c r="AT291" s="41">
        <v>10</v>
      </c>
      <c r="AU291" s="41"/>
      <c r="AV291" s="41">
        <v>0</v>
      </c>
      <c r="AW291" s="41"/>
      <c r="AX291" s="41">
        <v>0</v>
      </c>
      <c r="AY291" s="41"/>
      <c r="AZ291" s="41">
        <v>0</v>
      </c>
      <c r="BA291" s="41"/>
      <c r="BB291" s="41">
        <v>0</v>
      </c>
      <c r="BC291" s="41"/>
      <c r="BD291" s="41">
        <v>0</v>
      </c>
      <c r="BE291" s="41"/>
      <c r="BF291" s="41">
        <v>40</v>
      </c>
      <c r="BG291" s="41"/>
      <c r="BH291" s="26">
        <f t="shared" si="20"/>
        <v>42.050000000000004</v>
      </c>
      <c r="BI291" s="26">
        <f t="shared" si="21"/>
        <v>22</v>
      </c>
      <c r="BJ291" s="26">
        <f t="shared" si="22"/>
        <v>50</v>
      </c>
      <c r="BK291" s="26">
        <f t="shared" si="23"/>
        <v>38.42</v>
      </c>
    </row>
    <row r="292" spans="1:63" s="24" customFormat="1" x14ac:dyDescent="0.25">
      <c r="A292" s="28">
        <v>285</v>
      </c>
      <c r="B292" s="29">
        <v>176</v>
      </c>
      <c r="C292" s="28" t="s">
        <v>510</v>
      </c>
      <c r="D292" s="28" t="s">
        <v>511</v>
      </c>
      <c r="E292" s="28" t="s">
        <v>14</v>
      </c>
      <c r="F292" s="41">
        <v>2.1</v>
      </c>
      <c r="G292" s="41"/>
      <c r="H292" s="38">
        <v>0</v>
      </c>
      <c r="I292" s="39"/>
      <c r="J292" s="38">
        <v>0</v>
      </c>
      <c r="K292" s="39"/>
      <c r="L292" s="38">
        <v>0</v>
      </c>
      <c r="M292" s="39"/>
      <c r="N292" s="41">
        <v>6</v>
      </c>
      <c r="O292" s="41"/>
      <c r="P292" s="41">
        <v>6</v>
      </c>
      <c r="Q292" s="41"/>
      <c r="R292" s="41">
        <v>9</v>
      </c>
      <c r="S292" s="41"/>
      <c r="T292" s="38">
        <v>0</v>
      </c>
      <c r="U292" s="39"/>
      <c r="V292" s="38">
        <v>0</v>
      </c>
      <c r="W292" s="39"/>
      <c r="X292" s="41">
        <v>4.9000000000000004</v>
      </c>
      <c r="Y292" s="41"/>
      <c r="Z292" s="41">
        <v>2.1</v>
      </c>
      <c r="AA292" s="41"/>
      <c r="AB292" s="41">
        <v>5</v>
      </c>
      <c r="AC292" s="41"/>
      <c r="AD292" s="41">
        <v>4</v>
      </c>
      <c r="AE292" s="41"/>
      <c r="AF292" s="41">
        <v>7</v>
      </c>
      <c r="AG292" s="41"/>
      <c r="AH292" s="41">
        <v>10</v>
      </c>
      <c r="AI292" s="41"/>
      <c r="AJ292" s="41">
        <v>0</v>
      </c>
      <c r="AK292" s="41"/>
      <c r="AL292" s="38">
        <v>0</v>
      </c>
      <c r="AM292" s="39"/>
      <c r="AN292" s="41">
        <v>10</v>
      </c>
      <c r="AO292" s="41"/>
      <c r="AP292" s="38">
        <v>0</v>
      </c>
      <c r="AQ292" s="39"/>
      <c r="AR292" s="38">
        <v>0</v>
      </c>
      <c r="AS292" s="39"/>
      <c r="AT292" s="41">
        <v>10</v>
      </c>
      <c r="AU292" s="41"/>
      <c r="AV292" s="41">
        <v>10</v>
      </c>
      <c r="AW292" s="41"/>
      <c r="AX292" s="41">
        <v>5</v>
      </c>
      <c r="AY292" s="41"/>
      <c r="AZ292" s="38">
        <v>0</v>
      </c>
      <c r="BA292" s="39"/>
      <c r="BB292" s="38">
        <v>0</v>
      </c>
      <c r="BC292" s="39"/>
      <c r="BD292" s="38">
        <v>0</v>
      </c>
      <c r="BE292" s="39"/>
      <c r="BF292" s="41">
        <v>45</v>
      </c>
      <c r="BG292" s="41"/>
      <c r="BH292" s="26">
        <f t="shared" si="20"/>
        <v>46.1</v>
      </c>
      <c r="BI292" s="26">
        <f t="shared" si="21"/>
        <v>20</v>
      </c>
      <c r="BJ292" s="26">
        <f t="shared" si="22"/>
        <v>70</v>
      </c>
      <c r="BK292" s="26">
        <f t="shared" si="23"/>
        <v>45.44</v>
      </c>
    </row>
    <row r="293" spans="1:63" s="24" customFormat="1" ht="15" customHeight="1" x14ac:dyDescent="0.25">
      <c r="A293" s="28">
        <v>286</v>
      </c>
      <c r="B293" s="29">
        <v>5</v>
      </c>
      <c r="C293" s="28" t="s">
        <v>512</v>
      </c>
      <c r="D293" s="28" t="s">
        <v>513</v>
      </c>
      <c r="E293" s="28" t="s">
        <v>847</v>
      </c>
      <c r="F293" s="41">
        <v>7</v>
      </c>
      <c r="G293" s="41"/>
      <c r="H293" s="41">
        <v>0</v>
      </c>
      <c r="I293" s="41"/>
      <c r="J293" s="41">
        <v>10</v>
      </c>
      <c r="K293" s="41"/>
      <c r="L293" s="41">
        <v>5</v>
      </c>
      <c r="M293" s="41"/>
      <c r="N293" s="41">
        <v>6</v>
      </c>
      <c r="O293" s="41"/>
      <c r="P293" s="41">
        <v>6</v>
      </c>
      <c r="Q293" s="41"/>
      <c r="R293" s="41">
        <v>0</v>
      </c>
      <c r="S293" s="41"/>
      <c r="T293" s="41">
        <v>0</v>
      </c>
      <c r="U293" s="41"/>
      <c r="V293" s="41">
        <v>9</v>
      </c>
      <c r="W293" s="41"/>
      <c r="X293" s="41">
        <v>7</v>
      </c>
      <c r="Y293" s="41"/>
      <c r="Z293" s="41">
        <v>7</v>
      </c>
      <c r="AA293" s="41"/>
      <c r="AB293" s="41">
        <v>2.5</v>
      </c>
      <c r="AC293" s="41"/>
      <c r="AD293" s="41">
        <v>4</v>
      </c>
      <c r="AE293" s="41"/>
      <c r="AF293" s="41">
        <v>7</v>
      </c>
      <c r="AG293" s="41"/>
      <c r="AH293" s="41">
        <v>4</v>
      </c>
      <c r="AI293" s="41"/>
      <c r="AJ293" s="41">
        <v>0</v>
      </c>
      <c r="AK293" s="41"/>
      <c r="AL293" s="41">
        <v>0</v>
      </c>
      <c r="AM293" s="41"/>
      <c r="AN293" s="41">
        <v>10</v>
      </c>
      <c r="AO293" s="41"/>
      <c r="AP293" s="41">
        <v>0</v>
      </c>
      <c r="AQ293" s="41"/>
      <c r="AR293" s="41">
        <v>6</v>
      </c>
      <c r="AS293" s="41"/>
      <c r="AT293" s="41">
        <v>3</v>
      </c>
      <c r="AU293" s="41"/>
      <c r="AV293" s="41">
        <v>10</v>
      </c>
      <c r="AW293" s="41"/>
      <c r="AX293" s="41">
        <v>5</v>
      </c>
      <c r="AY293" s="41"/>
      <c r="AZ293" s="41">
        <v>0</v>
      </c>
      <c r="BA293" s="41"/>
      <c r="BB293" s="41">
        <v>1.5</v>
      </c>
      <c r="BC293" s="41"/>
      <c r="BD293" s="41">
        <v>0</v>
      </c>
      <c r="BE293" s="41"/>
      <c r="BF293" s="41">
        <v>50</v>
      </c>
      <c r="BG293" s="41"/>
      <c r="BH293" s="26">
        <f t="shared" si="20"/>
        <v>70.5</v>
      </c>
      <c r="BI293" s="26">
        <f t="shared" si="21"/>
        <v>20</v>
      </c>
      <c r="BJ293" s="26">
        <f t="shared" si="22"/>
        <v>69.5</v>
      </c>
      <c r="BK293" s="26">
        <f t="shared" si="23"/>
        <v>55.05</v>
      </c>
    </row>
    <row r="294" spans="1:63" s="24" customFormat="1" x14ac:dyDescent="0.25">
      <c r="A294" s="28">
        <v>287</v>
      </c>
      <c r="B294" s="29">
        <v>54</v>
      </c>
      <c r="C294" s="28" t="s">
        <v>514</v>
      </c>
      <c r="D294" s="28" t="s">
        <v>1021</v>
      </c>
      <c r="E294" s="28" t="s">
        <v>14</v>
      </c>
      <c r="F294" s="41">
        <v>4.2</v>
      </c>
      <c r="G294" s="41"/>
      <c r="H294" s="41">
        <v>0</v>
      </c>
      <c r="I294" s="41"/>
      <c r="J294" s="41">
        <v>10</v>
      </c>
      <c r="K294" s="41"/>
      <c r="L294" s="41">
        <v>5</v>
      </c>
      <c r="M294" s="41"/>
      <c r="N294" s="41">
        <v>6</v>
      </c>
      <c r="O294" s="41"/>
      <c r="P294" s="41">
        <v>0</v>
      </c>
      <c r="Q294" s="41"/>
      <c r="R294" s="41">
        <v>9</v>
      </c>
      <c r="S294" s="41"/>
      <c r="T294" s="41">
        <v>0</v>
      </c>
      <c r="U294" s="41"/>
      <c r="V294" s="41">
        <v>0</v>
      </c>
      <c r="W294" s="41"/>
      <c r="X294" s="41">
        <v>0.7</v>
      </c>
      <c r="Y294" s="41"/>
      <c r="Z294" s="41">
        <v>2.1</v>
      </c>
      <c r="AA294" s="41"/>
      <c r="AB294" s="41">
        <v>3.75</v>
      </c>
      <c r="AC294" s="41"/>
      <c r="AD294" s="41">
        <v>4</v>
      </c>
      <c r="AE294" s="41"/>
      <c r="AF294" s="41">
        <v>0</v>
      </c>
      <c r="AG294" s="41"/>
      <c r="AH294" s="41">
        <v>10</v>
      </c>
      <c r="AI294" s="41"/>
      <c r="AJ294" s="41">
        <v>5</v>
      </c>
      <c r="AK294" s="41"/>
      <c r="AL294" s="41">
        <v>0</v>
      </c>
      <c r="AM294" s="41"/>
      <c r="AN294" s="41">
        <v>10</v>
      </c>
      <c r="AO294" s="41"/>
      <c r="AP294" s="41">
        <v>15</v>
      </c>
      <c r="AQ294" s="41"/>
      <c r="AR294" s="41">
        <v>10</v>
      </c>
      <c r="AS294" s="41"/>
      <c r="AT294" s="41">
        <v>10</v>
      </c>
      <c r="AU294" s="41"/>
      <c r="AV294" s="41">
        <v>10</v>
      </c>
      <c r="AW294" s="41"/>
      <c r="AX294" s="41">
        <v>0</v>
      </c>
      <c r="AY294" s="41"/>
      <c r="AZ294" s="41">
        <v>0</v>
      </c>
      <c r="BA294" s="41"/>
      <c r="BB294" s="41">
        <v>0</v>
      </c>
      <c r="BC294" s="41"/>
      <c r="BD294" s="41">
        <v>9</v>
      </c>
      <c r="BE294" s="41"/>
      <c r="BF294" s="41">
        <v>40</v>
      </c>
      <c r="BG294" s="41"/>
      <c r="BH294" s="26">
        <f t="shared" si="20"/>
        <v>44.750000000000007</v>
      </c>
      <c r="BI294" s="26">
        <f t="shared" si="21"/>
        <v>50</v>
      </c>
      <c r="BJ294" s="26">
        <f t="shared" si="22"/>
        <v>69</v>
      </c>
      <c r="BK294" s="26">
        <f t="shared" si="23"/>
        <v>53.600000000000009</v>
      </c>
    </row>
    <row r="295" spans="1:63" s="24" customFormat="1" ht="15" customHeight="1" x14ac:dyDescent="0.25">
      <c r="A295" s="28">
        <v>288</v>
      </c>
      <c r="B295" s="29">
        <v>17</v>
      </c>
      <c r="C295" s="28" t="s">
        <v>515</v>
      </c>
      <c r="D295" s="28" t="s">
        <v>516</v>
      </c>
      <c r="E295" s="28" t="s">
        <v>875</v>
      </c>
      <c r="F295" s="41">
        <v>4.2</v>
      </c>
      <c r="G295" s="41"/>
      <c r="H295" s="38">
        <v>0</v>
      </c>
      <c r="I295" s="39"/>
      <c r="J295" s="38">
        <v>0</v>
      </c>
      <c r="K295" s="39"/>
      <c r="L295" s="38">
        <v>0</v>
      </c>
      <c r="M295" s="39"/>
      <c r="N295" s="38">
        <v>0</v>
      </c>
      <c r="O295" s="39"/>
      <c r="P295" s="38">
        <v>0</v>
      </c>
      <c r="Q295" s="39"/>
      <c r="R295" s="38">
        <v>0</v>
      </c>
      <c r="S295" s="39"/>
      <c r="T295" s="38">
        <v>0</v>
      </c>
      <c r="U295" s="39"/>
      <c r="V295" s="38">
        <v>0</v>
      </c>
      <c r="W295" s="39"/>
      <c r="X295" s="38">
        <v>0</v>
      </c>
      <c r="Y295" s="39"/>
      <c r="Z295" s="38">
        <v>0</v>
      </c>
      <c r="AA295" s="39"/>
      <c r="AB295" s="38">
        <v>0</v>
      </c>
      <c r="AC295" s="39"/>
      <c r="AD295" s="38">
        <v>0</v>
      </c>
      <c r="AE295" s="39"/>
      <c r="AF295" s="38">
        <v>0</v>
      </c>
      <c r="AG295" s="39"/>
      <c r="AH295" s="38">
        <v>0</v>
      </c>
      <c r="AI295" s="39"/>
      <c r="AJ295" s="38">
        <v>0</v>
      </c>
      <c r="AK295" s="39"/>
      <c r="AL295" s="38">
        <v>0</v>
      </c>
      <c r="AM295" s="39"/>
      <c r="AN295" s="38">
        <v>0</v>
      </c>
      <c r="AO295" s="39"/>
      <c r="AP295" s="38">
        <v>0</v>
      </c>
      <c r="AQ295" s="39"/>
      <c r="AR295" s="38">
        <v>0</v>
      </c>
      <c r="AS295" s="39"/>
      <c r="AT295" s="38">
        <v>0</v>
      </c>
      <c r="AU295" s="39"/>
      <c r="AV295" s="38">
        <v>0</v>
      </c>
      <c r="AW295" s="39"/>
      <c r="AX295" s="38">
        <v>0</v>
      </c>
      <c r="AY295" s="39"/>
      <c r="AZ295" s="38">
        <v>0</v>
      </c>
      <c r="BA295" s="39"/>
      <c r="BB295" s="38">
        <v>0</v>
      </c>
      <c r="BC295" s="39"/>
      <c r="BD295" s="38">
        <v>0</v>
      </c>
      <c r="BE295" s="39"/>
      <c r="BF295" s="41">
        <v>40</v>
      </c>
      <c r="BG295" s="41"/>
      <c r="BH295" s="26">
        <f t="shared" si="20"/>
        <v>4.2</v>
      </c>
      <c r="BI295" s="26">
        <f t="shared" si="21"/>
        <v>0</v>
      </c>
      <c r="BJ295" s="26">
        <f t="shared" si="22"/>
        <v>40</v>
      </c>
      <c r="BK295" s="26">
        <f t="shared" si="23"/>
        <v>13.68</v>
      </c>
    </row>
    <row r="296" spans="1:63" s="24" customFormat="1" ht="15" customHeight="1" x14ac:dyDescent="0.25">
      <c r="A296" s="28">
        <v>289</v>
      </c>
      <c r="B296" s="29">
        <v>6</v>
      </c>
      <c r="C296" s="28" t="s">
        <v>517</v>
      </c>
      <c r="D296" s="28" t="s">
        <v>1022</v>
      </c>
      <c r="E296" s="28" t="s">
        <v>876</v>
      </c>
      <c r="F296" s="41">
        <v>7</v>
      </c>
      <c r="G296" s="41"/>
      <c r="H296" s="38">
        <v>0</v>
      </c>
      <c r="I296" s="39"/>
      <c r="J296" s="38">
        <v>0</v>
      </c>
      <c r="K296" s="39"/>
      <c r="L296" s="38">
        <v>0</v>
      </c>
      <c r="M296" s="39"/>
      <c r="N296" s="38">
        <v>0</v>
      </c>
      <c r="O296" s="39"/>
      <c r="P296" s="38">
        <v>0</v>
      </c>
      <c r="Q296" s="39"/>
      <c r="R296" s="38">
        <v>0</v>
      </c>
      <c r="S296" s="39"/>
      <c r="T296" s="38">
        <v>0</v>
      </c>
      <c r="U296" s="39"/>
      <c r="V296" s="38">
        <v>0</v>
      </c>
      <c r="W296" s="39"/>
      <c r="X296" s="38">
        <v>0</v>
      </c>
      <c r="Y296" s="39"/>
      <c r="Z296" s="38">
        <v>0</v>
      </c>
      <c r="AA296" s="39"/>
      <c r="AB296" s="38">
        <v>0</v>
      </c>
      <c r="AC296" s="39"/>
      <c r="AD296" s="38">
        <v>0</v>
      </c>
      <c r="AE296" s="39"/>
      <c r="AF296" s="38">
        <v>0</v>
      </c>
      <c r="AG296" s="39"/>
      <c r="AH296" s="38">
        <v>0</v>
      </c>
      <c r="AI296" s="39"/>
      <c r="AJ296" s="38">
        <v>0</v>
      </c>
      <c r="AK296" s="39"/>
      <c r="AL296" s="38">
        <v>0</v>
      </c>
      <c r="AM296" s="39"/>
      <c r="AN296" s="38">
        <v>0</v>
      </c>
      <c r="AO296" s="39"/>
      <c r="AP296" s="38">
        <v>0</v>
      </c>
      <c r="AQ296" s="39"/>
      <c r="AR296" s="38">
        <v>0</v>
      </c>
      <c r="AS296" s="39"/>
      <c r="AT296" s="38">
        <v>0</v>
      </c>
      <c r="AU296" s="39"/>
      <c r="AV296" s="38">
        <v>0</v>
      </c>
      <c r="AW296" s="39"/>
      <c r="AX296" s="38">
        <v>0</v>
      </c>
      <c r="AY296" s="39"/>
      <c r="AZ296" s="38">
        <v>0</v>
      </c>
      <c r="BA296" s="39"/>
      <c r="BB296" s="38">
        <v>0</v>
      </c>
      <c r="BC296" s="39"/>
      <c r="BD296" s="38">
        <v>0</v>
      </c>
      <c r="BE296" s="39"/>
      <c r="BF296" s="41">
        <v>40</v>
      </c>
      <c r="BG296" s="41"/>
      <c r="BH296" s="26">
        <f t="shared" si="20"/>
        <v>7</v>
      </c>
      <c r="BI296" s="26">
        <f t="shared" si="21"/>
        <v>0</v>
      </c>
      <c r="BJ296" s="26">
        <f t="shared" si="22"/>
        <v>40</v>
      </c>
      <c r="BK296" s="26">
        <f t="shared" si="23"/>
        <v>14.8</v>
      </c>
    </row>
    <row r="297" spans="1:63" s="24" customFormat="1" ht="15" customHeight="1" x14ac:dyDescent="0.25">
      <c r="A297" s="28">
        <v>290</v>
      </c>
      <c r="B297" s="29">
        <v>57</v>
      </c>
      <c r="C297" s="28" t="s">
        <v>518</v>
      </c>
      <c r="D297" s="28" t="s">
        <v>1023</v>
      </c>
      <c r="E297" s="28" t="s">
        <v>859</v>
      </c>
      <c r="F297" s="41">
        <v>4.2</v>
      </c>
      <c r="G297" s="41"/>
      <c r="H297" s="38">
        <v>0</v>
      </c>
      <c r="I297" s="39"/>
      <c r="J297" s="38">
        <v>0</v>
      </c>
      <c r="K297" s="39"/>
      <c r="L297" s="38">
        <v>0</v>
      </c>
      <c r="M297" s="39"/>
      <c r="N297" s="41">
        <v>6</v>
      </c>
      <c r="O297" s="41"/>
      <c r="P297" s="41">
        <v>6</v>
      </c>
      <c r="Q297" s="41"/>
      <c r="R297" s="41">
        <v>0</v>
      </c>
      <c r="S297" s="41"/>
      <c r="T297" s="38">
        <v>0</v>
      </c>
      <c r="U297" s="39"/>
      <c r="V297" s="38">
        <v>0</v>
      </c>
      <c r="W297" s="39"/>
      <c r="X297" s="41">
        <v>7</v>
      </c>
      <c r="Y297" s="41"/>
      <c r="Z297" s="41">
        <v>7</v>
      </c>
      <c r="AA297" s="41"/>
      <c r="AB297" s="41">
        <v>1.25</v>
      </c>
      <c r="AC297" s="41"/>
      <c r="AD297" s="41">
        <v>4</v>
      </c>
      <c r="AE297" s="41"/>
      <c r="AF297" s="41">
        <v>0</v>
      </c>
      <c r="AG297" s="41"/>
      <c r="AH297" s="41">
        <v>10</v>
      </c>
      <c r="AI297" s="41"/>
      <c r="AJ297" s="41">
        <v>5</v>
      </c>
      <c r="AK297" s="41"/>
      <c r="AL297" s="38">
        <v>0</v>
      </c>
      <c r="AM297" s="39"/>
      <c r="AN297" s="41">
        <v>0</v>
      </c>
      <c r="AO297" s="41"/>
      <c r="AP297" s="38">
        <v>0</v>
      </c>
      <c r="AQ297" s="39"/>
      <c r="AR297" s="38">
        <v>0</v>
      </c>
      <c r="AS297" s="39"/>
      <c r="AT297" s="41">
        <v>10</v>
      </c>
      <c r="AU297" s="41"/>
      <c r="AV297" s="41">
        <v>10</v>
      </c>
      <c r="AW297" s="41"/>
      <c r="AX297" s="41">
        <v>0</v>
      </c>
      <c r="AY297" s="41"/>
      <c r="AZ297" s="38">
        <v>0</v>
      </c>
      <c r="BA297" s="39"/>
      <c r="BB297" s="38">
        <v>0</v>
      </c>
      <c r="BC297" s="39"/>
      <c r="BD297" s="38">
        <v>0</v>
      </c>
      <c r="BE297" s="39"/>
      <c r="BF297" s="41">
        <v>50</v>
      </c>
      <c r="BG297" s="41"/>
      <c r="BH297" s="26">
        <f t="shared" si="20"/>
        <v>35.450000000000003</v>
      </c>
      <c r="BI297" s="26">
        <f t="shared" si="21"/>
        <v>15</v>
      </c>
      <c r="BJ297" s="26">
        <f t="shared" si="22"/>
        <v>70</v>
      </c>
      <c r="BK297" s="26">
        <f t="shared" si="23"/>
        <v>39.68</v>
      </c>
    </row>
    <row r="298" spans="1:63" s="24" customFormat="1" x14ac:dyDescent="0.25">
      <c r="A298" s="28">
        <v>291</v>
      </c>
      <c r="B298" s="29">
        <v>30</v>
      </c>
      <c r="C298" s="28" t="s">
        <v>1096</v>
      </c>
      <c r="D298" s="28" t="s">
        <v>1024</v>
      </c>
      <c r="E298" s="28" t="s">
        <v>14</v>
      </c>
      <c r="F298" s="41">
        <v>4.2</v>
      </c>
      <c r="G298" s="41"/>
      <c r="H298" s="38">
        <v>0</v>
      </c>
      <c r="I298" s="39"/>
      <c r="J298" s="38">
        <v>0</v>
      </c>
      <c r="K298" s="39"/>
      <c r="L298" s="38">
        <v>0</v>
      </c>
      <c r="M298" s="39"/>
      <c r="N298" s="41">
        <v>0</v>
      </c>
      <c r="O298" s="41"/>
      <c r="P298" s="41">
        <v>0</v>
      </c>
      <c r="Q298" s="41"/>
      <c r="R298" s="41">
        <v>0</v>
      </c>
      <c r="S298" s="41"/>
      <c r="T298" s="38">
        <v>0</v>
      </c>
      <c r="U298" s="39"/>
      <c r="V298" s="38">
        <v>0</v>
      </c>
      <c r="W298" s="39"/>
      <c r="X298" s="41">
        <v>0.7</v>
      </c>
      <c r="Y298" s="41"/>
      <c r="Z298" s="41">
        <v>2.1</v>
      </c>
      <c r="AA298" s="41"/>
      <c r="AB298" s="41">
        <v>0</v>
      </c>
      <c r="AC298" s="41"/>
      <c r="AD298" s="41">
        <v>4</v>
      </c>
      <c r="AE298" s="41"/>
      <c r="AF298" s="41">
        <v>0</v>
      </c>
      <c r="AG298" s="41"/>
      <c r="AH298" s="41">
        <v>4</v>
      </c>
      <c r="AI298" s="41"/>
      <c r="AJ298" s="41">
        <v>2</v>
      </c>
      <c r="AK298" s="41"/>
      <c r="AL298" s="38">
        <v>0</v>
      </c>
      <c r="AM298" s="39"/>
      <c r="AN298" s="41">
        <v>0</v>
      </c>
      <c r="AO298" s="41"/>
      <c r="AP298" s="38">
        <v>0</v>
      </c>
      <c r="AQ298" s="39"/>
      <c r="AR298" s="38">
        <v>0</v>
      </c>
      <c r="AS298" s="39"/>
      <c r="AT298" s="41">
        <v>10</v>
      </c>
      <c r="AU298" s="41"/>
      <c r="AV298" s="41">
        <v>10</v>
      </c>
      <c r="AW298" s="41"/>
      <c r="AX298" s="41">
        <v>0</v>
      </c>
      <c r="AY298" s="41"/>
      <c r="AZ298" s="38">
        <v>0</v>
      </c>
      <c r="BA298" s="39"/>
      <c r="BB298" s="38">
        <v>0</v>
      </c>
      <c r="BC298" s="39"/>
      <c r="BD298" s="38">
        <v>0</v>
      </c>
      <c r="BE298" s="39"/>
      <c r="BF298" s="41">
        <v>45</v>
      </c>
      <c r="BG298" s="41"/>
      <c r="BH298" s="26">
        <f t="shared" si="20"/>
        <v>11</v>
      </c>
      <c r="BI298" s="26">
        <f t="shared" si="21"/>
        <v>6</v>
      </c>
      <c r="BJ298" s="26">
        <f t="shared" si="22"/>
        <v>65</v>
      </c>
      <c r="BK298" s="26">
        <f t="shared" si="23"/>
        <v>25.7</v>
      </c>
    </row>
    <row r="299" spans="1:63" s="24" customFormat="1" x14ac:dyDescent="0.25">
      <c r="A299" s="28">
        <v>292</v>
      </c>
      <c r="B299" s="29">
        <v>58</v>
      </c>
      <c r="C299" s="28" t="s">
        <v>519</v>
      </c>
      <c r="D299" s="28" t="s">
        <v>1025</v>
      </c>
      <c r="E299" s="28" t="s">
        <v>14</v>
      </c>
      <c r="F299" s="41">
        <v>4.2</v>
      </c>
      <c r="G299" s="41"/>
      <c r="H299" s="41">
        <v>0</v>
      </c>
      <c r="I299" s="41"/>
      <c r="J299" s="41">
        <v>0</v>
      </c>
      <c r="K299" s="41"/>
      <c r="L299" s="41">
        <v>0</v>
      </c>
      <c r="M299" s="41"/>
      <c r="N299" s="41">
        <v>6</v>
      </c>
      <c r="O299" s="41"/>
      <c r="P299" s="41">
        <v>0</v>
      </c>
      <c r="Q299" s="41"/>
      <c r="R299" s="41">
        <v>9</v>
      </c>
      <c r="S299" s="41"/>
      <c r="T299" s="41">
        <v>0</v>
      </c>
      <c r="U299" s="41"/>
      <c r="V299" s="41">
        <v>0</v>
      </c>
      <c r="W299" s="41"/>
      <c r="X299" s="41">
        <v>0.7</v>
      </c>
      <c r="Y299" s="41"/>
      <c r="Z299" s="41">
        <v>2.1</v>
      </c>
      <c r="AA299" s="41"/>
      <c r="AB299" s="41">
        <v>1.25</v>
      </c>
      <c r="AC299" s="41"/>
      <c r="AD299" s="41">
        <v>4</v>
      </c>
      <c r="AE299" s="41"/>
      <c r="AF299" s="41">
        <v>0</v>
      </c>
      <c r="AG299" s="41"/>
      <c r="AH299" s="41">
        <v>4</v>
      </c>
      <c r="AI299" s="41"/>
      <c r="AJ299" s="41">
        <v>0</v>
      </c>
      <c r="AK299" s="41"/>
      <c r="AL299" s="41">
        <v>0</v>
      </c>
      <c r="AM299" s="41"/>
      <c r="AN299" s="41">
        <v>0</v>
      </c>
      <c r="AO299" s="41"/>
      <c r="AP299" s="41">
        <v>0</v>
      </c>
      <c r="AQ299" s="41"/>
      <c r="AR299" s="41">
        <v>0</v>
      </c>
      <c r="AS299" s="41"/>
      <c r="AT299" s="41">
        <v>3</v>
      </c>
      <c r="AU299" s="41"/>
      <c r="AV299" s="41">
        <v>10</v>
      </c>
      <c r="AW299" s="41"/>
      <c r="AX299" s="41">
        <v>0</v>
      </c>
      <c r="AY299" s="41"/>
      <c r="AZ299" s="41">
        <v>0</v>
      </c>
      <c r="BA299" s="41"/>
      <c r="BB299" s="41">
        <v>0</v>
      </c>
      <c r="BC299" s="41"/>
      <c r="BD299" s="41">
        <v>0</v>
      </c>
      <c r="BE299" s="41"/>
      <c r="BF299" s="41">
        <v>40</v>
      </c>
      <c r="BG299" s="41"/>
      <c r="BH299" s="26">
        <f t="shared" si="20"/>
        <v>27.25</v>
      </c>
      <c r="BI299" s="26">
        <f t="shared" si="21"/>
        <v>4</v>
      </c>
      <c r="BJ299" s="26">
        <f t="shared" si="22"/>
        <v>53</v>
      </c>
      <c r="BK299" s="26">
        <f t="shared" si="23"/>
        <v>28</v>
      </c>
    </row>
    <row r="300" spans="1:63" s="24" customFormat="1" x14ac:dyDescent="0.25">
      <c r="A300" s="28">
        <v>293</v>
      </c>
      <c r="B300" s="29">
        <v>59</v>
      </c>
      <c r="C300" s="28" t="s">
        <v>520</v>
      </c>
      <c r="D300" s="28" t="s">
        <v>1026</v>
      </c>
      <c r="E300" s="28" t="s">
        <v>14</v>
      </c>
      <c r="F300" s="41">
        <v>7</v>
      </c>
      <c r="G300" s="41"/>
      <c r="H300" s="41">
        <v>3.6</v>
      </c>
      <c r="I300" s="41"/>
      <c r="J300" s="41">
        <v>6</v>
      </c>
      <c r="K300" s="41"/>
      <c r="L300" s="41">
        <v>5</v>
      </c>
      <c r="M300" s="41"/>
      <c r="N300" s="41">
        <v>6</v>
      </c>
      <c r="O300" s="41"/>
      <c r="P300" s="41">
        <v>6</v>
      </c>
      <c r="Q300" s="41"/>
      <c r="R300" s="41">
        <v>9</v>
      </c>
      <c r="S300" s="41"/>
      <c r="T300" s="41">
        <v>0</v>
      </c>
      <c r="U300" s="41"/>
      <c r="V300" s="41">
        <v>9</v>
      </c>
      <c r="W300" s="41"/>
      <c r="X300" s="41">
        <v>3.5</v>
      </c>
      <c r="Y300" s="41"/>
      <c r="Z300" s="41">
        <v>2.1</v>
      </c>
      <c r="AA300" s="41"/>
      <c r="AB300" s="41">
        <v>2.5</v>
      </c>
      <c r="AC300" s="41"/>
      <c r="AD300" s="41">
        <v>4</v>
      </c>
      <c r="AE300" s="41"/>
      <c r="AF300" s="41">
        <v>0</v>
      </c>
      <c r="AG300" s="41"/>
      <c r="AH300" s="41">
        <v>10</v>
      </c>
      <c r="AI300" s="41"/>
      <c r="AJ300" s="41">
        <v>2</v>
      </c>
      <c r="AK300" s="41"/>
      <c r="AL300" s="41">
        <v>0</v>
      </c>
      <c r="AM300" s="41"/>
      <c r="AN300" s="41">
        <v>10</v>
      </c>
      <c r="AO300" s="41"/>
      <c r="AP300" s="41">
        <v>9</v>
      </c>
      <c r="AQ300" s="41"/>
      <c r="AR300" s="41">
        <v>0</v>
      </c>
      <c r="AS300" s="41"/>
      <c r="AT300" s="41">
        <v>10</v>
      </c>
      <c r="AU300" s="41"/>
      <c r="AV300" s="41">
        <v>10</v>
      </c>
      <c r="AW300" s="41"/>
      <c r="AX300" s="41">
        <v>0</v>
      </c>
      <c r="AY300" s="41"/>
      <c r="AZ300" s="41">
        <v>0</v>
      </c>
      <c r="BA300" s="41"/>
      <c r="BB300" s="41">
        <v>5</v>
      </c>
      <c r="BC300" s="41"/>
      <c r="BD300" s="41">
        <v>9</v>
      </c>
      <c r="BE300" s="41"/>
      <c r="BF300" s="41">
        <v>40</v>
      </c>
      <c r="BG300" s="41"/>
      <c r="BH300" s="26">
        <f t="shared" si="20"/>
        <v>63.7</v>
      </c>
      <c r="BI300" s="26">
        <f t="shared" si="21"/>
        <v>31</v>
      </c>
      <c r="BJ300" s="26">
        <f t="shared" si="22"/>
        <v>74</v>
      </c>
      <c r="BK300" s="26">
        <f t="shared" si="23"/>
        <v>56.980000000000004</v>
      </c>
    </row>
    <row r="301" spans="1:63" s="24" customFormat="1" ht="15" customHeight="1" x14ac:dyDescent="0.25">
      <c r="A301" s="28">
        <v>294</v>
      </c>
      <c r="B301" s="29">
        <v>60</v>
      </c>
      <c r="C301" s="28" t="s">
        <v>521</v>
      </c>
      <c r="D301" s="28" t="s">
        <v>522</v>
      </c>
      <c r="E301" s="28" t="s">
        <v>3</v>
      </c>
      <c r="F301" s="41">
        <v>2.1</v>
      </c>
      <c r="G301" s="41"/>
      <c r="H301" s="38">
        <v>0</v>
      </c>
      <c r="I301" s="39"/>
      <c r="J301" s="38">
        <v>0</v>
      </c>
      <c r="K301" s="39"/>
      <c r="L301" s="38">
        <v>0</v>
      </c>
      <c r="M301" s="39"/>
      <c r="N301" s="41">
        <v>6</v>
      </c>
      <c r="O301" s="41"/>
      <c r="P301" s="41">
        <v>6</v>
      </c>
      <c r="Q301" s="41"/>
      <c r="R301" s="41">
        <v>9</v>
      </c>
      <c r="S301" s="41"/>
      <c r="T301" s="38">
        <v>0</v>
      </c>
      <c r="U301" s="39"/>
      <c r="V301" s="38">
        <v>0</v>
      </c>
      <c r="W301" s="39"/>
      <c r="X301" s="41">
        <v>0.7</v>
      </c>
      <c r="Y301" s="41"/>
      <c r="Z301" s="41">
        <v>2.1</v>
      </c>
      <c r="AA301" s="41"/>
      <c r="AB301" s="41">
        <v>3.75</v>
      </c>
      <c r="AC301" s="41"/>
      <c r="AD301" s="41">
        <v>4</v>
      </c>
      <c r="AE301" s="41"/>
      <c r="AF301" s="41">
        <v>0</v>
      </c>
      <c r="AG301" s="41"/>
      <c r="AH301" s="41">
        <v>6</v>
      </c>
      <c r="AI301" s="41"/>
      <c r="AJ301" s="41">
        <v>3</v>
      </c>
      <c r="AK301" s="41"/>
      <c r="AL301" s="38">
        <v>0</v>
      </c>
      <c r="AM301" s="39"/>
      <c r="AN301" s="41">
        <v>10</v>
      </c>
      <c r="AO301" s="41"/>
      <c r="AP301" s="38">
        <v>0</v>
      </c>
      <c r="AQ301" s="39"/>
      <c r="AR301" s="38">
        <v>0</v>
      </c>
      <c r="AS301" s="39"/>
      <c r="AT301" s="41">
        <v>3</v>
      </c>
      <c r="AU301" s="41"/>
      <c r="AV301" s="41">
        <v>0</v>
      </c>
      <c r="AW301" s="41"/>
      <c r="AX301" s="41">
        <v>0</v>
      </c>
      <c r="AY301" s="41"/>
      <c r="AZ301" s="38">
        <v>0</v>
      </c>
      <c r="BA301" s="39"/>
      <c r="BB301" s="38">
        <v>0</v>
      </c>
      <c r="BC301" s="39"/>
      <c r="BD301" s="38">
        <v>0</v>
      </c>
      <c r="BE301" s="39"/>
      <c r="BF301" s="41">
        <v>40</v>
      </c>
      <c r="BG301" s="41"/>
      <c r="BH301" s="26">
        <f t="shared" si="20"/>
        <v>33.650000000000006</v>
      </c>
      <c r="BI301" s="26">
        <f t="shared" si="21"/>
        <v>19</v>
      </c>
      <c r="BJ301" s="26">
        <f t="shared" si="22"/>
        <v>43</v>
      </c>
      <c r="BK301" s="26">
        <f t="shared" si="23"/>
        <v>32.06</v>
      </c>
    </row>
    <row r="302" spans="1:63" s="24" customFormat="1" x14ac:dyDescent="0.25">
      <c r="A302" s="28">
        <v>295</v>
      </c>
      <c r="B302" s="29">
        <v>61</v>
      </c>
      <c r="C302" s="28" t="s">
        <v>523</v>
      </c>
      <c r="D302" s="28" t="s">
        <v>1027</v>
      </c>
      <c r="E302" s="28" t="s">
        <v>91</v>
      </c>
      <c r="F302" s="41">
        <v>4.2</v>
      </c>
      <c r="G302" s="41"/>
      <c r="H302" s="41">
        <v>6</v>
      </c>
      <c r="I302" s="41"/>
      <c r="J302" s="41">
        <v>3</v>
      </c>
      <c r="K302" s="41"/>
      <c r="L302" s="41">
        <v>0</v>
      </c>
      <c r="M302" s="41"/>
      <c r="N302" s="41">
        <v>6</v>
      </c>
      <c r="O302" s="41"/>
      <c r="P302" s="41">
        <v>6</v>
      </c>
      <c r="Q302" s="41"/>
      <c r="R302" s="41">
        <v>9</v>
      </c>
      <c r="S302" s="41"/>
      <c r="T302" s="41">
        <v>0</v>
      </c>
      <c r="U302" s="41"/>
      <c r="V302" s="41">
        <v>2.7</v>
      </c>
      <c r="W302" s="41"/>
      <c r="X302" s="41">
        <v>0.7</v>
      </c>
      <c r="Y302" s="41"/>
      <c r="Z302" s="41">
        <v>2.1</v>
      </c>
      <c r="AA302" s="41"/>
      <c r="AB302" s="41">
        <v>5</v>
      </c>
      <c r="AC302" s="41"/>
      <c r="AD302" s="41">
        <v>4</v>
      </c>
      <c r="AE302" s="41"/>
      <c r="AF302" s="41">
        <v>0</v>
      </c>
      <c r="AG302" s="41"/>
      <c r="AH302" s="41">
        <v>4</v>
      </c>
      <c r="AI302" s="41"/>
      <c r="AJ302" s="41">
        <v>2</v>
      </c>
      <c r="AK302" s="41"/>
      <c r="AL302" s="41">
        <v>0</v>
      </c>
      <c r="AM302" s="41"/>
      <c r="AN302" s="41">
        <v>10</v>
      </c>
      <c r="AO302" s="41"/>
      <c r="AP302" s="41">
        <v>6</v>
      </c>
      <c r="AQ302" s="41"/>
      <c r="AR302" s="41">
        <v>4</v>
      </c>
      <c r="AS302" s="41"/>
      <c r="AT302" s="41">
        <v>3</v>
      </c>
      <c r="AU302" s="41"/>
      <c r="AV302" s="41">
        <v>10</v>
      </c>
      <c r="AW302" s="41"/>
      <c r="AX302" s="41">
        <v>0</v>
      </c>
      <c r="AY302" s="41"/>
      <c r="AZ302" s="41">
        <v>0</v>
      </c>
      <c r="BA302" s="41"/>
      <c r="BB302" s="41">
        <v>1.5</v>
      </c>
      <c r="BC302" s="41"/>
      <c r="BD302" s="41">
        <v>0</v>
      </c>
      <c r="BE302" s="41"/>
      <c r="BF302" s="41">
        <v>50</v>
      </c>
      <c r="BG302" s="41"/>
      <c r="BH302" s="26">
        <f t="shared" si="20"/>
        <v>48.70000000000001</v>
      </c>
      <c r="BI302" s="26">
        <f t="shared" si="21"/>
        <v>26</v>
      </c>
      <c r="BJ302" s="26">
        <f t="shared" si="22"/>
        <v>64.5</v>
      </c>
      <c r="BK302" s="26">
        <f t="shared" si="23"/>
        <v>46.63</v>
      </c>
    </row>
    <row r="303" spans="1:63" s="24" customFormat="1" x14ac:dyDescent="0.25">
      <c r="A303" s="28">
        <v>296</v>
      </c>
      <c r="B303" s="29">
        <v>62</v>
      </c>
      <c r="C303" s="28" t="s">
        <v>524</v>
      </c>
      <c r="D303" s="28" t="s">
        <v>525</v>
      </c>
      <c r="E303" s="28" t="s">
        <v>91</v>
      </c>
      <c r="F303" s="41">
        <v>7</v>
      </c>
      <c r="G303" s="41"/>
      <c r="H303" s="41">
        <v>6</v>
      </c>
      <c r="I303" s="41"/>
      <c r="J303" s="41">
        <v>10</v>
      </c>
      <c r="K303" s="41"/>
      <c r="L303" s="41">
        <v>0</v>
      </c>
      <c r="M303" s="41"/>
      <c r="N303" s="41">
        <v>6</v>
      </c>
      <c r="O303" s="41"/>
      <c r="P303" s="41">
        <v>0</v>
      </c>
      <c r="Q303" s="41"/>
      <c r="R303" s="41">
        <v>0</v>
      </c>
      <c r="S303" s="41"/>
      <c r="T303" s="41">
        <v>6</v>
      </c>
      <c r="U303" s="41"/>
      <c r="V303" s="41">
        <v>0</v>
      </c>
      <c r="W303" s="41"/>
      <c r="X303" s="41">
        <v>0.7</v>
      </c>
      <c r="Y303" s="41"/>
      <c r="Z303" s="41">
        <v>2.1</v>
      </c>
      <c r="AA303" s="41"/>
      <c r="AB303" s="41">
        <v>2.5</v>
      </c>
      <c r="AC303" s="41"/>
      <c r="AD303" s="41">
        <v>4</v>
      </c>
      <c r="AE303" s="41"/>
      <c r="AF303" s="41">
        <v>7</v>
      </c>
      <c r="AG303" s="41"/>
      <c r="AH303" s="41">
        <v>20</v>
      </c>
      <c r="AI303" s="41"/>
      <c r="AJ303" s="41">
        <v>5</v>
      </c>
      <c r="AK303" s="41"/>
      <c r="AL303" s="41">
        <v>10</v>
      </c>
      <c r="AM303" s="41"/>
      <c r="AN303" s="41">
        <v>10</v>
      </c>
      <c r="AO303" s="41"/>
      <c r="AP303" s="41">
        <v>0</v>
      </c>
      <c r="AQ303" s="41"/>
      <c r="AR303" s="41">
        <v>0</v>
      </c>
      <c r="AS303" s="41"/>
      <c r="AT303" s="41">
        <v>10</v>
      </c>
      <c r="AU303" s="41"/>
      <c r="AV303" s="41">
        <v>10</v>
      </c>
      <c r="AW303" s="41"/>
      <c r="AX303" s="41">
        <v>0</v>
      </c>
      <c r="AY303" s="41"/>
      <c r="AZ303" s="41">
        <v>0</v>
      </c>
      <c r="BA303" s="41"/>
      <c r="BB303" s="41">
        <v>0</v>
      </c>
      <c r="BC303" s="41"/>
      <c r="BD303" s="41">
        <v>9</v>
      </c>
      <c r="BE303" s="41"/>
      <c r="BF303" s="41">
        <v>35</v>
      </c>
      <c r="BG303" s="41"/>
      <c r="BH303" s="26">
        <f t="shared" si="20"/>
        <v>51.300000000000004</v>
      </c>
      <c r="BI303" s="26">
        <f t="shared" si="21"/>
        <v>45</v>
      </c>
      <c r="BJ303" s="26">
        <f t="shared" si="22"/>
        <v>64</v>
      </c>
      <c r="BK303" s="26">
        <f t="shared" si="23"/>
        <v>53.22</v>
      </c>
    </row>
    <row r="304" spans="1:63" s="24" customFormat="1" x14ac:dyDescent="0.25">
      <c r="A304" s="28">
        <v>297</v>
      </c>
      <c r="B304" s="29">
        <v>63</v>
      </c>
      <c r="C304" s="28" t="s">
        <v>526</v>
      </c>
      <c r="D304" s="28" t="s">
        <v>1028</v>
      </c>
      <c r="E304" s="28" t="s">
        <v>14</v>
      </c>
      <c r="F304" s="41">
        <v>7</v>
      </c>
      <c r="G304" s="41"/>
      <c r="H304" s="38">
        <v>0</v>
      </c>
      <c r="I304" s="39"/>
      <c r="J304" s="38">
        <v>0</v>
      </c>
      <c r="K304" s="39"/>
      <c r="L304" s="38">
        <v>0</v>
      </c>
      <c r="M304" s="39"/>
      <c r="N304" s="41">
        <v>0</v>
      </c>
      <c r="O304" s="41"/>
      <c r="P304" s="41">
        <v>6</v>
      </c>
      <c r="Q304" s="41"/>
      <c r="R304" s="41">
        <v>9</v>
      </c>
      <c r="S304" s="41"/>
      <c r="T304" s="38">
        <v>0</v>
      </c>
      <c r="U304" s="39"/>
      <c r="V304" s="38">
        <v>0</v>
      </c>
      <c r="W304" s="39"/>
      <c r="X304" s="41">
        <v>0.7</v>
      </c>
      <c r="Y304" s="41"/>
      <c r="Z304" s="41">
        <v>2.1</v>
      </c>
      <c r="AA304" s="41"/>
      <c r="AB304" s="41">
        <v>0</v>
      </c>
      <c r="AC304" s="41"/>
      <c r="AD304" s="41">
        <v>0</v>
      </c>
      <c r="AE304" s="41"/>
      <c r="AF304" s="41">
        <v>0</v>
      </c>
      <c r="AG304" s="41"/>
      <c r="AH304" s="41">
        <v>10</v>
      </c>
      <c r="AI304" s="41"/>
      <c r="AJ304" s="41">
        <v>3</v>
      </c>
      <c r="AK304" s="41"/>
      <c r="AL304" s="38">
        <v>0</v>
      </c>
      <c r="AM304" s="39"/>
      <c r="AN304" s="41">
        <v>0</v>
      </c>
      <c r="AO304" s="41"/>
      <c r="AP304" s="38">
        <v>0</v>
      </c>
      <c r="AQ304" s="39"/>
      <c r="AR304" s="38">
        <v>0</v>
      </c>
      <c r="AS304" s="39"/>
      <c r="AT304" s="41">
        <v>10</v>
      </c>
      <c r="AU304" s="41"/>
      <c r="AV304" s="41">
        <v>10</v>
      </c>
      <c r="AW304" s="41"/>
      <c r="AX304" s="41">
        <v>0</v>
      </c>
      <c r="AY304" s="41"/>
      <c r="AZ304" s="38">
        <v>0</v>
      </c>
      <c r="BA304" s="39"/>
      <c r="BB304" s="38">
        <v>0</v>
      </c>
      <c r="BC304" s="39"/>
      <c r="BD304" s="38">
        <v>0</v>
      </c>
      <c r="BE304" s="39"/>
      <c r="BF304" s="41">
        <v>40</v>
      </c>
      <c r="BG304" s="41"/>
      <c r="BH304" s="26">
        <f t="shared" si="20"/>
        <v>24.8</v>
      </c>
      <c r="BI304" s="26">
        <f t="shared" si="21"/>
        <v>13</v>
      </c>
      <c r="BJ304" s="26">
        <f t="shared" si="22"/>
        <v>60</v>
      </c>
      <c r="BK304" s="26">
        <f t="shared" si="23"/>
        <v>31.82</v>
      </c>
    </row>
    <row r="305" spans="1:63" s="24" customFormat="1" x14ac:dyDescent="0.25">
      <c r="A305" s="28">
        <v>298</v>
      </c>
      <c r="B305" s="29">
        <v>18</v>
      </c>
      <c r="C305" s="28" t="s">
        <v>1029</v>
      </c>
      <c r="D305" s="28" t="s">
        <v>1030</v>
      </c>
      <c r="E305" s="28" t="s">
        <v>14</v>
      </c>
      <c r="F305" s="41">
        <v>2.1</v>
      </c>
      <c r="G305" s="41"/>
      <c r="H305" s="38">
        <v>0</v>
      </c>
      <c r="I305" s="39"/>
      <c r="J305" s="38">
        <v>0</v>
      </c>
      <c r="K305" s="39"/>
      <c r="L305" s="38">
        <v>0</v>
      </c>
      <c r="M305" s="39"/>
      <c r="N305" s="41">
        <v>6</v>
      </c>
      <c r="O305" s="41"/>
      <c r="P305" s="41">
        <v>0</v>
      </c>
      <c r="Q305" s="41"/>
      <c r="R305" s="41">
        <v>9</v>
      </c>
      <c r="S305" s="41"/>
      <c r="T305" s="38">
        <v>0</v>
      </c>
      <c r="U305" s="39"/>
      <c r="V305" s="38">
        <v>0</v>
      </c>
      <c r="W305" s="39"/>
      <c r="X305" s="41">
        <v>0.7</v>
      </c>
      <c r="Y305" s="41"/>
      <c r="Z305" s="41">
        <v>2.1</v>
      </c>
      <c r="AA305" s="41"/>
      <c r="AB305" s="41">
        <v>3.75</v>
      </c>
      <c r="AC305" s="41"/>
      <c r="AD305" s="41">
        <v>0</v>
      </c>
      <c r="AE305" s="41"/>
      <c r="AF305" s="41">
        <v>0</v>
      </c>
      <c r="AG305" s="41"/>
      <c r="AH305" s="41">
        <v>4</v>
      </c>
      <c r="AI305" s="41"/>
      <c r="AJ305" s="41">
        <v>0</v>
      </c>
      <c r="AK305" s="41"/>
      <c r="AL305" s="38">
        <v>0</v>
      </c>
      <c r="AM305" s="39"/>
      <c r="AN305" s="41">
        <v>10</v>
      </c>
      <c r="AO305" s="41"/>
      <c r="AP305" s="38">
        <v>0</v>
      </c>
      <c r="AQ305" s="39"/>
      <c r="AR305" s="38">
        <v>0</v>
      </c>
      <c r="AS305" s="39"/>
      <c r="AT305" s="41">
        <v>3</v>
      </c>
      <c r="AU305" s="41"/>
      <c r="AV305" s="41">
        <v>6</v>
      </c>
      <c r="AW305" s="41"/>
      <c r="AX305" s="41">
        <v>0</v>
      </c>
      <c r="AY305" s="41"/>
      <c r="AZ305" s="38">
        <v>0</v>
      </c>
      <c r="BA305" s="39"/>
      <c r="BB305" s="38">
        <v>0</v>
      </c>
      <c r="BC305" s="39"/>
      <c r="BD305" s="38">
        <v>0</v>
      </c>
      <c r="BE305" s="39"/>
      <c r="BF305" s="41">
        <v>35</v>
      </c>
      <c r="BG305" s="41"/>
      <c r="BH305" s="26">
        <f t="shared" si="20"/>
        <v>23.650000000000002</v>
      </c>
      <c r="BI305" s="26">
        <f t="shared" si="21"/>
        <v>14</v>
      </c>
      <c r="BJ305" s="26">
        <f t="shared" si="22"/>
        <v>44</v>
      </c>
      <c r="BK305" s="26">
        <f t="shared" si="23"/>
        <v>26.86</v>
      </c>
    </row>
    <row r="306" spans="1:63" s="24" customFormat="1" x14ac:dyDescent="0.25">
      <c r="A306" s="28">
        <v>299</v>
      </c>
      <c r="B306" s="29">
        <v>32</v>
      </c>
      <c r="C306" s="28" t="s">
        <v>527</v>
      </c>
      <c r="D306" s="28" t="s">
        <v>1031</v>
      </c>
      <c r="E306" s="28" t="s">
        <v>14</v>
      </c>
      <c r="F306" s="41">
        <v>4.2</v>
      </c>
      <c r="G306" s="41"/>
      <c r="H306" s="41">
        <v>2.4</v>
      </c>
      <c r="I306" s="41"/>
      <c r="J306" s="41">
        <v>0</v>
      </c>
      <c r="K306" s="41"/>
      <c r="L306" s="41">
        <v>5</v>
      </c>
      <c r="M306" s="41"/>
      <c r="N306" s="41">
        <v>6</v>
      </c>
      <c r="O306" s="41"/>
      <c r="P306" s="41">
        <v>6</v>
      </c>
      <c r="Q306" s="41"/>
      <c r="R306" s="41">
        <v>9</v>
      </c>
      <c r="S306" s="41"/>
      <c r="T306" s="41">
        <v>0</v>
      </c>
      <c r="U306" s="41"/>
      <c r="V306" s="41">
        <v>9</v>
      </c>
      <c r="W306" s="41"/>
      <c r="X306" s="41">
        <v>0.7</v>
      </c>
      <c r="Y306" s="41"/>
      <c r="Z306" s="41">
        <v>2.1</v>
      </c>
      <c r="AA306" s="41"/>
      <c r="AB306" s="41">
        <v>3.75</v>
      </c>
      <c r="AC306" s="41"/>
      <c r="AD306" s="41">
        <v>4</v>
      </c>
      <c r="AE306" s="41"/>
      <c r="AF306" s="41">
        <v>0</v>
      </c>
      <c r="AG306" s="41"/>
      <c r="AH306" s="41">
        <v>4</v>
      </c>
      <c r="AI306" s="41"/>
      <c r="AJ306" s="41">
        <v>0</v>
      </c>
      <c r="AK306" s="41"/>
      <c r="AL306" s="41">
        <v>0</v>
      </c>
      <c r="AM306" s="41"/>
      <c r="AN306" s="41">
        <v>10</v>
      </c>
      <c r="AO306" s="41"/>
      <c r="AP306" s="41">
        <v>0</v>
      </c>
      <c r="AQ306" s="41"/>
      <c r="AR306" s="41">
        <v>0</v>
      </c>
      <c r="AS306" s="41"/>
      <c r="AT306" s="41">
        <v>3</v>
      </c>
      <c r="AU306" s="41"/>
      <c r="AV306" s="41">
        <v>10</v>
      </c>
      <c r="AW306" s="41"/>
      <c r="AX306" s="41">
        <v>5</v>
      </c>
      <c r="AY306" s="41"/>
      <c r="AZ306" s="41">
        <v>5</v>
      </c>
      <c r="BA306" s="41"/>
      <c r="BB306" s="41">
        <v>3</v>
      </c>
      <c r="BC306" s="41"/>
      <c r="BD306" s="41">
        <v>0</v>
      </c>
      <c r="BE306" s="41"/>
      <c r="BF306" s="41">
        <v>45</v>
      </c>
      <c r="BG306" s="41"/>
      <c r="BH306" s="26">
        <f t="shared" si="20"/>
        <v>52.150000000000006</v>
      </c>
      <c r="BI306" s="26">
        <f t="shared" si="21"/>
        <v>14</v>
      </c>
      <c r="BJ306" s="26">
        <f t="shared" si="22"/>
        <v>71</v>
      </c>
      <c r="BK306" s="26">
        <f t="shared" si="23"/>
        <v>46.36</v>
      </c>
    </row>
    <row r="307" spans="1:63" s="24" customFormat="1" x14ac:dyDescent="0.25">
      <c r="A307" s="28">
        <v>300</v>
      </c>
      <c r="B307" s="29">
        <v>65</v>
      </c>
      <c r="C307" s="28" t="s">
        <v>528</v>
      </c>
      <c r="D307" s="28" t="s">
        <v>529</v>
      </c>
      <c r="E307" s="28" t="s">
        <v>14</v>
      </c>
      <c r="F307" s="41">
        <v>7</v>
      </c>
      <c r="G307" s="41"/>
      <c r="H307" s="38">
        <v>0</v>
      </c>
      <c r="I307" s="39"/>
      <c r="J307" s="38">
        <v>0</v>
      </c>
      <c r="K307" s="39"/>
      <c r="L307" s="38">
        <v>0</v>
      </c>
      <c r="M307" s="39"/>
      <c r="N307" s="41">
        <v>6</v>
      </c>
      <c r="O307" s="41"/>
      <c r="P307" s="41">
        <v>6</v>
      </c>
      <c r="Q307" s="41"/>
      <c r="R307" s="41">
        <v>9</v>
      </c>
      <c r="S307" s="41"/>
      <c r="T307" s="38">
        <v>0</v>
      </c>
      <c r="U307" s="39"/>
      <c r="V307" s="38">
        <v>0</v>
      </c>
      <c r="W307" s="39"/>
      <c r="X307" s="41">
        <v>0.7</v>
      </c>
      <c r="Y307" s="41"/>
      <c r="Z307" s="41">
        <v>2.1</v>
      </c>
      <c r="AA307" s="41"/>
      <c r="AB307" s="41">
        <v>1.25</v>
      </c>
      <c r="AC307" s="41"/>
      <c r="AD307" s="41">
        <v>4</v>
      </c>
      <c r="AE307" s="41"/>
      <c r="AF307" s="41">
        <v>0</v>
      </c>
      <c r="AG307" s="41"/>
      <c r="AH307" s="41">
        <v>10</v>
      </c>
      <c r="AI307" s="41"/>
      <c r="AJ307" s="41">
        <v>2</v>
      </c>
      <c r="AK307" s="41"/>
      <c r="AL307" s="38">
        <v>0</v>
      </c>
      <c r="AM307" s="39"/>
      <c r="AN307" s="41">
        <v>10</v>
      </c>
      <c r="AO307" s="41"/>
      <c r="AP307" s="38">
        <v>0</v>
      </c>
      <c r="AQ307" s="39"/>
      <c r="AR307" s="38">
        <v>0</v>
      </c>
      <c r="AS307" s="39"/>
      <c r="AT307" s="41">
        <v>3</v>
      </c>
      <c r="AU307" s="41"/>
      <c r="AV307" s="41">
        <v>10</v>
      </c>
      <c r="AW307" s="41"/>
      <c r="AX307" s="41">
        <v>0</v>
      </c>
      <c r="AY307" s="41"/>
      <c r="AZ307" s="38">
        <v>0</v>
      </c>
      <c r="BA307" s="39"/>
      <c r="BB307" s="38">
        <v>0</v>
      </c>
      <c r="BC307" s="39"/>
      <c r="BD307" s="38">
        <v>0</v>
      </c>
      <c r="BE307" s="39"/>
      <c r="BF307" s="41">
        <v>40</v>
      </c>
      <c r="BG307" s="41"/>
      <c r="BH307" s="26">
        <f t="shared" si="20"/>
        <v>36.049999999999997</v>
      </c>
      <c r="BI307" s="26">
        <f t="shared" si="21"/>
        <v>22</v>
      </c>
      <c r="BJ307" s="26">
        <f t="shared" si="22"/>
        <v>53</v>
      </c>
      <c r="BK307" s="26">
        <f t="shared" si="23"/>
        <v>36.92</v>
      </c>
    </row>
    <row r="308" spans="1:63" s="24" customFormat="1" x14ac:dyDescent="0.25">
      <c r="A308" s="28">
        <v>301</v>
      </c>
      <c r="B308" s="29">
        <v>34</v>
      </c>
      <c r="C308" s="28" t="s">
        <v>530</v>
      </c>
      <c r="D308" s="28" t="s">
        <v>531</v>
      </c>
      <c r="E308" s="28" t="s">
        <v>91</v>
      </c>
      <c r="F308" s="41">
        <v>7</v>
      </c>
      <c r="G308" s="41"/>
      <c r="H308" s="38">
        <v>0</v>
      </c>
      <c r="I308" s="39"/>
      <c r="J308" s="38">
        <v>0</v>
      </c>
      <c r="K308" s="39"/>
      <c r="L308" s="38">
        <v>0</v>
      </c>
      <c r="M308" s="39"/>
      <c r="N308" s="41">
        <v>0</v>
      </c>
      <c r="O308" s="41"/>
      <c r="P308" s="41">
        <v>0</v>
      </c>
      <c r="Q308" s="41"/>
      <c r="R308" s="41">
        <v>9</v>
      </c>
      <c r="S308" s="41"/>
      <c r="T308" s="38">
        <v>0</v>
      </c>
      <c r="U308" s="39"/>
      <c r="V308" s="38">
        <v>0</v>
      </c>
      <c r="W308" s="39"/>
      <c r="X308" s="41">
        <v>4.9000000000000004</v>
      </c>
      <c r="Y308" s="41"/>
      <c r="Z308" s="41">
        <v>2.1</v>
      </c>
      <c r="AA308" s="41"/>
      <c r="AB308" s="41">
        <v>1.25</v>
      </c>
      <c r="AC308" s="41"/>
      <c r="AD308" s="41">
        <v>4</v>
      </c>
      <c r="AE308" s="41"/>
      <c r="AF308" s="41">
        <v>0</v>
      </c>
      <c r="AG308" s="41"/>
      <c r="AH308" s="41">
        <v>4</v>
      </c>
      <c r="AI308" s="41"/>
      <c r="AJ308" s="41">
        <v>2</v>
      </c>
      <c r="AK308" s="41"/>
      <c r="AL308" s="38">
        <v>0</v>
      </c>
      <c r="AM308" s="39"/>
      <c r="AN308" s="41">
        <v>0</v>
      </c>
      <c r="AO308" s="41"/>
      <c r="AP308" s="38">
        <v>0</v>
      </c>
      <c r="AQ308" s="39"/>
      <c r="AR308" s="38">
        <v>0</v>
      </c>
      <c r="AS308" s="39"/>
      <c r="AT308" s="41">
        <v>3</v>
      </c>
      <c r="AU308" s="41"/>
      <c r="AV308" s="41">
        <v>10</v>
      </c>
      <c r="AW308" s="41"/>
      <c r="AX308" s="41">
        <v>0</v>
      </c>
      <c r="AY308" s="41"/>
      <c r="AZ308" s="38">
        <v>0</v>
      </c>
      <c r="BA308" s="39"/>
      <c r="BB308" s="38">
        <v>0</v>
      </c>
      <c r="BC308" s="39"/>
      <c r="BD308" s="38">
        <v>0</v>
      </c>
      <c r="BE308" s="39"/>
      <c r="BF308" s="41">
        <v>40</v>
      </c>
      <c r="BG308" s="41"/>
      <c r="BH308" s="26">
        <f t="shared" si="20"/>
        <v>28.25</v>
      </c>
      <c r="BI308" s="26">
        <f t="shared" si="21"/>
        <v>6</v>
      </c>
      <c r="BJ308" s="26">
        <f t="shared" si="22"/>
        <v>53</v>
      </c>
      <c r="BK308" s="26">
        <f t="shared" si="23"/>
        <v>29</v>
      </c>
    </row>
    <row r="309" spans="1:63" s="24" customFormat="1" x14ac:dyDescent="0.25">
      <c r="A309" s="28">
        <v>302</v>
      </c>
      <c r="B309" s="29">
        <v>35</v>
      </c>
      <c r="C309" s="28" t="s">
        <v>532</v>
      </c>
      <c r="D309" s="28" t="s">
        <v>1032</v>
      </c>
      <c r="E309" s="28" t="s">
        <v>14</v>
      </c>
      <c r="F309" s="41">
        <v>7</v>
      </c>
      <c r="G309" s="41"/>
      <c r="H309" s="41">
        <v>2.4</v>
      </c>
      <c r="I309" s="41"/>
      <c r="J309" s="41">
        <v>10</v>
      </c>
      <c r="K309" s="41"/>
      <c r="L309" s="41">
        <v>0</v>
      </c>
      <c r="M309" s="41"/>
      <c r="N309" s="41">
        <v>0</v>
      </c>
      <c r="O309" s="41"/>
      <c r="P309" s="41">
        <v>6</v>
      </c>
      <c r="Q309" s="41"/>
      <c r="R309" s="41">
        <v>0</v>
      </c>
      <c r="S309" s="41"/>
      <c r="T309" s="41">
        <v>0</v>
      </c>
      <c r="U309" s="41"/>
      <c r="V309" s="41">
        <v>0</v>
      </c>
      <c r="W309" s="41"/>
      <c r="X309" s="41">
        <v>0.7</v>
      </c>
      <c r="Y309" s="41"/>
      <c r="Z309" s="41">
        <v>2.1</v>
      </c>
      <c r="AA309" s="41"/>
      <c r="AB309" s="41">
        <v>2.5</v>
      </c>
      <c r="AC309" s="41"/>
      <c r="AD309" s="41">
        <v>4</v>
      </c>
      <c r="AE309" s="41"/>
      <c r="AF309" s="41">
        <v>0</v>
      </c>
      <c r="AG309" s="41"/>
      <c r="AH309" s="41">
        <v>10</v>
      </c>
      <c r="AI309" s="41"/>
      <c r="AJ309" s="41">
        <v>2</v>
      </c>
      <c r="AK309" s="41"/>
      <c r="AL309" s="41">
        <v>0</v>
      </c>
      <c r="AM309" s="41"/>
      <c r="AN309" s="41">
        <v>10</v>
      </c>
      <c r="AO309" s="41"/>
      <c r="AP309" s="41">
        <v>18</v>
      </c>
      <c r="AQ309" s="41"/>
      <c r="AR309" s="41">
        <v>0</v>
      </c>
      <c r="AS309" s="41"/>
      <c r="AT309" s="41">
        <v>10</v>
      </c>
      <c r="AU309" s="41"/>
      <c r="AV309" s="41">
        <v>10</v>
      </c>
      <c r="AW309" s="41"/>
      <c r="AX309" s="41">
        <v>0</v>
      </c>
      <c r="AY309" s="41"/>
      <c r="AZ309" s="41">
        <v>0</v>
      </c>
      <c r="BA309" s="41"/>
      <c r="BB309" s="41">
        <v>0</v>
      </c>
      <c r="BC309" s="41"/>
      <c r="BD309" s="41">
        <v>0</v>
      </c>
      <c r="BE309" s="41"/>
      <c r="BF309" s="41">
        <v>40</v>
      </c>
      <c r="BG309" s="41"/>
      <c r="BH309" s="26">
        <f t="shared" si="20"/>
        <v>34.700000000000003</v>
      </c>
      <c r="BI309" s="26">
        <f t="shared" si="21"/>
        <v>40</v>
      </c>
      <c r="BJ309" s="26">
        <f t="shared" si="22"/>
        <v>60</v>
      </c>
      <c r="BK309" s="26">
        <f t="shared" si="23"/>
        <v>43.88</v>
      </c>
    </row>
    <row r="310" spans="1:63" s="24" customFormat="1" x14ac:dyDescent="0.25">
      <c r="A310" s="28">
        <v>303</v>
      </c>
      <c r="B310" s="29">
        <v>19</v>
      </c>
      <c r="C310" s="28" t="s">
        <v>533</v>
      </c>
      <c r="D310" s="28" t="s">
        <v>1033</v>
      </c>
      <c r="E310" s="28" t="s">
        <v>14</v>
      </c>
      <c r="F310" s="41">
        <v>7</v>
      </c>
      <c r="G310" s="41"/>
      <c r="H310" s="41">
        <v>1.2</v>
      </c>
      <c r="I310" s="41"/>
      <c r="J310" s="41">
        <v>6</v>
      </c>
      <c r="K310" s="41"/>
      <c r="L310" s="41">
        <v>0</v>
      </c>
      <c r="M310" s="41"/>
      <c r="N310" s="41">
        <v>6</v>
      </c>
      <c r="O310" s="41"/>
      <c r="P310" s="41">
        <v>6</v>
      </c>
      <c r="Q310" s="41"/>
      <c r="R310" s="41">
        <v>9</v>
      </c>
      <c r="S310" s="41"/>
      <c r="T310" s="41">
        <v>0</v>
      </c>
      <c r="U310" s="41"/>
      <c r="V310" s="41">
        <v>9</v>
      </c>
      <c r="W310" s="41"/>
      <c r="X310" s="41">
        <v>0.7</v>
      </c>
      <c r="Y310" s="41"/>
      <c r="Z310" s="41">
        <v>2.1</v>
      </c>
      <c r="AA310" s="41"/>
      <c r="AB310" s="41">
        <v>5</v>
      </c>
      <c r="AC310" s="41"/>
      <c r="AD310" s="41">
        <v>4</v>
      </c>
      <c r="AE310" s="41"/>
      <c r="AF310" s="41">
        <v>0</v>
      </c>
      <c r="AG310" s="41"/>
      <c r="AH310" s="41">
        <v>4</v>
      </c>
      <c r="AI310" s="41"/>
      <c r="AJ310" s="41">
        <v>2</v>
      </c>
      <c r="AK310" s="41"/>
      <c r="AL310" s="41">
        <v>0</v>
      </c>
      <c r="AM310" s="41"/>
      <c r="AN310" s="41">
        <v>10</v>
      </c>
      <c r="AO310" s="41"/>
      <c r="AP310" s="41">
        <v>9</v>
      </c>
      <c r="AQ310" s="41"/>
      <c r="AR310" s="41">
        <v>10</v>
      </c>
      <c r="AS310" s="41"/>
      <c r="AT310" s="41">
        <v>6</v>
      </c>
      <c r="AU310" s="41"/>
      <c r="AV310" s="41">
        <v>10</v>
      </c>
      <c r="AW310" s="41"/>
      <c r="AX310" s="41">
        <v>0</v>
      </c>
      <c r="AY310" s="41"/>
      <c r="AZ310" s="41">
        <v>0</v>
      </c>
      <c r="BA310" s="41"/>
      <c r="BB310" s="41">
        <v>1.5</v>
      </c>
      <c r="BC310" s="41"/>
      <c r="BD310" s="41">
        <v>4.5</v>
      </c>
      <c r="BE310" s="41"/>
      <c r="BF310" s="41">
        <v>45</v>
      </c>
      <c r="BG310" s="41"/>
      <c r="BH310" s="26">
        <f t="shared" si="20"/>
        <v>56.000000000000007</v>
      </c>
      <c r="BI310" s="26">
        <f t="shared" si="21"/>
        <v>35</v>
      </c>
      <c r="BJ310" s="26">
        <f t="shared" si="22"/>
        <v>67</v>
      </c>
      <c r="BK310" s="26">
        <f t="shared" si="23"/>
        <v>53</v>
      </c>
    </row>
    <row r="311" spans="1:63" s="24" customFormat="1" x14ac:dyDescent="0.25">
      <c r="A311" s="28">
        <v>304</v>
      </c>
      <c r="B311" s="29">
        <v>8</v>
      </c>
      <c r="C311" s="28" t="s">
        <v>534</v>
      </c>
      <c r="D311" s="28" t="s">
        <v>535</v>
      </c>
      <c r="E311" s="28" t="s">
        <v>14</v>
      </c>
      <c r="F311" s="41">
        <v>4.2</v>
      </c>
      <c r="G311" s="41"/>
      <c r="H311" s="38">
        <v>0</v>
      </c>
      <c r="I311" s="39"/>
      <c r="J311" s="38">
        <v>0</v>
      </c>
      <c r="K311" s="39"/>
      <c r="L311" s="38">
        <v>0</v>
      </c>
      <c r="M311" s="39"/>
      <c r="N311" s="38">
        <v>0</v>
      </c>
      <c r="O311" s="39"/>
      <c r="P311" s="38">
        <v>0</v>
      </c>
      <c r="Q311" s="39"/>
      <c r="R311" s="38">
        <v>0</v>
      </c>
      <c r="S311" s="39"/>
      <c r="T311" s="38">
        <v>0</v>
      </c>
      <c r="U311" s="39"/>
      <c r="V311" s="38">
        <v>0</v>
      </c>
      <c r="W311" s="39"/>
      <c r="X311" s="38">
        <v>0</v>
      </c>
      <c r="Y311" s="39"/>
      <c r="Z311" s="38">
        <v>0</v>
      </c>
      <c r="AA311" s="39"/>
      <c r="AB311" s="38">
        <v>0</v>
      </c>
      <c r="AC311" s="39"/>
      <c r="AD311" s="38">
        <v>0</v>
      </c>
      <c r="AE311" s="39"/>
      <c r="AF311" s="38">
        <v>0</v>
      </c>
      <c r="AG311" s="39"/>
      <c r="AH311" s="38">
        <v>0</v>
      </c>
      <c r="AI311" s="39"/>
      <c r="AJ311" s="38">
        <v>0</v>
      </c>
      <c r="AK311" s="39"/>
      <c r="AL311" s="38">
        <v>0</v>
      </c>
      <c r="AM311" s="39"/>
      <c r="AN311" s="38">
        <v>0</v>
      </c>
      <c r="AO311" s="39"/>
      <c r="AP311" s="38">
        <v>0</v>
      </c>
      <c r="AQ311" s="39"/>
      <c r="AR311" s="38">
        <v>0</v>
      </c>
      <c r="AS311" s="39"/>
      <c r="AT311" s="38">
        <v>0</v>
      </c>
      <c r="AU311" s="39"/>
      <c r="AV311" s="38">
        <v>0</v>
      </c>
      <c r="AW311" s="39"/>
      <c r="AX311" s="38">
        <v>0</v>
      </c>
      <c r="AY311" s="39"/>
      <c r="AZ311" s="38">
        <v>0</v>
      </c>
      <c r="BA311" s="39"/>
      <c r="BB311" s="38">
        <v>0</v>
      </c>
      <c r="BC311" s="39"/>
      <c r="BD311" s="38">
        <v>0</v>
      </c>
      <c r="BE311" s="39"/>
      <c r="BF311" s="41">
        <v>40</v>
      </c>
      <c r="BG311" s="41"/>
      <c r="BH311" s="26">
        <f t="shared" si="20"/>
        <v>4.2</v>
      </c>
      <c r="BI311" s="26">
        <f t="shared" si="21"/>
        <v>0</v>
      </c>
      <c r="BJ311" s="26">
        <f t="shared" si="22"/>
        <v>40</v>
      </c>
      <c r="BK311" s="26">
        <f t="shared" si="23"/>
        <v>13.68</v>
      </c>
    </row>
    <row r="312" spans="1:63" s="24" customFormat="1" x14ac:dyDescent="0.25">
      <c r="A312" s="28">
        <v>305</v>
      </c>
      <c r="B312" s="29">
        <v>68</v>
      </c>
      <c r="C312" s="28" t="s">
        <v>536</v>
      </c>
      <c r="D312" s="28" t="s">
        <v>537</v>
      </c>
      <c r="E312" s="28" t="s">
        <v>14</v>
      </c>
      <c r="F312" s="41">
        <v>4.2</v>
      </c>
      <c r="G312" s="41"/>
      <c r="H312" s="41">
        <v>12</v>
      </c>
      <c r="I312" s="41"/>
      <c r="J312" s="41">
        <v>6</v>
      </c>
      <c r="K312" s="41"/>
      <c r="L312" s="41">
        <v>5</v>
      </c>
      <c r="M312" s="41"/>
      <c r="N312" s="41">
        <v>6</v>
      </c>
      <c r="O312" s="41"/>
      <c r="P312" s="41">
        <v>6</v>
      </c>
      <c r="Q312" s="41"/>
      <c r="R312" s="41">
        <v>0</v>
      </c>
      <c r="S312" s="41"/>
      <c r="T312" s="41">
        <v>0</v>
      </c>
      <c r="U312" s="41"/>
      <c r="V312" s="41">
        <v>9</v>
      </c>
      <c r="W312" s="41"/>
      <c r="X312" s="41">
        <v>4.9000000000000004</v>
      </c>
      <c r="Y312" s="41"/>
      <c r="Z312" s="41">
        <v>2.1</v>
      </c>
      <c r="AA312" s="41"/>
      <c r="AB312" s="41">
        <v>5</v>
      </c>
      <c r="AC312" s="41"/>
      <c r="AD312" s="41">
        <v>4</v>
      </c>
      <c r="AE312" s="41"/>
      <c r="AF312" s="41">
        <v>7</v>
      </c>
      <c r="AG312" s="41"/>
      <c r="AH312" s="41">
        <v>10</v>
      </c>
      <c r="AI312" s="41"/>
      <c r="AJ312" s="41">
        <v>0</v>
      </c>
      <c r="AK312" s="41"/>
      <c r="AL312" s="41">
        <v>0</v>
      </c>
      <c r="AM312" s="41"/>
      <c r="AN312" s="41">
        <v>10</v>
      </c>
      <c r="AO312" s="41"/>
      <c r="AP312" s="41">
        <v>0</v>
      </c>
      <c r="AQ312" s="41"/>
      <c r="AR312" s="41">
        <v>6</v>
      </c>
      <c r="AS312" s="41"/>
      <c r="AT312" s="41">
        <v>10</v>
      </c>
      <c r="AU312" s="41"/>
      <c r="AV312" s="41">
        <v>10</v>
      </c>
      <c r="AW312" s="41"/>
      <c r="AX312" s="41">
        <v>5</v>
      </c>
      <c r="AY312" s="41"/>
      <c r="AZ312" s="41">
        <v>3</v>
      </c>
      <c r="BA312" s="41"/>
      <c r="BB312" s="41">
        <v>5</v>
      </c>
      <c r="BC312" s="41"/>
      <c r="BD312" s="41">
        <v>4.5</v>
      </c>
      <c r="BE312" s="41"/>
      <c r="BF312" s="41">
        <v>40</v>
      </c>
      <c r="BG312" s="41"/>
      <c r="BH312" s="26">
        <f t="shared" si="20"/>
        <v>71.2</v>
      </c>
      <c r="BI312" s="26">
        <f t="shared" si="21"/>
        <v>26</v>
      </c>
      <c r="BJ312" s="26">
        <f t="shared" si="22"/>
        <v>77.5</v>
      </c>
      <c r="BK312" s="26">
        <f t="shared" si="23"/>
        <v>59.53</v>
      </c>
    </row>
    <row r="313" spans="1:63" s="24" customFormat="1" x14ac:dyDescent="0.25">
      <c r="A313" s="28">
        <v>306</v>
      </c>
      <c r="B313" s="29">
        <v>37</v>
      </c>
      <c r="C313" s="28" t="s">
        <v>538</v>
      </c>
      <c r="D313" s="28" t="s">
        <v>539</v>
      </c>
      <c r="E313" s="28" t="s">
        <v>14</v>
      </c>
      <c r="F313" s="41">
        <v>7</v>
      </c>
      <c r="G313" s="41"/>
      <c r="H313" s="38">
        <v>0</v>
      </c>
      <c r="I313" s="39"/>
      <c r="J313" s="38">
        <v>0</v>
      </c>
      <c r="K313" s="39"/>
      <c r="L313" s="38">
        <v>0</v>
      </c>
      <c r="M313" s="39"/>
      <c r="N313" s="41">
        <v>6</v>
      </c>
      <c r="O313" s="41"/>
      <c r="P313" s="41">
        <v>6</v>
      </c>
      <c r="Q313" s="41"/>
      <c r="R313" s="41">
        <v>9</v>
      </c>
      <c r="S313" s="41"/>
      <c r="T313" s="38">
        <v>0</v>
      </c>
      <c r="U313" s="39"/>
      <c r="V313" s="38">
        <v>0</v>
      </c>
      <c r="W313" s="39"/>
      <c r="X313" s="41">
        <v>0.7</v>
      </c>
      <c r="Y313" s="41"/>
      <c r="Z313" s="41">
        <v>2.1</v>
      </c>
      <c r="AA313" s="41"/>
      <c r="AB313" s="41">
        <v>3.75</v>
      </c>
      <c r="AC313" s="41"/>
      <c r="AD313" s="41">
        <v>4</v>
      </c>
      <c r="AE313" s="41"/>
      <c r="AF313" s="41">
        <v>0</v>
      </c>
      <c r="AG313" s="41"/>
      <c r="AH313" s="41">
        <v>10</v>
      </c>
      <c r="AI313" s="41"/>
      <c r="AJ313" s="41">
        <v>2</v>
      </c>
      <c r="AK313" s="41"/>
      <c r="AL313" s="38">
        <v>0</v>
      </c>
      <c r="AM313" s="39"/>
      <c r="AN313" s="41">
        <v>10</v>
      </c>
      <c r="AO313" s="41"/>
      <c r="AP313" s="38">
        <v>0</v>
      </c>
      <c r="AQ313" s="39"/>
      <c r="AR313" s="38">
        <v>0</v>
      </c>
      <c r="AS313" s="39"/>
      <c r="AT313" s="41">
        <v>10</v>
      </c>
      <c r="AU313" s="41"/>
      <c r="AV313" s="41">
        <v>10</v>
      </c>
      <c r="AW313" s="41"/>
      <c r="AX313" s="41">
        <v>5</v>
      </c>
      <c r="AY313" s="41"/>
      <c r="AZ313" s="38">
        <v>0</v>
      </c>
      <c r="BA313" s="39"/>
      <c r="BB313" s="38">
        <v>0</v>
      </c>
      <c r="BC313" s="39"/>
      <c r="BD313" s="38">
        <v>0</v>
      </c>
      <c r="BE313" s="39"/>
      <c r="BF313" s="41">
        <v>40</v>
      </c>
      <c r="BG313" s="41"/>
      <c r="BH313" s="26">
        <f t="shared" si="20"/>
        <v>38.549999999999997</v>
      </c>
      <c r="BI313" s="26">
        <f t="shared" si="21"/>
        <v>22</v>
      </c>
      <c r="BJ313" s="26">
        <f t="shared" si="22"/>
        <v>65</v>
      </c>
      <c r="BK313" s="26">
        <f t="shared" si="23"/>
        <v>41.519999999999996</v>
      </c>
    </row>
    <row r="314" spans="1:63" s="24" customFormat="1" x14ac:dyDescent="0.25">
      <c r="A314" s="28">
        <v>307</v>
      </c>
      <c r="B314" s="29">
        <v>9</v>
      </c>
      <c r="C314" s="28" t="s">
        <v>540</v>
      </c>
      <c r="D314" s="28" t="s">
        <v>1034</v>
      </c>
      <c r="E314" s="28" t="s">
        <v>14</v>
      </c>
      <c r="F314" s="41">
        <v>2.1</v>
      </c>
      <c r="G314" s="41"/>
      <c r="H314" s="38">
        <v>0</v>
      </c>
      <c r="I314" s="39"/>
      <c r="J314" s="38">
        <v>0</v>
      </c>
      <c r="K314" s="39"/>
      <c r="L314" s="38">
        <v>0</v>
      </c>
      <c r="M314" s="39"/>
      <c r="N314" s="38">
        <v>0</v>
      </c>
      <c r="O314" s="39"/>
      <c r="P314" s="38">
        <v>0</v>
      </c>
      <c r="Q314" s="39"/>
      <c r="R314" s="38">
        <v>0</v>
      </c>
      <c r="S314" s="39"/>
      <c r="T314" s="38">
        <v>0</v>
      </c>
      <c r="U314" s="39"/>
      <c r="V314" s="38">
        <v>0</v>
      </c>
      <c r="W314" s="39"/>
      <c r="X314" s="38">
        <v>0</v>
      </c>
      <c r="Y314" s="39"/>
      <c r="Z314" s="38">
        <v>0</v>
      </c>
      <c r="AA314" s="39"/>
      <c r="AB314" s="38">
        <v>0</v>
      </c>
      <c r="AC314" s="39"/>
      <c r="AD314" s="38">
        <v>0</v>
      </c>
      <c r="AE314" s="39"/>
      <c r="AF314" s="38">
        <v>0</v>
      </c>
      <c r="AG314" s="39"/>
      <c r="AH314" s="38">
        <v>0</v>
      </c>
      <c r="AI314" s="39"/>
      <c r="AJ314" s="38">
        <v>0</v>
      </c>
      <c r="AK314" s="39"/>
      <c r="AL314" s="38">
        <v>0</v>
      </c>
      <c r="AM314" s="39"/>
      <c r="AN314" s="38">
        <v>0</v>
      </c>
      <c r="AO314" s="39"/>
      <c r="AP314" s="38">
        <v>0</v>
      </c>
      <c r="AQ314" s="39"/>
      <c r="AR314" s="38">
        <v>0</v>
      </c>
      <c r="AS314" s="39"/>
      <c r="AT314" s="38">
        <v>0</v>
      </c>
      <c r="AU314" s="39"/>
      <c r="AV314" s="38">
        <v>0</v>
      </c>
      <c r="AW314" s="39"/>
      <c r="AX314" s="38">
        <v>0</v>
      </c>
      <c r="AY314" s="39"/>
      <c r="AZ314" s="38">
        <v>0</v>
      </c>
      <c r="BA314" s="39"/>
      <c r="BB314" s="38">
        <v>0</v>
      </c>
      <c r="BC314" s="39"/>
      <c r="BD314" s="38">
        <v>0</v>
      </c>
      <c r="BE314" s="39"/>
      <c r="BF314" s="41">
        <v>35</v>
      </c>
      <c r="BG314" s="41"/>
      <c r="BH314" s="26">
        <f t="shared" si="20"/>
        <v>2.1</v>
      </c>
      <c r="BI314" s="26">
        <f t="shared" si="21"/>
        <v>0</v>
      </c>
      <c r="BJ314" s="26">
        <f t="shared" si="22"/>
        <v>35</v>
      </c>
      <c r="BK314" s="26">
        <f t="shared" si="23"/>
        <v>11.34</v>
      </c>
    </row>
    <row r="315" spans="1:63" s="24" customFormat="1" x14ac:dyDescent="0.25">
      <c r="A315" s="28">
        <v>308</v>
      </c>
      <c r="B315" s="29">
        <v>38</v>
      </c>
      <c r="C315" s="28" t="s">
        <v>541</v>
      </c>
      <c r="D315" s="28" t="s">
        <v>1035</v>
      </c>
      <c r="E315" s="28" t="s">
        <v>14</v>
      </c>
      <c r="F315" s="41">
        <v>2.1</v>
      </c>
      <c r="G315" s="41"/>
      <c r="H315" s="41">
        <v>2.4</v>
      </c>
      <c r="I315" s="41"/>
      <c r="J315" s="41">
        <v>3</v>
      </c>
      <c r="K315" s="41"/>
      <c r="L315" s="41">
        <v>5</v>
      </c>
      <c r="M315" s="41"/>
      <c r="N315" s="41">
        <v>6</v>
      </c>
      <c r="O315" s="41"/>
      <c r="P315" s="41">
        <v>6</v>
      </c>
      <c r="Q315" s="41"/>
      <c r="R315" s="41">
        <v>9</v>
      </c>
      <c r="S315" s="41"/>
      <c r="T315" s="41">
        <v>0</v>
      </c>
      <c r="U315" s="41"/>
      <c r="V315" s="41">
        <v>9</v>
      </c>
      <c r="W315" s="41"/>
      <c r="X315" s="41">
        <v>4.9000000000000004</v>
      </c>
      <c r="Y315" s="41"/>
      <c r="Z315" s="41">
        <v>2.1</v>
      </c>
      <c r="AA315" s="41"/>
      <c r="AB315" s="41">
        <v>3.75</v>
      </c>
      <c r="AC315" s="41"/>
      <c r="AD315" s="41">
        <v>4</v>
      </c>
      <c r="AE315" s="41"/>
      <c r="AF315" s="41">
        <v>0</v>
      </c>
      <c r="AG315" s="41"/>
      <c r="AH315" s="41">
        <v>10</v>
      </c>
      <c r="AI315" s="41"/>
      <c r="AJ315" s="41">
        <v>2</v>
      </c>
      <c r="AK315" s="41"/>
      <c r="AL315" s="41">
        <v>0</v>
      </c>
      <c r="AM315" s="41"/>
      <c r="AN315" s="41">
        <v>10</v>
      </c>
      <c r="AO315" s="41"/>
      <c r="AP315" s="41">
        <v>15</v>
      </c>
      <c r="AQ315" s="41"/>
      <c r="AR315" s="41">
        <v>0</v>
      </c>
      <c r="AS315" s="41"/>
      <c r="AT315" s="41">
        <v>10</v>
      </c>
      <c r="AU315" s="41"/>
      <c r="AV315" s="41">
        <v>10</v>
      </c>
      <c r="AW315" s="41"/>
      <c r="AX315" s="41">
        <v>0</v>
      </c>
      <c r="AY315" s="41"/>
      <c r="AZ315" s="41">
        <v>0</v>
      </c>
      <c r="BA315" s="41"/>
      <c r="BB315" s="41">
        <v>3</v>
      </c>
      <c r="BC315" s="41"/>
      <c r="BD315" s="41">
        <v>4.5</v>
      </c>
      <c r="BE315" s="41"/>
      <c r="BF315" s="41">
        <v>45</v>
      </c>
      <c r="BG315" s="41"/>
      <c r="BH315" s="26">
        <f t="shared" si="20"/>
        <v>57.25</v>
      </c>
      <c r="BI315" s="26">
        <f t="shared" si="21"/>
        <v>37</v>
      </c>
      <c r="BJ315" s="26">
        <f t="shared" si="22"/>
        <v>72.5</v>
      </c>
      <c r="BK315" s="26">
        <f t="shared" si="23"/>
        <v>55.75</v>
      </c>
    </row>
    <row r="316" spans="1:63" s="24" customFormat="1" ht="15" customHeight="1" x14ac:dyDescent="0.25">
      <c r="A316" s="28">
        <v>309</v>
      </c>
      <c r="B316" s="29">
        <v>70</v>
      </c>
      <c r="C316" s="28" t="s">
        <v>542</v>
      </c>
      <c r="D316" s="28" t="s">
        <v>1036</v>
      </c>
      <c r="E316" s="28" t="s">
        <v>860</v>
      </c>
      <c r="F316" s="41">
        <v>4.2</v>
      </c>
      <c r="G316" s="41"/>
      <c r="H316" s="38">
        <v>0</v>
      </c>
      <c r="I316" s="39"/>
      <c r="J316" s="38">
        <v>0</v>
      </c>
      <c r="K316" s="39"/>
      <c r="L316" s="38">
        <v>0</v>
      </c>
      <c r="M316" s="39"/>
      <c r="N316" s="41">
        <v>6</v>
      </c>
      <c r="O316" s="41"/>
      <c r="P316" s="41">
        <v>6</v>
      </c>
      <c r="Q316" s="41"/>
      <c r="R316" s="41">
        <v>0</v>
      </c>
      <c r="S316" s="41"/>
      <c r="T316" s="38">
        <v>0</v>
      </c>
      <c r="U316" s="39"/>
      <c r="V316" s="38">
        <v>0</v>
      </c>
      <c r="W316" s="39"/>
      <c r="X316" s="41">
        <v>7</v>
      </c>
      <c r="Y316" s="41"/>
      <c r="Z316" s="41">
        <v>7</v>
      </c>
      <c r="AA316" s="41"/>
      <c r="AB316" s="41">
        <v>1.25</v>
      </c>
      <c r="AC316" s="41"/>
      <c r="AD316" s="41">
        <v>4</v>
      </c>
      <c r="AE316" s="41"/>
      <c r="AF316" s="41">
        <v>7</v>
      </c>
      <c r="AG316" s="41"/>
      <c r="AH316" s="41">
        <v>10</v>
      </c>
      <c r="AI316" s="41"/>
      <c r="AJ316" s="41">
        <v>5</v>
      </c>
      <c r="AK316" s="41"/>
      <c r="AL316" s="38">
        <v>0</v>
      </c>
      <c r="AM316" s="39"/>
      <c r="AN316" s="41">
        <v>10</v>
      </c>
      <c r="AO316" s="41"/>
      <c r="AP316" s="38">
        <v>0</v>
      </c>
      <c r="AQ316" s="39"/>
      <c r="AR316" s="38">
        <v>0</v>
      </c>
      <c r="AS316" s="39"/>
      <c r="AT316" s="41">
        <v>10</v>
      </c>
      <c r="AU316" s="41"/>
      <c r="AV316" s="41">
        <v>10</v>
      </c>
      <c r="AW316" s="41"/>
      <c r="AX316" s="41">
        <v>5</v>
      </c>
      <c r="AY316" s="41"/>
      <c r="AZ316" s="38">
        <v>0</v>
      </c>
      <c r="BA316" s="39"/>
      <c r="BB316" s="38">
        <v>0</v>
      </c>
      <c r="BC316" s="39"/>
      <c r="BD316" s="38">
        <v>0</v>
      </c>
      <c r="BE316" s="39"/>
      <c r="BF316" s="41">
        <v>40</v>
      </c>
      <c r="BG316" s="41"/>
      <c r="BH316" s="26">
        <f t="shared" si="20"/>
        <v>42.45</v>
      </c>
      <c r="BI316" s="26">
        <f t="shared" si="21"/>
        <v>25</v>
      </c>
      <c r="BJ316" s="26">
        <f t="shared" si="22"/>
        <v>65</v>
      </c>
      <c r="BK316" s="26">
        <f t="shared" si="23"/>
        <v>43.980000000000004</v>
      </c>
    </row>
    <row r="317" spans="1:63" s="24" customFormat="1" x14ac:dyDescent="0.25">
      <c r="A317" s="28">
        <v>310</v>
      </c>
      <c r="B317" s="29">
        <v>552</v>
      </c>
      <c r="C317" s="28" t="s">
        <v>543</v>
      </c>
      <c r="D317" s="28" t="s">
        <v>544</v>
      </c>
      <c r="E317" s="28" t="s">
        <v>91</v>
      </c>
      <c r="F317" s="41">
        <v>2.1</v>
      </c>
      <c r="G317" s="41"/>
      <c r="H317" s="38">
        <v>0</v>
      </c>
      <c r="I317" s="39"/>
      <c r="J317" s="38">
        <v>0</v>
      </c>
      <c r="K317" s="39"/>
      <c r="L317" s="38">
        <v>0</v>
      </c>
      <c r="M317" s="39"/>
      <c r="N317" s="41">
        <v>6</v>
      </c>
      <c r="O317" s="41"/>
      <c r="P317" s="41">
        <v>6</v>
      </c>
      <c r="Q317" s="41"/>
      <c r="R317" s="41">
        <v>0</v>
      </c>
      <c r="S317" s="41"/>
      <c r="T317" s="38">
        <v>0</v>
      </c>
      <c r="U317" s="39"/>
      <c r="V317" s="38">
        <v>0</v>
      </c>
      <c r="W317" s="39"/>
      <c r="X317" s="41">
        <v>0.7</v>
      </c>
      <c r="Y317" s="41"/>
      <c r="Z317" s="41">
        <v>2.1</v>
      </c>
      <c r="AA317" s="41"/>
      <c r="AB317" s="41">
        <v>3.75</v>
      </c>
      <c r="AC317" s="41"/>
      <c r="AD317" s="41">
        <v>4</v>
      </c>
      <c r="AE317" s="41"/>
      <c r="AF317" s="41">
        <v>0</v>
      </c>
      <c r="AG317" s="41"/>
      <c r="AH317" s="41">
        <v>10</v>
      </c>
      <c r="AI317" s="41"/>
      <c r="AJ317" s="41">
        <v>0</v>
      </c>
      <c r="AK317" s="41"/>
      <c r="AL317" s="38">
        <v>0</v>
      </c>
      <c r="AM317" s="39"/>
      <c r="AN317" s="41">
        <v>10</v>
      </c>
      <c r="AO317" s="41"/>
      <c r="AP317" s="38">
        <v>0</v>
      </c>
      <c r="AQ317" s="39"/>
      <c r="AR317" s="38">
        <v>0</v>
      </c>
      <c r="AS317" s="39"/>
      <c r="AT317" s="41">
        <v>6</v>
      </c>
      <c r="AU317" s="41"/>
      <c r="AV317" s="41">
        <v>10</v>
      </c>
      <c r="AW317" s="41"/>
      <c r="AX317" s="41">
        <v>0</v>
      </c>
      <c r="AY317" s="41"/>
      <c r="AZ317" s="38">
        <v>0</v>
      </c>
      <c r="BA317" s="39"/>
      <c r="BB317" s="38">
        <v>0</v>
      </c>
      <c r="BC317" s="39"/>
      <c r="BD317" s="38">
        <v>0</v>
      </c>
      <c r="BE317" s="39"/>
      <c r="BF317" s="41">
        <v>35</v>
      </c>
      <c r="BG317" s="41"/>
      <c r="BH317" s="26">
        <f t="shared" si="20"/>
        <v>24.65</v>
      </c>
      <c r="BI317" s="26">
        <f t="shared" si="21"/>
        <v>20</v>
      </c>
      <c r="BJ317" s="26">
        <f t="shared" si="22"/>
        <v>51</v>
      </c>
      <c r="BK317" s="26">
        <f t="shared" si="23"/>
        <v>31.159999999999997</v>
      </c>
    </row>
    <row r="318" spans="1:63" s="24" customFormat="1" ht="15" customHeight="1" x14ac:dyDescent="0.25">
      <c r="A318" s="28">
        <v>311</v>
      </c>
      <c r="B318" s="35">
        <v>148</v>
      </c>
      <c r="C318" s="31" t="s">
        <v>545</v>
      </c>
      <c r="D318" s="26" t="s">
        <v>1037</v>
      </c>
      <c r="E318" s="26" t="s">
        <v>116</v>
      </c>
      <c r="F318" s="59">
        <v>4.2</v>
      </c>
      <c r="G318" s="59"/>
      <c r="H318" s="59">
        <v>7.2</v>
      </c>
      <c r="I318" s="59"/>
      <c r="J318" s="59">
        <v>10</v>
      </c>
      <c r="K318" s="59"/>
      <c r="L318" s="59">
        <v>0</v>
      </c>
      <c r="M318" s="59"/>
      <c r="N318" s="38">
        <v>0</v>
      </c>
      <c r="O318" s="39"/>
      <c r="P318" s="38">
        <v>0</v>
      </c>
      <c r="Q318" s="39"/>
      <c r="R318" s="59">
        <v>0</v>
      </c>
      <c r="S318" s="59"/>
      <c r="T318" s="59">
        <v>0</v>
      </c>
      <c r="U318" s="59"/>
      <c r="V318" s="59">
        <v>9</v>
      </c>
      <c r="W318" s="59"/>
      <c r="X318" s="38">
        <v>0</v>
      </c>
      <c r="Y318" s="39"/>
      <c r="Z318" s="38">
        <v>0</v>
      </c>
      <c r="AA318" s="39"/>
      <c r="AB318" s="38">
        <v>0</v>
      </c>
      <c r="AC318" s="39"/>
      <c r="AD318" s="38">
        <v>0</v>
      </c>
      <c r="AE318" s="39"/>
      <c r="AF318" s="38">
        <v>0</v>
      </c>
      <c r="AG318" s="39"/>
      <c r="AH318" s="38">
        <v>0</v>
      </c>
      <c r="AI318" s="39"/>
      <c r="AJ318" s="38">
        <v>0</v>
      </c>
      <c r="AK318" s="39"/>
      <c r="AL318" s="59">
        <v>5</v>
      </c>
      <c r="AM318" s="59"/>
      <c r="AN318" s="38">
        <v>0</v>
      </c>
      <c r="AO318" s="39"/>
      <c r="AP318" s="59">
        <v>15</v>
      </c>
      <c r="AQ318" s="59"/>
      <c r="AR318" s="59">
        <v>6</v>
      </c>
      <c r="AS318" s="59"/>
      <c r="AT318" s="38">
        <v>0</v>
      </c>
      <c r="AU318" s="39"/>
      <c r="AV318" s="38">
        <v>0</v>
      </c>
      <c r="AW318" s="39"/>
      <c r="AX318" s="38">
        <v>0</v>
      </c>
      <c r="AY318" s="39"/>
      <c r="AZ318" s="59">
        <v>0</v>
      </c>
      <c r="BA318" s="59"/>
      <c r="BB318" s="59">
        <v>3</v>
      </c>
      <c r="BC318" s="59"/>
      <c r="BD318" s="59">
        <v>0</v>
      </c>
      <c r="BE318" s="59"/>
      <c r="BF318" s="41">
        <v>30</v>
      </c>
      <c r="BG318" s="41"/>
      <c r="BH318" s="26">
        <f t="shared" si="20"/>
        <v>30.4</v>
      </c>
      <c r="BI318" s="26">
        <f t="shared" si="21"/>
        <v>26</v>
      </c>
      <c r="BJ318" s="26">
        <f t="shared" si="22"/>
        <v>33</v>
      </c>
      <c r="BK318" s="26">
        <f t="shared" si="23"/>
        <v>29.86</v>
      </c>
    </row>
    <row r="319" spans="1:63" s="24" customFormat="1" ht="15" customHeight="1" x14ac:dyDescent="0.25">
      <c r="A319" s="28">
        <v>312</v>
      </c>
      <c r="B319" s="29">
        <v>437</v>
      </c>
      <c r="C319" s="28" t="s">
        <v>546</v>
      </c>
      <c r="D319" s="28" t="s">
        <v>1038</v>
      </c>
      <c r="E319" s="28" t="s">
        <v>610</v>
      </c>
      <c r="F319" s="41">
        <v>7</v>
      </c>
      <c r="G319" s="41"/>
      <c r="H319" s="41">
        <v>1.2</v>
      </c>
      <c r="I319" s="41"/>
      <c r="J319" s="41">
        <v>10</v>
      </c>
      <c r="K319" s="41"/>
      <c r="L319" s="41">
        <v>5</v>
      </c>
      <c r="M319" s="41"/>
      <c r="N319" s="41">
        <v>6</v>
      </c>
      <c r="O319" s="41"/>
      <c r="P319" s="41">
        <v>6</v>
      </c>
      <c r="Q319" s="41"/>
      <c r="R319" s="41">
        <v>9</v>
      </c>
      <c r="S319" s="41"/>
      <c r="T319" s="41">
        <v>6</v>
      </c>
      <c r="U319" s="41"/>
      <c r="V319" s="41">
        <v>9</v>
      </c>
      <c r="W319" s="41"/>
      <c r="X319" s="41">
        <v>0.7</v>
      </c>
      <c r="Y319" s="41"/>
      <c r="Z319" s="41">
        <v>2.1</v>
      </c>
      <c r="AA319" s="41"/>
      <c r="AB319" s="41">
        <v>5</v>
      </c>
      <c r="AC319" s="41"/>
      <c r="AD319" s="41">
        <v>4</v>
      </c>
      <c r="AE319" s="41"/>
      <c r="AF319" s="41">
        <v>0</v>
      </c>
      <c r="AG319" s="41"/>
      <c r="AH319" s="41">
        <v>20</v>
      </c>
      <c r="AI319" s="41"/>
      <c r="AJ319" s="41">
        <v>0</v>
      </c>
      <c r="AK319" s="41"/>
      <c r="AL319" s="41">
        <v>0</v>
      </c>
      <c r="AM319" s="41"/>
      <c r="AN319" s="41">
        <v>10</v>
      </c>
      <c r="AO319" s="41"/>
      <c r="AP319" s="41">
        <v>0</v>
      </c>
      <c r="AQ319" s="41"/>
      <c r="AR319" s="41">
        <v>10</v>
      </c>
      <c r="AS319" s="41"/>
      <c r="AT319" s="41">
        <v>6</v>
      </c>
      <c r="AU319" s="41"/>
      <c r="AV319" s="41">
        <v>6</v>
      </c>
      <c r="AW319" s="41"/>
      <c r="AX319" s="41">
        <v>0</v>
      </c>
      <c r="AY319" s="41"/>
      <c r="AZ319" s="41">
        <v>3</v>
      </c>
      <c r="BA319" s="41"/>
      <c r="BB319" s="41">
        <v>1.5</v>
      </c>
      <c r="BC319" s="41"/>
      <c r="BD319" s="41">
        <v>4.5</v>
      </c>
      <c r="BE319" s="41"/>
      <c r="BF319" s="41">
        <v>50</v>
      </c>
      <c r="BG319" s="41"/>
      <c r="BH319" s="26">
        <f t="shared" si="20"/>
        <v>71</v>
      </c>
      <c r="BI319" s="26">
        <f t="shared" si="21"/>
        <v>40</v>
      </c>
      <c r="BJ319" s="26">
        <f t="shared" si="22"/>
        <v>71</v>
      </c>
      <c r="BK319" s="26">
        <f t="shared" si="23"/>
        <v>61.7</v>
      </c>
    </row>
    <row r="320" spans="1:63" s="24" customFormat="1" x14ac:dyDescent="0.25">
      <c r="A320" s="28">
        <v>313</v>
      </c>
      <c r="B320" s="29">
        <v>136</v>
      </c>
      <c r="C320" s="28" t="s">
        <v>547</v>
      </c>
      <c r="D320" s="28" t="s">
        <v>548</v>
      </c>
      <c r="E320" s="28" t="s">
        <v>91</v>
      </c>
      <c r="F320" s="41">
        <v>7</v>
      </c>
      <c r="G320" s="41"/>
      <c r="H320" s="38">
        <v>0</v>
      </c>
      <c r="I320" s="39"/>
      <c r="J320" s="38">
        <v>0</v>
      </c>
      <c r="K320" s="39"/>
      <c r="L320" s="38">
        <v>0</v>
      </c>
      <c r="M320" s="39"/>
      <c r="N320" s="41">
        <v>6</v>
      </c>
      <c r="O320" s="41"/>
      <c r="P320" s="41">
        <v>6</v>
      </c>
      <c r="Q320" s="41"/>
      <c r="R320" s="41">
        <v>0</v>
      </c>
      <c r="S320" s="41"/>
      <c r="T320" s="38">
        <v>0</v>
      </c>
      <c r="U320" s="39"/>
      <c r="V320" s="38">
        <v>0</v>
      </c>
      <c r="W320" s="39"/>
      <c r="X320" s="41">
        <v>0.7</v>
      </c>
      <c r="Y320" s="41"/>
      <c r="Z320" s="41">
        <v>2.1</v>
      </c>
      <c r="AA320" s="41"/>
      <c r="AB320" s="41">
        <v>3.75</v>
      </c>
      <c r="AC320" s="41"/>
      <c r="AD320" s="41">
        <v>4</v>
      </c>
      <c r="AE320" s="41"/>
      <c r="AF320" s="41">
        <v>0</v>
      </c>
      <c r="AG320" s="41"/>
      <c r="AH320" s="41">
        <v>10</v>
      </c>
      <c r="AI320" s="41"/>
      <c r="AJ320" s="41">
        <v>2</v>
      </c>
      <c r="AK320" s="41"/>
      <c r="AL320" s="38">
        <v>0</v>
      </c>
      <c r="AM320" s="39"/>
      <c r="AN320" s="41">
        <v>0</v>
      </c>
      <c r="AO320" s="41"/>
      <c r="AP320" s="38">
        <v>0</v>
      </c>
      <c r="AQ320" s="39"/>
      <c r="AR320" s="38">
        <v>0</v>
      </c>
      <c r="AS320" s="39"/>
      <c r="AT320" s="41">
        <v>10</v>
      </c>
      <c r="AU320" s="41"/>
      <c r="AV320" s="41">
        <v>10</v>
      </c>
      <c r="AW320" s="41"/>
      <c r="AX320" s="41">
        <v>5</v>
      </c>
      <c r="AY320" s="41"/>
      <c r="AZ320" s="38">
        <v>0</v>
      </c>
      <c r="BA320" s="39"/>
      <c r="BB320" s="38">
        <v>0</v>
      </c>
      <c r="BC320" s="39"/>
      <c r="BD320" s="38">
        <v>0</v>
      </c>
      <c r="BE320" s="39"/>
      <c r="BF320" s="41">
        <v>40</v>
      </c>
      <c r="BG320" s="41"/>
      <c r="BH320" s="26">
        <f t="shared" si="20"/>
        <v>29.55</v>
      </c>
      <c r="BI320" s="26">
        <f t="shared" si="21"/>
        <v>12</v>
      </c>
      <c r="BJ320" s="26">
        <f t="shared" si="22"/>
        <v>65</v>
      </c>
      <c r="BK320" s="26">
        <f t="shared" si="23"/>
        <v>34.92</v>
      </c>
    </row>
    <row r="321" spans="1:63" s="24" customFormat="1" x14ac:dyDescent="0.25">
      <c r="A321" s="28">
        <v>314</v>
      </c>
      <c r="B321" s="29">
        <v>149</v>
      </c>
      <c r="C321" s="28" t="s">
        <v>549</v>
      </c>
      <c r="D321" s="28" t="s">
        <v>550</v>
      </c>
      <c r="E321" s="28" t="s">
        <v>14</v>
      </c>
      <c r="F321" s="41">
        <v>7</v>
      </c>
      <c r="G321" s="41"/>
      <c r="H321" s="41">
        <v>1.2</v>
      </c>
      <c r="I321" s="41"/>
      <c r="J321" s="41">
        <v>10</v>
      </c>
      <c r="K321" s="41"/>
      <c r="L321" s="41">
        <v>5</v>
      </c>
      <c r="M321" s="41"/>
      <c r="N321" s="41">
        <v>0</v>
      </c>
      <c r="O321" s="41"/>
      <c r="P321" s="41">
        <v>6</v>
      </c>
      <c r="Q321" s="41"/>
      <c r="R321" s="41">
        <v>9</v>
      </c>
      <c r="S321" s="41"/>
      <c r="T321" s="41">
        <v>0</v>
      </c>
      <c r="U321" s="41"/>
      <c r="V321" s="41">
        <v>2.7</v>
      </c>
      <c r="W321" s="41"/>
      <c r="X321" s="41">
        <v>0.7</v>
      </c>
      <c r="Y321" s="41"/>
      <c r="Z321" s="41">
        <v>2.1</v>
      </c>
      <c r="AA321" s="41"/>
      <c r="AB321" s="41">
        <v>5</v>
      </c>
      <c r="AC321" s="41"/>
      <c r="AD321" s="41">
        <v>4</v>
      </c>
      <c r="AE321" s="41"/>
      <c r="AF321" s="41">
        <v>0</v>
      </c>
      <c r="AG321" s="41"/>
      <c r="AH321" s="41">
        <v>10</v>
      </c>
      <c r="AI321" s="41"/>
      <c r="AJ321" s="41">
        <v>2</v>
      </c>
      <c r="AK321" s="41"/>
      <c r="AL321" s="41">
        <v>0</v>
      </c>
      <c r="AM321" s="41"/>
      <c r="AN321" s="41">
        <v>10</v>
      </c>
      <c r="AO321" s="41"/>
      <c r="AP321" s="41">
        <v>6</v>
      </c>
      <c r="AQ321" s="41"/>
      <c r="AR321" s="41">
        <v>10</v>
      </c>
      <c r="AS321" s="41"/>
      <c r="AT321" s="41">
        <v>10</v>
      </c>
      <c r="AU321" s="41"/>
      <c r="AV321" s="41">
        <v>4</v>
      </c>
      <c r="AW321" s="41"/>
      <c r="AX321" s="41">
        <v>5</v>
      </c>
      <c r="AY321" s="41"/>
      <c r="AZ321" s="41">
        <v>0</v>
      </c>
      <c r="BA321" s="41"/>
      <c r="BB321" s="41">
        <v>3</v>
      </c>
      <c r="BC321" s="41"/>
      <c r="BD321" s="41">
        <v>9</v>
      </c>
      <c r="BE321" s="41"/>
      <c r="BF321" s="41">
        <v>40</v>
      </c>
      <c r="BG321" s="41"/>
      <c r="BH321" s="26">
        <f t="shared" si="20"/>
        <v>52.70000000000001</v>
      </c>
      <c r="BI321" s="26">
        <f t="shared" si="21"/>
        <v>38</v>
      </c>
      <c r="BJ321" s="26">
        <f t="shared" si="22"/>
        <v>71</v>
      </c>
      <c r="BK321" s="26">
        <f t="shared" si="23"/>
        <v>53.78</v>
      </c>
    </row>
    <row r="322" spans="1:63" s="24" customFormat="1" x14ac:dyDescent="0.25">
      <c r="A322" s="28">
        <v>315</v>
      </c>
      <c r="B322" s="29">
        <v>423</v>
      </c>
      <c r="C322" s="28" t="s">
        <v>551</v>
      </c>
      <c r="D322" s="28" t="s">
        <v>552</v>
      </c>
      <c r="E322" s="28" t="s">
        <v>14</v>
      </c>
      <c r="F322" s="41">
        <v>4.2</v>
      </c>
      <c r="G322" s="41"/>
      <c r="H322" s="38">
        <v>0</v>
      </c>
      <c r="I322" s="39"/>
      <c r="J322" s="38">
        <v>0</v>
      </c>
      <c r="K322" s="39"/>
      <c r="L322" s="38">
        <v>0</v>
      </c>
      <c r="M322" s="39"/>
      <c r="N322" s="41">
        <v>0</v>
      </c>
      <c r="O322" s="41"/>
      <c r="P322" s="41">
        <v>0</v>
      </c>
      <c r="Q322" s="41"/>
      <c r="R322" s="41">
        <v>9</v>
      </c>
      <c r="S322" s="41"/>
      <c r="T322" s="38">
        <v>0</v>
      </c>
      <c r="U322" s="39"/>
      <c r="V322" s="38">
        <v>0</v>
      </c>
      <c r="W322" s="39"/>
      <c r="X322" s="41">
        <v>0.7</v>
      </c>
      <c r="Y322" s="41"/>
      <c r="Z322" s="41">
        <v>2.1</v>
      </c>
      <c r="AA322" s="41"/>
      <c r="AB322" s="41">
        <v>1.25</v>
      </c>
      <c r="AC322" s="41"/>
      <c r="AD322" s="41">
        <v>4</v>
      </c>
      <c r="AE322" s="41"/>
      <c r="AF322" s="41">
        <v>0</v>
      </c>
      <c r="AG322" s="41"/>
      <c r="AH322" s="41">
        <v>10</v>
      </c>
      <c r="AI322" s="41"/>
      <c r="AJ322" s="41">
        <v>2</v>
      </c>
      <c r="AK322" s="41"/>
      <c r="AL322" s="38">
        <v>0</v>
      </c>
      <c r="AM322" s="39"/>
      <c r="AN322" s="41">
        <v>10</v>
      </c>
      <c r="AO322" s="41"/>
      <c r="AP322" s="38">
        <v>0</v>
      </c>
      <c r="AQ322" s="39"/>
      <c r="AR322" s="38">
        <v>0</v>
      </c>
      <c r="AS322" s="39"/>
      <c r="AT322" s="41">
        <v>10</v>
      </c>
      <c r="AU322" s="41"/>
      <c r="AV322" s="41">
        <v>10</v>
      </c>
      <c r="AW322" s="41"/>
      <c r="AX322" s="41">
        <v>0</v>
      </c>
      <c r="AY322" s="41"/>
      <c r="AZ322" s="38">
        <v>0</v>
      </c>
      <c r="BA322" s="39"/>
      <c r="BB322" s="38">
        <v>0</v>
      </c>
      <c r="BC322" s="39"/>
      <c r="BD322" s="38">
        <v>0</v>
      </c>
      <c r="BE322" s="39"/>
      <c r="BF322" s="41">
        <v>50</v>
      </c>
      <c r="BG322" s="41"/>
      <c r="BH322" s="26">
        <f t="shared" si="20"/>
        <v>21.25</v>
      </c>
      <c r="BI322" s="26">
        <f t="shared" si="21"/>
        <v>22</v>
      </c>
      <c r="BJ322" s="26">
        <f t="shared" si="22"/>
        <v>70</v>
      </c>
      <c r="BK322" s="26">
        <f t="shared" si="23"/>
        <v>36.1</v>
      </c>
    </row>
    <row r="323" spans="1:63" s="24" customFormat="1" ht="15" customHeight="1" x14ac:dyDescent="0.25">
      <c r="A323" s="28">
        <v>316</v>
      </c>
      <c r="B323" s="29">
        <v>425</v>
      </c>
      <c r="C323" s="28" t="s">
        <v>553</v>
      </c>
      <c r="D323" s="28" t="s">
        <v>1039</v>
      </c>
      <c r="E323" s="28" t="s">
        <v>610</v>
      </c>
      <c r="F323" s="41">
        <v>7</v>
      </c>
      <c r="G323" s="41"/>
      <c r="H323" s="38">
        <v>0</v>
      </c>
      <c r="I323" s="39"/>
      <c r="J323" s="38">
        <v>0</v>
      </c>
      <c r="K323" s="39"/>
      <c r="L323" s="38">
        <v>0</v>
      </c>
      <c r="M323" s="39"/>
      <c r="N323" s="41">
        <v>6</v>
      </c>
      <c r="O323" s="41"/>
      <c r="P323" s="41">
        <v>6</v>
      </c>
      <c r="Q323" s="41"/>
      <c r="R323" s="41">
        <v>9</v>
      </c>
      <c r="S323" s="41"/>
      <c r="T323" s="38">
        <v>0</v>
      </c>
      <c r="U323" s="39"/>
      <c r="V323" s="38">
        <v>0</v>
      </c>
      <c r="W323" s="39"/>
      <c r="X323" s="41">
        <v>4.9000000000000004</v>
      </c>
      <c r="Y323" s="41"/>
      <c r="Z323" s="41">
        <v>2.1</v>
      </c>
      <c r="AA323" s="41"/>
      <c r="AB323" s="41">
        <v>2.5</v>
      </c>
      <c r="AC323" s="41"/>
      <c r="AD323" s="41">
        <v>4</v>
      </c>
      <c r="AE323" s="41"/>
      <c r="AF323" s="41">
        <v>7</v>
      </c>
      <c r="AG323" s="41"/>
      <c r="AH323" s="41">
        <v>20</v>
      </c>
      <c r="AI323" s="41"/>
      <c r="AJ323" s="41">
        <v>3</v>
      </c>
      <c r="AK323" s="41"/>
      <c r="AL323" s="38">
        <v>0</v>
      </c>
      <c r="AM323" s="39"/>
      <c r="AN323" s="41">
        <v>10</v>
      </c>
      <c r="AO323" s="41"/>
      <c r="AP323" s="38">
        <v>0</v>
      </c>
      <c r="AQ323" s="39"/>
      <c r="AR323" s="38">
        <v>0</v>
      </c>
      <c r="AS323" s="39"/>
      <c r="AT323" s="41">
        <v>10</v>
      </c>
      <c r="AU323" s="41"/>
      <c r="AV323" s="41">
        <v>10</v>
      </c>
      <c r="AW323" s="41"/>
      <c r="AX323" s="41">
        <v>5</v>
      </c>
      <c r="AY323" s="41"/>
      <c r="AZ323" s="38">
        <v>0</v>
      </c>
      <c r="BA323" s="39"/>
      <c r="BB323" s="38">
        <v>0</v>
      </c>
      <c r="BC323" s="39"/>
      <c r="BD323" s="38">
        <v>0</v>
      </c>
      <c r="BE323" s="39"/>
      <c r="BF323" s="41">
        <v>40</v>
      </c>
      <c r="BG323" s="41"/>
      <c r="BH323" s="26">
        <f t="shared" si="20"/>
        <v>48.5</v>
      </c>
      <c r="BI323" s="26">
        <f t="shared" si="21"/>
        <v>33</v>
      </c>
      <c r="BJ323" s="26">
        <f t="shared" si="22"/>
        <v>65</v>
      </c>
      <c r="BK323" s="26">
        <f t="shared" si="23"/>
        <v>48.800000000000004</v>
      </c>
    </row>
    <row r="324" spans="1:63" s="24" customFormat="1" ht="15" customHeight="1" x14ac:dyDescent="0.25">
      <c r="A324" s="28">
        <v>317</v>
      </c>
      <c r="B324" s="29">
        <v>168</v>
      </c>
      <c r="C324" s="28" t="s">
        <v>554</v>
      </c>
      <c r="D324" s="28" t="s">
        <v>1040</v>
      </c>
      <c r="E324" s="28" t="s">
        <v>861</v>
      </c>
      <c r="F324" s="41">
        <v>7</v>
      </c>
      <c r="G324" s="41"/>
      <c r="H324" s="38">
        <v>0</v>
      </c>
      <c r="I324" s="39"/>
      <c r="J324" s="38">
        <v>0</v>
      </c>
      <c r="K324" s="39"/>
      <c r="L324" s="38">
        <v>0</v>
      </c>
      <c r="M324" s="39"/>
      <c r="N324" s="38">
        <v>0</v>
      </c>
      <c r="O324" s="39"/>
      <c r="P324" s="38">
        <v>0</v>
      </c>
      <c r="Q324" s="39"/>
      <c r="R324" s="38">
        <v>0</v>
      </c>
      <c r="S324" s="39"/>
      <c r="T324" s="38">
        <v>0</v>
      </c>
      <c r="U324" s="39"/>
      <c r="V324" s="38">
        <v>0</v>
      </c>
      <c r="W324" s="39"/>
      <c r="X324" s="38">
        <v>0</v>
      </c>
      <c r="Y324" s="39"/>
      <c r="Z324" s="38">
        <v>0</v>
      </c>
      <c r="AA324" s="39"/>
      <c r="AB324" s="38">
        <v>0</v>
      </c>
      <c r="AC324" s="39"/>
      <c r="AD324" s="38">
        <v>0</v>
      </c>
      <c r="AE324" s="39"/>
      <c r="AF324" s="38">
        <v>0</v>
      </c>
      <c r="AG324" s="39"/>
      <c r="AH324" s="38">
        <v>0</v>
      </c>
      <c r="AI324" s="39"/>
      <c r="AJ324" s="38">
        <v>0</v>
      </c>
      <c r="AK324" s="39"/>
      <c r="AL324" s="38">
        <v>0</v>
      </c>
      <c r="AM324" s="39"/>
      <c r="AN324" s="38">
        <v>0</v>
      </c>
      <c r="AO324" s="39"/>
      <c r="AP324" s="38">
        <v>0</v>
      </c>
      <c r="AQ324" s="39"/>
      <c r="AR324" s="38">
        <v>0</v>
      </c>
      <c r="AS324" s="39"/>
      <c r="AT324" s="38">
        <v>0</v>
      </c>
      <c r="AU324" s="39"/>
      <c r="AV324" s="38">
        <v>0</v>
      </c>
      <c r="AW324" s="39"/>
      <c r="AX324" s="38">
        <v>0</v>
      </c>
      <c r="AY324" s="39"/>
      <c r="AZ324" s="38">
        <v>0</v>
      </c>
      <c r="BA324" s="39"/>
      <c r="BB324" s="38">
        <v>0</v>
      </c>
      <c r="BC324" s="39"/>
      <c r="BD324" s="38">
        <v>0</v>
      </c>
      <c r="BE324" s="39"/>
      <c r="BF324" s="41">
        <v>50</v>
      </c>
      <c r="BG324" s="41"/>
      <c r="BH324" s="26">
        <f t="shared" si="20"/>
        <v>7</v>
      </c>
      <c r="BI324" s="26">
        <f t="shared" si="21"/>
        <v>0</v>
      </c>
      <c r="BJ324" s="26">
        <f t="shared" si="22"/>
        <v>50</v>
      </c>
      <c r="BK324" s="26">
        <f t="shared" si="23"/>
        <v>17.8</v>
      </c>
    </row>
    <row r="325" spans="1:63" s="24" customFormat="1" ht="15" customHeight="1" x14ac:dyDescent="0.25">
      <c r="A325" s="28">
        <v>318</v>
      </c>
      <c r="B325" s="29">
        <v>426</v>
      </c>
      <c r="C325" s="28" t="s">
        <v>555</v>
      </c>
      <c r="D325" s="28" t="s">
        <v>556</v>
      </c>
      <c r="E325" s="28" t="s">
        <v>557</v>
      </c>
      <c r="F325" s="41">
        <v>7</v>
      </c>
      <c r="G325" s="41"/>
      <c r="H325" s="38">
        <v>0</v>
      </c>
      <c r="I325" s="39"/>
      <c r="J325" s="38">
        <v>0</v>
      </c>
      <c r="K325" s="39"/>
      <c r="L325" s="38">
        <v>0</v>
      </c>
      <c r="M325" s="39"/>
      <c r="N325" s="41">
        <v>6</v>
      </c>
      <c r="O325" s="41"/>
      <c r="P325" s="41">
        <v>6</v>
      </c>
      <c r="Q325" s="41"/>
      <c r="R325" s="41">
        <v>0</v>
      </c>
      <c r="S325" s="41"/>
      <c r="T325" s="38">
        <v>0</v>
      </c>
      <c r="U325" s="39"/>
      <c r="V325" s="38">
        <v>0</v>
      </c>
      <c r="W325" s="39"/>
      <c r="X325" s="41">
        <v>7</v>
      </c>
      <c r="Y325" s="41"/>
      <c r="Z325" s="41">
        <v>3.5</v>
      </c>
      <c r="AA325" s="41"/>
      <c r="AB325" s="41">
        <v>5</v>
      </c>
      <c r="AC325" s="41"/>
      <c r="AD325" s="41">
        <v>4</v>
      </c>
      <c r="AE325" s="41"/>
      <c r="AF325" s="41">
        <v>7</v>
      </c>
      <c r="AG325" s="41"/>
      <c r="AH325" s="41">
        <v>6</v>
      </c>
      <c r="AI325" s="41"/>
      <c r="AJ325" s="41">
        <v>0</v>
      </c>
      <c r="AK325" s="41"/>
      <c r="AL325" s="38">
        <v>0</v>
      </c>
      <c r="AM325" s="39"/>
      <c r="AN325" s="41">
        <v>10</v>
      </c>
      <c r="AO325" s="41"/>
      <c r="AP325" s="38">
        <v>0</v>
      </c>
      <c r="AQ325" s="39"/>
      <c r="AR325" s="38">
        <v>0</v>
      </c>
      <c r="AS325" s="39"/>
      <c r="AT325" s="41">
        <v>10</v>
      </c>
      <c r="AU325" s="41"/>
      <c r="AV325" s="41">
        <v>10</v>
      </c>
      <c r="AW325" s="41"/>
      <c r="AX325" s="41">
        <v>5</v>
      </c>
      <c r="AY325" s="41"/>
      <c r="AZ325" s="38">
        <v>0</v>
      </c>
      <c r="BA325" s="39"/>
      <c r="BB325" s="38">
        <v>0</v>
      </c>
      <c r="BC325" s="39"/>
      <c r="BD325" s="38">
        <v>0</v>
      </c>
      <c r="BE325" s="39"/>
      <c r="BF325" s="41">
        <v>50</v>
      </c>
      <c r="BG325" s="41"/>
      <c r="BH325" s="26">
        <f t="shared" si="20"/>
        <v>45.5</v>
      </c>
      <c r="BI325" s="26">
        <f t="shared" si="21"/>
        <v>16</v>
      </c>
      <c r="BJ325" s="26">
        <f t="shared" si="22"/>
        <v>75</v>
      </c>
      <c r="BK325" s="26">
        <f t="shared" si="23"/>
        <v>45.5</v>
      </c>
    </row>
    <row r="326" spans="1:63" s="24" customFormat="1" ht="15" customHeight="1" x14ac:dyDescent="0.25">
      <c r="A326" s="28">
        <v>319</v>
      </c>
      <c r="B326" s="29">
        <v>169</v>
      </c>
      <c r="C326" s="28" t="s">
        <v>558</v>
      </c>
      <c r="D326" s="28" t="s">
        <v>559</v>
      </c>
      <c r="E326" s="28" t="s">
        <v>560</v>
      </c>
      <c r="F326" s="41">
        <v>4.2</v>
      </c>
      <c r="G326" s="41"/>
      <c r="H326" s="41">
        <v>0</v>
      </c>
      <c r="I326" s="41"/>
      <c r="J326" s="41">
        <v>10</v>
      </c>
      <c r="K326" s="41"/>
      <c r="L326" s="41">
        <v>0</v>
      </c>
      <c r="M326" s="41"/>
      <c r="N326" s="38">
        <v>0</v>
      </c>
      <c r="O326" s="39"/>
      <c r="P326" s="38">
        <v>0</v>
      </c>
      <c r="Q326" s="39"/>
      <c r="R326" s="41">
        <v>0</v>
      </c>
      <c r="S326" s="41"/>
      <c r="T326" s="41">
        <v>0</v>
      </c>
      <c r="U326" s="41"/>
      <c r="V326" s="41">
        <v>9</v>
      </c>
      <c r="W326" s="41"/>
      <c r="X326" s="38">
        <v>0</v>
      </c>
      <c r="Y326" s="39"/>
      <c r="Z326" s="38">
        <v>0</v>
      </c>
      <c r="AA326" s="39"/>
      <c r="AB326" s="38">
        <v>0</v>
      </c>
      <c r="AC326" s="39"/>
      <c r="AD326" s="38">
        <v>0</v>
      </c>
      <c r="AE326" s="39"/>
      <c r="AF326" s="38">
        <v>0</v>
      </c>
      <c r="AG326" s="39"/>
      <c r="AH326" s="38">
        <v>0</v>
      </c>
      <c r="AI326" s="39"/>
      <c r="AJ326" s="38">
        <v>0</v>
      </c>
      <c r="AK326" s="39"/>
      <c r="AL326" s="41">
        <v>0</v>
      </c>
      <c r="AM326" s="41"/>
      <c r="AN326" s="38">
        <v>0</v>
      </c>
      <c r="AO326" s="39"/>
      <c r="AP326" s="41">
        <v>0</v>
      </c>
      <c r="AQ326" s="41"/>
      <c r="AR326" s="41">
        <v>0</v>
      </c>
      <c r="AS326" s="41"/>
      <c r="AT326" s="38">
        <v>0</v>
      </c>
      <c r="AU326" s="39"/>
      <c r="AV326" s="38">
        <v>0</v>
      </c>
      <c r="AW326" s="39"/>
      <c r="AX326" s="38">
        <v>0</v>
      </c>
      <c r="AY326" s="39"/>
      <c r="AZ326" s="41">
        <v>0</v>
      </c>
      <c r="BA326" s="41"/>
      <c r="BB326" s="41">
        <v>0</v>
      </c>
      <c r="BC326" s="41"/>
      <c r="BD326" s="41">
        <v>0</v>
      </c>
      <c r="BE326" s="41"/>
      <c r="BF326" s="41">
        <v>30</v>
      </c>
      <c r="BG326" s="41"/>
      <c r="BH326" s="26">
        <f t="shared" si="20"/>
        <v>23.2</v>
      </c>
      <c r="BI326" s="26">
        <f t="shared" si="21"/>
        <v>0</v>
      </c>
      <c r="BJ326" s="26">
        <f t="shared" si="22"/>
        <v>30</v>
      </c>
      <c r="BK326" s="26">
        <f t="shared" si="23"/>
        <v>18.28</v>
      </c>
    </row>
    <row r="327" spans="1:63" s="24" customFormat="1" x14ac:dyDescent="0.25">
      <c r="A327" s="28">
        <v>320</v>
      </c>
      <c r="B327" s="29">
        <v>152</v>
      </c>
      <c r="C327" s="28" t="s">
        <v>561</v>
      </c>
      <c r="D327" s="28" t="s">
        <v>1041</v>
      </c>
      <c r="E327" s="28" t="s">
        <v>14</v>
      </c>
      <c r="F327" s="41">
        <v>7</v>
      </c>
      <c r="G327" s="41"/>
      <c r="H327" s="41">
        <v>7.1999999999999993</v>
      </c>
      <c r="I327" s="41"/>
      <c r="J327" s="41">
        <v>10</v>
      </c>
      <c r="K327" s="41"/>
      <c r="L327" s="41">
        <v>5</v>
      </c>
      <c r="M327" s="41"/>
      <c r="N327" s="41">
        <v>6</v>
      </c>
      <c r="O327" s="41"/>
      <c r="P327" s="41">
        <v>6</v>
      </c>
      <c r="Q327" s="41"/>
      <c r="R327" s="41">
        <v>9</v>
      </c>
      <c r="S327" s="41"/>
      <c r="T327" s="41">
        <v>0</v>
      </c>
      <c r="U327" s="41"/>
      <c r="V327" s="41">
        <v>9</v>
      </c>
      <c r="W327" s="41"/>
      <c r="X327" s="41">
        <v>0.7</v>
      </c>
      <c r="Y327" s="41"/>
      <c r="Z327" s="41">
        <v>2.1</v>
      </c>
      <c r="AA327" s="41"/>
      <c r="AB327" s="41">
        <v>5</v>
      </c>
      <c r="AC327" s="41"/>
      <c r="AD327" s="41">
        <v>4</v>
      </c>
      <c r="AE327" s="41"/>
      <c r="AF327" s="41">
        <v>0</v>
      </c>
      <c r="AG327" s="41"/>
      <c r="AH327" s="41">
        <v>10</v>
      </c>
      <c r="AI327" s="41"/>
      <c r="AJ327" s="41">
        <v>2</v>
      </c>
      <c r="AK327" s="41"/>
      <c r="AL327" s="41">
        <v>0</v>
      </c>
      <c r="AM327" s="41"/>
      <c r="AN327" s="41">
        <v>10</v>
      </c>
      <c r="AO327" s="41"/>
      <c r="AP327" s="41">
        <v>9</v>
      </c>
      <c r="AQ327" s="41"/>
      <c r="AR327" s="41">
        <v>6</v>
      </c>
      <c r="AS327" s="41"/>
      <c r="AT327" s="41">
        <v>6</v>
      </c>
      <c r="AU327" s="41"/>
      <c r="AV327" s="41">
        <v>10</v>
      </c>
      <c r="AW327" s="41"/>
      <c r="AX327" s="41">
        <v>5</v>
      </c>
      <c r="AY327" s="41"/>
      <c r="AZ327" s="41">
        <v>5</v>
      </c>
      <c r="BA327" s="41"/>
      <c r="BB327" s="41">
        <v>0</v>
      </c>
      <c r="BC327" s="41"/>
      <c r="BD327" s="41">
        <v>0</v>
      </c>
      <c r="BE327" s="41"/>
      <c r="BF327" s="41">
        <v>40</v>
      </c>
      <c r="BG327" s="41"/>
      <c r="BH327" s="26">
        <f t="shared" si="20"/>
        <v>71</v>
      </c>
      <c r="BI327" s="26">
        <f t="shared" si="21"/>
        <v>37</v>
      </c>
      <c r="BJ327" s="26">
        <f t="shared" si="22"/>
        <v>66</v>
      </c>
      <c r="BK327" s="26">
        <f t="shared" si="23"/>
        <v>59.3</v>
      </c>
    </row>
    <row r="328" spans="1:63" s="24" customFormat="1" x14ac:dyDescent="0.25">
      <c r="A328" s="28">
        <v>321</v>
      </c>
      <c r="B328" s="29">
        <v>137</v>
      </c>
      <c r="C328" s="28" t="s">
        <v>562</v>
      </c>
      <c r="D328" s="28" t="s">
        <v>1042</v>
      </c>
      <c r="E328" s="28" t="s">
        <v>14</v>
      </c>
      <c r="F328" s="41">
        <v>4.2</v>
      </c>
      <c r="G328" s="41"/>
      <c r="H328" s="41">
        <v>0</v>
      </c>
      <c r="I328" s="41"/>
      <c r="J328" s="41">
        <v>0</v>
      </c>
      <c r="K328" s="41"/>
      <c r="L328" s="41">
        <v>0</v>
      </c>
      <c r="M328" s="41"/>
      <c r="N328" s="41">
        <v>6</v>
      </c>
      <c r="O328" s="41"/>
      <c r="P328" s="41">
        <v>6</v>
      </c>
      <c r="Q328" s="41"/>
      <c r="R328" s="41">
        <v>0</v>
      </c>
      <c r="S328" s="41"/>
      <c r="T328" s="41">
        <v>0</v>
      </c>
      <c r="U328" s="41"/>
      <c r="V328" s="41">
        <v>0</v>
      </c>
      <c r="W328" s="41"/>
      <c r="X328" s="41">
        <v>4.9000000000000004</v>
      </c>
      <c r="Y328" s="41"/>
      <c r="Z328" s="41">
        <v>2.1</v>
      </c>
      <c r="AA328" s="41"/>
      <c r="AB328" s="41">
        <v>2.5</v>
      </c>
      <c r="AC328" s="41"/>
      <c r="AD328" s="41">
        <v>4</v>
      </c>
      <c r="AE328" s="41"/>
      <c r="AF328" s="41">
        <v>0</v>
      </c>
      <c r="AG328" s="41"/>
      <c r="AH328" s="41">
        <v>4</v>
      </c>
      <c r="AI328" s="41"/>
      <c r="AJ328" s="41">
        <v>0</v>
      </c>
      <c r="AK328" s="41"/>
      <c r="AL328" s="41">
        <v>0</v>
      </c>
      <c r="AM328" s="41"/>
      <c r="AN328" s="41">
        <v>10</v>
      </c>
      <c r="AO328" s="41"/>
      <c r="AP328" s="41">
        <v>9</v>
      </c>
      <c r="AQ328" s="41"/>
      <c r="AR328" s="41">
        <v>6</v>
      </c>
      <c r="AS328" s="41"/>
      <c r="AT328" s="41">
        <v>6</v>
      </c>
      <c r="AU328" s="41"/>
      <c r="AV328" s="41">
        <v>0</v>
      </c>
      <c r="AW328" s="41"/>
      <c r="AX328" s="41">
        <v>0</v>
      </c>
      <c r="AY328" s="41"/>
      <c r="AZ328" s="41">
        <v>0</v>
      </c>
      <c r="BA328" s="41"/>
      <c r="BB328" s="41">
        <v>0</v>
      </c>
      <c r="BC328" s="41"/>
      <c r="BD328" s="41">
        <v>4.5</v>
      </c>
      <c r="BE328" s="41"/>
      <c r="BF328" s="41">
        <v>35</v>
      </c>
      <c r="BG328" s="41"/>
      <c r="BH328" s="26">
        <f t="shared" si="20"/>
        <v>29.700000000000003</v>
      </c>
      <c r="BI328" s="26">
        <f t="shared" si="21"/>
        <v>29</v>
      </c>
      <c r="BJ328" s="26">
        <f t="shared" si="22"/>
        <v>45.5</v>
      </c>
      <c r="BK328" s="26">
        <f t="shared" si="23"/>
        <v>34.230000000000004</v>
      </c>
    </row>
    <row r="329" spans="1:63" s="24" customFormat="1" x14ac:dyDescent="0.25">
      <c r="A329" s="28">
        <v>322</v>
      </c>
      <c r="B329" s="29">
        <v>380</v>
      </c>
      <c r="C329" s="28" t="s">
        <v>563</v>
      </c>
      <c r="D329" s="28" t="s">
        <v>564</v>
      </c>
      <c r="E329" s="28" t="s">
        <v>14</v>
      </c>
      <c r="F329" s="41">
        <v>2.1</v>
      </c>
      <c r="G329" s="41"/>
      <c r="H329" s="41">
        <v>0</v>
      </c>
      <c r="I329" s="41"/>
      <c r="J329" s="41">
        <v>0</v>
      </c>
      <c r="K329" s="41"/>
      <c r="L329" s="41">
        <v>0</v>
      </c>
      <c r="M329" s="41"/>
      <c r="N329" s="41">
        <v>6</v>
      </c>
      <c r="O329" s="41"/>
      <c r="P329" s="41">
        <v>6</v>
      </c>
      <c r="Q329" s="41"/>
      <c r="R329" s="41">
        <v>9</v>
      </c>
      <c r="S329" s="41"/>
      <c r="T329" s="41">
        <v>0</v>
      </c>
      <c r="U329" s="41"/>
      <c r="V329" s="41">
        <v>9</v>
      </c>
      <c r="W329" s="41"/>
      <c r="X329" s="41">
        <v>0.7</v>
      </c>
      <c r="Y329" s="41"/>
      <c r="Z329" s="41">
        <v>2.1</v>
      </c>
      <c r="AA329" s="41"/>
      <c r="AB329" s="41">
        <v>3.75</v>
      </c>
      <c r="AC329" s="41"/>
      <c r="AD329" s="41">
        <v>4</v>
      </c>
      <c r="AE329" s="41"/>
      <c r="AF329" s="41">
        <v>7</v>
      </c>
      <c r="AG329" s="41"/>
      <c r="AH329" s="41">
        <v>0</v>
      </c>
      <c r="AI329" s="41"/>
      <c r="AJ329" s="41">
        <v>0</v>
      </c>
      <c r="AK329" s="41"/>
      <c r="AL329" s="41">
        <v>0</v>
      </c>
      <c r="AM329" s="41"/>
      <c r="AN329" s="41">
        <v>10</v>
      </c>
      <c r="AO329" s="41"/>
      <c r="AP329" s="41">
        <v>0</v>
      </c>
      <c r="AQ329" s="41"/>
      <c r="AR329" s="41">
        <v>6</v>
      </c>
      <c r="AS329" s="41"/>
      <c r="AT329" s="41">
        <v>3</v>
      </c>
      <c r="AU329" s="41"/>
      <c r="AV329" s="41">
        <v>10</v>
      </c>
      <c r="AW329" s="41"/>
      <c r="AX329" s="41">
        <v>5</v>
      </c>
      <c r="AY329" s="41"/>
      <c r="AZ329" s="41">
        <v>0</v>
      </c>
      <c r="BA329" s="41"/>
      <c r="BB329" s="41">
        <v>1.5</v>
      </c>
      <c r="BC329" s="41"/>
      <c r="BD329" s="41">
        <v>4.5</v>
      </c>
      <c r="BE329" s="41"/>
      <c r="BF329" s="41">
        <v>20</v>
      </c>
      <c r="BG329" s="41"/>
      <c r="BH329" s="26">
        <f t="shared" si="20"/>
        <v>49.650000000000006</v>
      </c>
      <c r="BI329" s="26">
        <f t="shared" si="21"/>
        <v>16</v>
      </c>
      <c r="BJ329" s="26">
        <f t="shared" si="22"/>
        <v>44</v>
      </c>
      <c r="BK329" s="26">
        <f t="shared" si="23"/>
        <v>37.86</v>
      </c>
    </row>
    <row r="330" spans="1:63" s="24" customFormat="1" ht="15" customHeight="1" x14ac:dyDescent="0.25">
      <c r="A330" s="28">
        <v>323</v>
      </c>
      <c r="B330" s="29">
        <v>171</v>
      </c>
      <c r="C330" s="28" t="s">
        <v>565</v>
      </c>
      <c r="D330" s="28" t="s">
        <v>1043</v>
      </c>
      <c r="E330" s="28" t="s">
        <v>877</v>
      </c>
      <c r="F330" s="41">
        <v>4.2</v>
      </c>
      <c r="G330" s="41"/>
      <c r="H330" s="38">
        <v>0</v>
      </c>
      <c r="I330" s="39"/>
      <c r="J330" s="38">
        <v>0</v>
      </c>
      <c r="K330" s="39"/>
      <c r="L330" s="38">
        <v>0</v>
      </c>
      <c r="M330" s="39"/>
      <c r="N330" s="41">
        <v>6</v>
      </c>
      <c r="O330" s="41"/>
      <c r="P330" s="41">
        <v>6</v>
      </c>
      <c r="Q330" s="41"/>
      <c r="R330" s="41">
        <v>9</v>
      </c>
      <c r="S330" s="41"/>
      <c r="T330" s="38">
        <v>0</v>
      </c>
      <c r="U330" s="39"/>
      <c r="V330" s="38">
        <v>0</v>
      </c>
      <c r="W330" s="39"/>
      <c r="X330" s="41">
        <v>7</v>
      </c>
      <c r="Y330" s="41"/>
      <c r="Z330" s="41">
        <v>2.1</v>
      </c>
      <c r="AA330" s="41"/>
      <c r="AB330" s="41">
        <v>2.5</v>
      </c>
      <c r="AC330" s="41"/>
      <c r="AD330" s="41">
        <v>4</v>
      </c>
      <c r="AE330" s="41"/>
      <c r="AF330" s="41">
        <v>0</v>
      </c>
      <c r="AG330" s="41"/>
      <c r="AH330" s="41">
        <v>10</v>
      </c>
      <c r="AI330" s="41"/>
      <c r="AJ330" s="41">
        <v>5</v>
      </c>
      <c r="AK330" s="41"/>
      <c r="AL330" s="38">
        <v>0</v>
      </c>
      <c r="AM330" s="39"/>
      <c r="AN330" s="41">
        <v>10</v>
      </c>
      <c r="AO330" s="41"/>
      <c r="AP330" s="38">
        <v>0</v>
      </c>
      <c r="AQ330" s="39"/>
      <c r="AR330" s="38">
        <v>0</v>
      </c>
      <c r="AS330" s="39"/>
      <c r="AT330" s="41">
        <v>10</v>
      </c>
      <c r="AU330" s="41"/>
      <c r="AV330" s="41">
        <v>10</v>
      </c>
      <c r="AW330" s="41"/>
      <c r="AX330" s="41">
        <v>0</v>
      </c>
      <c r="AY330" s="41"/>
      <c r="AZ330" s="38">
        <v>0</v>
      </c>
      <c r="BA330" s="39"/>
      <c r="BB330" s="38">
        <v>0</v>
      </c>
      <c r="BC330" s="39"/>
      <c r="BD330" s="38">
        <v>0</v>
      </c>
      <c r="BE330" s="39"/>
      <c r="BF330" s="41">
        <v>50</v>
      </c>
      <c r="BG330" s="41"/>
      <c r="BH330" s="26">
        <f t="shared" ref="BH330:BH393" si="24">F330+H330+J330+L330+N330+P330+R330+T330+V330+X330+Z330+AB330+AD330+AF330</f>
        <v>40.800000000000004</v>
      </c>
      <c r="BI330" s="26">
        <f t="shared" ref="BI330:BI393" si="25">AH330+AJ330+AL330+AN330+AP330+AR330</f>
        <v>25</v>
      </c>
      <c r="BJ330" s="26">
        <f t="shared" ref="BJ330:BJ393" si="26">AT330+AV330+AX330+AZ330+BB330+BD330+BF330</f>
        <v>70</v>
      </c>
      <c r="BK330" s="26">
        <f t="shared" ref="BK330:BK393" si="27">(BH330*0.4)+(BI330*0.3)+(BJ330*0.3)</f>
        <v>44.820000000000007</v>
      </c>
    </row>
    <row r="331" spans="1:63" s="24" customFormat="1" ht="15" customHeight="1" x14ac:dyDescent="0.25">
      <c r="A331" s="28">
        <v>324</v>
      </c>
      <c r="B331" s="29">
        <v>173</v>
      </c>
      <c r="C331" s="28" t="s">
        <v>566</v>
      </c>
      <c r="D331" s="28" t="s">
        <v>567</v>
      </c>
      <c r="E331" s="28" t="s">
        <v>568</v>
      </c>
      <c r="F331" s="41">
        <v>7</v>
      </c>
      <c r="G331" s="41"/>
      <c r="H331" s="38">
        <v>0</v>
      </c>
      <c r="I331" s="39"/>
      <c r="J331" s="38">
        <v>0</v>
      </c>
      <c r="K331" s="39"/>
      <c r="L331" s="38">
        <v>0</v>
      </c>
      <c r="M331" s="39"/>
      <c r="N331" s="38">
        <v>0</v>
      </c>
      <c r="O331" s="39"/>
      <c r="P331" s="38">
        <v>0</v>
      </c>
      <c r="Q331" s="39"/>
      <c r="R331" s="38">
        <v>0</v>
      </c>
      <c r="S331" s="39"/>
      <c r="T331" s="38">
        <v>0</v>
      </c>
      <c r="U331" s="39"/>
      <c r="V331" s="38">
        <v>0</v>
      </c>
      <c r="W331" s="39"/>
      <c r="X331" s="38">
        <v>0</v>
      </c>
      <c r="Y331" s="39"/>
      <c r="Z331" s="38">
        <v>0</v>
      </c>
      <c r="AA331" s="39"/>
      <c r="AB331" s="38">
        <v>0</v>
      </c>
      <c r="AC331" s="39"/>
      <c r="AD331" s="38">
        <v>0</v>
      </c>
      <c r="AE331" s="39"/>
      <c r="AF331" s="38">
        <v>0</v>
      </c>
      <c r="AG331" s="39"/>
      <c r="AH331" s="38">
        <v>0</v>
      </c>
      <c r="AI331" s="39"/>
      <c r="AJ331" s="38">
        <v>0</v>
      </c>
      <c r="AK331" s="39"/>
      <c r="AL331" s="38">
        <v>0</v>
      </c>
      <c r="AM331" s="39"/>
      <c r="AN331" s="38">
        <v>0</v>
      </c>
      <c r="AO331" s="39"/>
      <c r="AP331" s="38">
        <v>0</v>
      </c>
      <c r="AQ331" s="39"/>
      <c r="AR331" s="38">
        <v>0</v>
      </c>
      <c r="AS331" s="39"/>
      <c r="AT331" s="38">
        <v>0</v>
      </c>
      <c r="AU331" s="39"/>
      <c r="AV331" s="38">
        <v>0</v>
      </c>
      <c r="AW331" s="39"/>
      <c r="AX331" s="38">
        <v>0</v>
      </c>
      <c r="AY331" s="39"/>
      <c r="AZ331" s="38">
        <v>0</v>
      </c>
      <c r="BA331" s="39"/>
      <c r="BB331" s="38">
        <v>0</v>
      </c>
      <c r="BC331" s="39"/>
      <c r="BD331" s="38">
        <v>0</v>
      </c>
      <c r="BE331" s="39"/>
      <c r="BF331" s="41">
        <v>50</v>
      </c>
      <c r="BG331" s="41"/>
      <c r="BH331" s="26">
        <f t="shared" si="24"/>
        <v>7</v>
      </c>
      <c r="BI331" s="26">
        <f t="shared" si="25"/>
        <v>0</v>
      </c>
      <c r="BJ331" s="26">
        <f t="shared" si="26"/>
        <v>50</v>
      </c>
      <c r="BK331" s="26">
        <f t="shared" si="27"/>
        <v>17.8</v>
      </c>
    </row>
    <row r="332" spans="1:63" s="24" customFormat="1" x14ac:dyDescent="0.25">
      <c r="A332" s="28">
        <v>325</v>
      </c>
      <c r="B332" s="29">
        <v>428</v>
      </c>
      <c r="C332" s="28" t="s">
        <v>569</v>
      </c>
      <c r="D332" s="28" t="s">
        <v>1044</v>
      </c>
      <c r="E332" s="28" t="s">
        <v>14</v>
      </c>
      <c r="F332" s="41">
        <v>4.2</v>
      </c>
      <c r="G332" s="41"/>
      <c r="H332" s="38">
        <v>0</v>
      </c>
      <c r="I332" s="39"/>
      <c r="J332" s="38">
        <v>0</v>
      </c>
      <c r="K332" s="39"/>
      <c r="L332" s="38">
        <v>0</v>
      </c>
      <c r="M332" s="39"/>
      <c r="N332" s="41">
        <v>6</v>
      </c>
      <c r="O332" s="41"/>
      <c r="P332" s="41">
        <v>6</v>
      </c>
      <c r="Q332" s="41"/>
      <c r="R332" s="41">
        <v>9</v>
      </c>
      <c r="S332" s="41"/>
      <c r="T332" s="38">
        <v>0</v>
      </c>
      <c r="U332" s="39"/>
      <c r="V332" s="38">
        <v>0</v>
      </c>
      <c r="W332" s="39"/>
      <c r="X332" s="41">
        <v>3.5</v>
      </c>
      <c r="Y332" s="41"/>
      <c r="Z332" s="41">
        <v>2.1</v>
      </c>
      <c r="AA332" s="41"/>
      <c r="AB332" s="41">
        <v>5</v>
      </c>
      <c r="AC332" s="41"/>
      <c r="AD332" s="41">
        <v>4</v>
      </c>
      <c r="AE332" s="41"/>
      <c r="AF332" s="41">
        <v>0</v>
      </c>
      <c r="AG332" s="41"/>
      <c r="AH332" s="41">
        <v>6</v>
      </c>
      <c r="AI332" s="41"/>
      <c r="AJ332" s="41">
        <v>0</v>
      </c>
      <c r="AK332" s="41"/>
      <c r="AL332" s="38">
        <v>0</v>
      </c>
      <c r="AM332" s="39"/>
      <c r="AN332" s="41">
        <v>10</v>
      </c>
      <c r="AO332" s="41"/>
      <c r="AP332" s="38">
        <v>0</v>
      </c>
      <c r="AQ332" s="39"/>
      <c r="AR332" s="38">
        <v>0</v>
      </c>
      <c r="AS332" s="39"/>
      <c r="AT332" s="41">
        <v>6</v>
      </c>
      <c r="AU332" s="41"/>
      <c r="AV332" s="41">
        <v>10</v>
      </c>
      <c r="AW332" s="41"/>
      <c r="AX332" s="41">
        <v>0</v>
      </c>
      <c r="AY332" s="41"/>
      <c r="AZ332" s="38">
        <v>0</v>
      </c>
      <c r="BA332" s="39"/>
      <c r="BB332" s="38">
        <v>0</v>
      </c>
      <c r="BC332" s="39"/>
      <c r="BD332" s="38">
        <v>0</v>
      </c>
      <c r="BE332" s="39"/>
      <c r="BF332" s="41">
        <v>40</v>
      </c>
      <c r="BG332" s="41"/>
      <c r="BH332" s="26">
        <f t="shared" si="24"/>
        <v>39.799999999999997</v>
      </c>
      <c r="BI332" s="26">
        <f t="shared" si="25"/>
        <v>16</v>
      </c>
      <c r="BJ332" s="26">
        <f t="shared" si="26"/>
        <v>56</v>
      </c>
      <c r="BK332" s="26">
        <f t="shared" si="27"/>
        <v>37.519999999999996</v>
      </c>
    </row>
    <row r="333" spans="1:63" s="24" customFormat="1" ht="15" customHeight="1" x14ac:dyDescent="0.25">
      <c r="A333" s="28">
        <v>326</v>
      </c>
      <c r="B333" s="29">
        <v>340</v>
      </c>
      <c r="C333" s="28" t="s">
        <v>1045</v>
      </c>
      <c r="D333" s="28" t="s">
        <v>1046</v>
      </c>
      <c r="E333" s="28" t="s">
        <v>862</v>
      </c>
      <c r="F333" s="41">
        <v>0</v>
      </c>
      <c r="G333" s="41"/>
      <c r="H333" s="38">
        <v>0</v>
      </c>
      <c r="I333" s="39"/>
      <c r="J333" s="38">
        <v>0</v>
      </c>
      <c r="K333" s="39"/>
      <c r="L333" s="38">
        <v>0</v>
      </c>
      <c r="M333" s="39"/>
      <c r="N333" s="41">
        <v>6</v>
      </c>
      <c r="O333" s="41"/>
      <c r="P333" s="41">
        <v>6</v>
      </c>
      <c r="Q333" s="41"/>
      <c r="R333" s="41">
        <v>9</v>
      </c>
      <c r="S333" s="41"/>
      <c r="T333" s="38">
        <v>0</v>
      </c>
      <c r="U333" s="39"/>
      <c r="V333" s="38">
        <v>0</v>
      </c>
      <c r="W333" s="39"/>
      <c r="X333" s="41">
        <v>4.9000000000000004</v>
      </c>
      <c r="Y333" s="41"/>
      <c r="Z333" s="41">
        <v>4.9000000000000004</v>
      </c>
      <c r="AA333" s="41"/>
      <c r="AB333" s="41">
        <v>5</v>
      </c>
      <c r="AC333" s="41"/>
      <c r="AD333" s="41">
        <v>4</v>
      </c>
      <c r="AE333" s="41"/>
      <c r="AF333" s="41">
        <v>0</v>
      </c>
      <c r="AG333" s="41"/>
      <c r="AH333" s="41">
        <v>16</v>
      </c>
      <c r="AI333" s="41"/>
      <c r="AJ333" s="41">
        <v>8</v>
      </c>
      <c r="AK333" s="41"/>
      <c r="AL333" s="38">
        <v>0</v>
      </c>
      <c r="AM333" s="39"/>
      <c r="AN333" s="41">
        <v>0</v>
      </c>
      <c r="AO333" s="41"/>
      <c r="AP333" s="38">
        <v>0</v>
      </c>
      <c r="AQ333" s="39"/>
      <c r="AR333" s="38">
        <v>0</v>
      </c>
      <c r="AS333" s="39"/>
      <c r="AT333" s="41">
        <v>10</v>
      </c>
      <c r="AU333" s="41"/>
      <c r="AV333" s="41">
        <v>6</v>
      </c>
      <c r="AW333" s="41"/>
      <c r="AX333" s="41">
        <v>5</v>
      </c>
      <c r="AY333" s="41"/>
      <c r="AZ333" s="38">
        <v>0</v>
      </c>
      <c r="BA333" s="39"/>
      <c r="BB333" s="38">
        <v>0</v>
      </c>
      <c r="BC333" s="39"/>
      <c r="BD333" s="38">
        <v>0</v>
      </c>
      <c r="BE333" s="39"/>
      <c r="BF333" s="41">
        <v>50</v>
      </c>
      <c r="BG333" s="41"/>
      <c r="BH333" s="26">
        <f t="shared" si="24"/>
        <v>39.799999999999997</v>
      </c>
      <c r="BI333" s="26">
        <f t="shared" si="25"/>
        <v>24</v>
      </c>
      <c r="BJ333" s="26">
        <f t="shared" si="26"/>
        <v>71</v>
      </c>
      <c r="BK333" s="26">
        <f t="shared" si="27"/>
        <v>44.42</v>
      </c>
    </row>
    <row r="334" spans="1:63" s="24" customFormat="1" x14ac:dyDescent="0.25">
      <c r="A334" s="28">
        <v>327</v>
      </c>
      <c r="B334" s="29">
        <v>548</v>
      </c>
      <c r="C334" s="28" t="s">
        <v>570</v>
      </c>
      <c r="D334" s="28" t="s">
        <v>571</v>
      </c>
      <c r="E334" s="28" t="s">
        <v>14</v>
      </c>
      <c r="F334" s="41">
        <v>2.1</v>
      </c>
      <c r="G334" s="41"/>
      <c r="H334" s="41">
        <v>0</v>
      </c>
      <c r="I334" s="41"/>
      <c r="J334" s="41">
        <v>0</v>
      </c>
      <c r="K334" s="41"/>
      <c r="L334" s="41">
        <v>0</v>
      </c>
      <c r="M334" s="41"/>
      <c r="N334" s="41">
        <v>6</v>
      </c>
      <c r="O334" s="41"/>
      <c r="P334" s="41">
        <v>6</v>
      </c>
      <c r="Q334" s="41"/>
      <c r="R334" s="41">
        <v>9</v>
      </c>
      <c r="S334" s="41"/>
      <c r="T334" s="41">
        <v>0</v>
      </c>
      <c r="U334" s="41"/>
      <c r="V334" s="41">
        <v>0</v>
      </c>
      <c r="W334" s="41"/>
      <c r="X334" s="41">
        <v>0.7</v>
      </c>
      <c r="Y334" s="41"/>
      <c r="Z334" s="41">
        <v>2.1</v>
      </c>
      <c r="AA334" s="41"/>
      <c r="AB334" s="41">
        <v>0</v>
      </c>
      <c r="AC334" s="41"/>
      <c r="AD334" s="41">
        <v>4</v>
      </c>
      <c r="AE334" s="41"/>
      <c r="AF334" s="41">
        <v>0</v>
      </c>
      <c r="AG334" s="41"/>
      <c r="AH334" s="41">
        <v>0</v>
      </c>
      <c r="AI334" s="41"/>
      <c r="AJ334" s="41">
        <v>0</v>
      </c>
      <c r="AK334" s="41"/>
      <c r="AL334" s="41">
        <v>0</v>
      </c>
      <c r="AM334" s="41"/>
      <c r="AN334" s="41">
        <v>10</v>
      </c>
      <c r="AO334" s="41"/>
      <c r="AP334" s="41">
        <v>0</v>
      </c>
      <c r="AQ334" s="41"/>
      <c r="AR334" s="41">
        <v>0</v>
      </c>
      <c r="AS334" s="41"/>
      <c r="AT334" s="41">
        <v>3</v>
      </c>
      <c r="AU334" s="41"/>
      <c r="AV334" s="41">
        <v>10</v>
      </c>
      <c r="AW334" s="41"/>
      <c r="AX334" s="41">
        <v>0</v>
      </c>
      <c r="AY334" s="41"/>
      <c r="AZ334" s="41">
        <v>0</v>
      </c>
      <c r="BA334" s="41"/>
      <c r="BB334" s="41">
        <v>1.5</v>
      </c>
      <c r="BC334" s="41"/>
      <c r="BD334" s="41">
        <v>0</v>
      </c>
      <c r="BE334" s="41"/>
      <c r="BF334" s="41">
        <v>50</v>
      </c>
      <c r="BG334" s="41"/>
      <c r="BH334" s="26">
        <f t="shared" si="24"/>
        <v>29.900000000000002</v>
      </c>
      <c r="BI334" s="26">
        <f t="shared" si="25"/>
        <v>10</v>
      </c>
      <c r="BJ334" s="26">
        <f t="shared" si="26"/>
        <v>64.5</v>
      </c>
      <c r="BK334" s="26">
        <f t="shared" si="27"/>
        <v>34.31</v>
      </c>
    </row>
    <row r="335" spans="1:63" s="24" customFormat="1" x14ac:dyDescent="0.25">
      <c r="A335" s="28">
        <v>328</v>
      </c>
      <c r="B335" s="29">
        <v>383</v>
      </c>
      <c r="C335" s="28" t="s">
        <v>572</v>
      </c>
      <c r="D335" s="28" t="s">
        <v>1047</v>
      </c>
      <c r="E335" s="28" t="s">
        <v>14</v>
      </c>
      <c r="F335" s="41">
        <v>2.1</v>
      </c>
      <c r="G335" s="41"/>
      <c r="H335" s="41">
        <v>1.2</v>
      </c>
      <c r="I335" s="41"/>
      <c r="J335" s="41">
        <v>3</v>
      </c>
      <c r="K335" s="41"/>
      <c r="L335" s="41">
        <v>5</v>
      </c>
      <c r="M335" s="41"/>
      <c r="N335" s="41">
        <v>6</v>
      </c>
      <c r="O335" s="41"/>
      <c r="P335" s="41">
        <v>6</v>
      </c>
      <c r="Q335" s="41"/>
      <c r="R335" s="41">
        <v>9</v>
      </c>
      <c r="S335" s="41"/>
      <c r="T335" s="41">
        <v>0</v>
      </c>
      <c r="U335" s="41"/>
      <c r="V335" s="41">
        <v>9</v>
      </c>
      <c r="W335" s="41"/>
      <c r="X335" s="41">
        <v>0.7</v>
      </c>
      <c r="Y335" s="41"/>
      <c r="Z335" s="41">
        <v>2.1</v>
      </c>
      <c r="AA335" s="41"/>
      <c r="AB335" s="41">
        <v>1.25</v>
      </c>
      <c r="AC335" s="41"/>
      <c r="AD335" s="41">
        <v>4</v>
      </c>
      <c r="AE335" s="41"/>
      <c r="AF335" s="41">
        <v>0</v>
      </c>
      <c r="AG335" s="41"/>
      <c r="AH335" s="41">
        <v>0</v>
      </c>
      <c r="AI335" s="41"/>
      <c r="AJ335" s="41">
        <v>0</v>
      </c>
      <c r="AK335" s="41"/>
      <c r="AL335" s="41">
        <v>0</v>
      </c>
      <c r="AM335" s="41"/>
      <c r="AN335" s="41">
        <v>10</v>
      </c>
      <c r="AO335" s="41"/>
      <c r="AP335" s="41">
        <v>0</v>
      </c>
      <c r="AQ335" s="41"/>
      <c r="AR335" s="41">
        <v>0</v>
      </c>
      <c r="AS335" s="41"/>
      <c r="AT335" s="41">
        <v>10</v>
      </c>
      <c r="AU335" s="41"/>
      <c r="AV335" s="41">
        <v>10</v>
      </c>
      <c r="AW335" s="41"/>
      <c r="AX335" s="41">
        <v>0</v>
      </c>
      <c r="AY335" s="41"/>
      <c r="AZ335" s="41">
        <v>0</v>
      </c>
      <c r="BA335" s="41"/>
      <c r="BB335" s="41">
        <v>3</v>
      </c>
      <c r="BC335" s="41"/>
      <c r="BD335" s="41">
        <v>4.5</v>
      </c>
      <c r="BE335" s="41"/>
      <c r="BF335" s="41">
        <v>40</v>
      </c>
      <c r="BG335" s="41"/>
      <c r="BH335" s="26">
        <f t="shared" si="24"/>
        <v>49.35</v>
      </c>
      <c r="BI335" s="26">
        <f t="shared" si="25"/>
        <v>10</v>
      </c>
      <c r="BJ335" s="26">
        <f t="shared" si="26"/>
        <v>67.5</v>
      </c>
      <c r="BK335" s="26">
        <f t="shared" si="27"/>
        <v>42.99</v>
      </c>
    </row>
    <row r="336" spans="1:63" s="24" customFormat="1" x14ac:dyDescent="0.25">
      <c r="A336" s="28">
        <v>329</v>
      </c>
      <c r="B336" s="29">
        <v>139</v>
      </c>
      <c r="C336" s="28" t="s">
        <v>573</v>
      </c>
      <c r="D336" s="28" t="s">
        <v>1048</v>
      </c>
      <c r="E336" s="28" t="s">
        <v>14</v>
      </c>
      <c r="F336" s="41">
        <v>4.2</v>
      </c>
      <c r="G336" s="41"/>
      <c r="H336" s="41">
        <v>0</v>
      </c>
      <c r="I336" s="41"/>
      <c r="J336" s="41">
        <v>10</v>
      </c>
      <c r="K336" s="41"/>
      <c r="L336" s="41">
        <v>0</v>
      </c>
      <c r="M336" s="41"/>
      <c r="N336" s="41">
        <v>0</v>
      </c>
      <c r="O336" s="41"/>
      <c r="P336" s="41">
        <v>6</v>
      </c>
      <c r="Q336" s="41"/>
      <c r="R336" s="41">
        <v>9</v>
      </c>
      <c r="S336" s="41"/>
      <c r="T336" s="41">
        <v>6</v>
      </c>
      <c r="U336" s="41"/>
      <c r="V336" s="41">
        <v>9</v>
      </c>
      <c r="W336" s="41"/>
      <c r="X336" s="41">
        <v>0.7</v>
      </c>
      <c r="Y336" s="41"/>
      <c r="Z336" s="41">
        <v>2.1</v>
      </c>
      <c r="AA336" s="41"/>
      <c r="AB336" s="41">
        <v>3.75</v>
      </c>
      <c r="AC336" s="41"/>
      <c r="AD336" s="41">
        <v>0</v>
      </c>
      <c r="AE336" s="41"/>
      <c r="AF336" s="41">
        <v>0</v>
      </c>
      <c r="AG336" s="41"/>
      <c r="AH336" s="41">
        <v>0</v>
      </c>
      <c r="AI336" s="41"/>
      <c r="AJ336" s="41">
        <v>0</v>
      </c>
      <c r="AK336" s="41"/>
      <c r="AL336" s="41">
        <v>0</v>
      </c>
      <c r="AM336" s="41"/>
      <c r="AN336" s="41">
        <v>0</v>
      </c>
      <c r="AO336" s="41"/>
      <c r="AP336" s="41">
        <v>0</v>
      </c>
      <c r="AQ336" s="41"/>
      <c r="AR336" s="41">
        <v>0</v>
      </c>
      <c r="AS336" s="41"/>
      <c r="AT336" s="41">
        <v>3</v>
      </c>
      <c r="AU336" s="41"/>
      <c r="AV336" s="41">
        <v>10</v>
      </c>
      <c r="AW336" s="41"/>
      <c r="AX336" s="41">
        <v>0</v>
      </c>
      <c r="AY336" s="41"/>
      <c r="AZ336" s="41">
        <v>0</v>
      </c>
      <c r="BA336" s="41"/>
      <c r="BB336" s="41">
        <v>0</v>
      </c>
      <c r="BC336" s="41"/>
      <c r="BD336" s="41">
        <v>0</v>
      </c>
      <c r="BE336" s="41"/>
      <c r="BF336" s="41">
        <v>35</v>
      </c>
      <c r="BG336" s="41"/>
      <c r="BH336" s="26">
        <f t="shared" si="24"/>
        <v>50.750000000000007</v>
      </c>
      <c r="BI336" s="26">
        <f t="shared" si="25"/>
        <v>0</v>
      </c>
      <c r="BJ336" s="26">
        <f t="shared" si="26"/>
        <v>48</v>
      </c>
      <c r="BK336" s="26">
        <f t="shared" si="27"/>
        <v>34.700000000000003</v>
      </c>
    </row>
    <row r="337" spans="1:63" s="24" customFormat="1" ht="15" customHeight="1" x14ac:dyDescent="0.25">
      <c r="A337" s="28">
        <v>330</v>
      </c>
      <c r="B337" s="29">
        <v>429</v>
      </c>
      <c r="C337" s="28" t="s">
        <v>574</v>
      </c>
      <c r="D337" s="28" t="s">
        <v>575</v>
      </c>
      <c r="E337" s="28" t="s">
        <v>28</v>
      </c>
      <c r="F337" s="41">
        <v>4.2</v>
      </c>
      <c r="G337" s="41"/>
      <c r="H337" s="38">
        <v>0</v>
      </c>
      <c r="I337" s="39"/>
      <c r="J337" s="38">
        <v>0</v>
      </c>
      <c r="K337" s="39"/>
      <c r="L337" s="38">
        <v>0</v>
      </c>
      <c r="M337" s="39"/>
      <c r="N337" s="41">
        <v>6</v>
      </c>
      <c r="O337" s="41"/>
      <c r="P337" s="41">
        <v>6</v>
      </c>
      <c r="Q337" s="41"/>
      <c r="R337" s="41">
        <v>9</v>
      </c>
      <c r="S337" s="41"/>
      <c r="T337" s="38">
        <v>0</v>
      </c>
      <c r="U337" s="39"/>
      <c r="V337" s="38">
        <v>0</v>
      </c>
      <c r="W337" s="39"/>
      <c r="X337" s="41">
        <v>0.7</v>
      </c>
      <c r="Y337" s="41"/>
      <c r="Z337" s="41">
        <v>2.1</v>
      </c>
      <c r="AA337" s="41"/>
      <c r="AB337" s="41">
        <v>5</v>
      </c>
      <c r="AC337" s="41"/>
      <c r="AD337" s="41">
        <v>4</v>
      </c>
      <c r="AE337" s="41"/>
      <c r="AF337" s="41">
        <v>7</v>
      </c>
      <c r="AG337" s="41"/>
      <c r="AH337" s="41">
        <v>10</v>
      </c>
      <c r="AI337" s="41"/>
      <c r="AJ337" s="41">
        <v>2</v>
      </c>
      <c r="AK337" s="41"/>
      <c r="AL337" s="38">
        <v>0</v>
      </c>
      <c r="AM337" s="39"/>
      <c r="AN337" s="41">
        <v>10</v>
      </c>
      <c r="AO337" s="41"/>
      <c r="AP337" s="38">
        <v>0</v>
      </c>
      <c r="AQ337" s="39"/>
      <c r="AR337" s="38">
        <v>0</v>
      </c>
      <c r="AS337" s="39"/>
      <c r="AT337" s="41">
        <v>3</v>
      </c>
      <c r="AU337" s="41"/>
      <c r="AV337" s="41">
        <v>10</v>
      </c>
      <c r="AW337" s="41"/>
      <c r="AX337" s="41">
        <v>0</v>
      </c>
      <c r="AY337" s="41"/>
      <c r="AZ337" s="38">
        <v>0</v>
      </c>
      <c r="BA337" s="39"/>
      <c r="BB337" s="38">
        <v>0</v>
      </c>
      <c r="BC337" s="39"/>
      <c r="BD337" s="38">
        <v>0</v>
      </c>
      <c r="BE337" s="39"/>
      <c r="BF337" s="41">
        <v>50</v>
      </c>
      <c r="BG337" s="41"/>
      <c r="BH337" s="26">
        <f t="shared" si="24"/>
        <v>44</v>
      </c>
      <c r="BI337" s="26">
        <f t="shared" si="25"/>
        <v>22</v>
      </c>
      <c r="BJ337" s="26">
        <f t="shared" si="26"/>
        <v>63</v>
      </c>
      <c r="BK337" s="26">
        <f t="shared" si="27"/>
        <v>43.1</v>
      </c>
    </row>
    <row r="338" spans="1:63" s="24" customFormat="1" x14ac:dyDescent="0.25">
      <c r="A338" s="28">
        <v>331</v>
      </c>
      <c r="B338" s="29">
        <v>345</v>
      </c>
      <c r="C338" s="28" t="s">
        <v>576</v>
      </c>
      <c r="D338" s="28" t="s">
        <v>577</v>
      </c>
      <c r="E338" s="28" t="s">
        <v>14</v>
      </c>
      <c r="F338" s="41">
        <v>4.2</v>
      </c>
      <c r="G338" s="41"/>
      <c r="H338" s="41">
        <v>2.4</v>
      </c>
      <c r="I338" s="41"/>
      <c r="J338" s="41">
        <v>0</v>
      </c>
      <c r="K338" s="41"/>
      <c r="L338" s="41">
        <v>0</v>
      </c>
      <c r="M338" s="41"/>
      <c r="N338" s="41">
        <v>6</v>
      </c>
      <c r="O338" s="41"/>
      <c r="P338" s="41">
        <v>6</v>
      </c>
      <c r="Q338" s="41"/>
      <c r="R338" s="41">
        <v>9</v>
      </c>
      <c r="S338" s="41"/>
      <c r="T338" s="41">
        <v>6</v>
      </c>
      <c r="U338" s="41"/>
      <c r="V338" s="41">
        <v>9</v>
      </c>
      <c r="W338" s="41"/>
      <c r="X338" s="41">
        <v>4.9000000000000004</v>
      </c>
      <c r="Y338" s="41"/>
      <c r="Z338" s="41">
        <v>2.1</v>
      </c>
      <c r="AA338" s="41"/>
      <c r="AB338" s="41">
        <v>0</v>
      </c>
      <c r="AC338" s="41"/>
      <c r="AD338" s="41">
        <v>4</v>
      </c>
      <c r="AE338" s="41"/>
      <c r="AF338" s="41">
        <v>7</v>
      </c>
      <c r="AG338" s="41"/>
      <c r="AH338" s="41">
        <v>6</v>
      </c>
      <c r="AI338" s="41"/>
      <c r="AJ338" s="41">
        <v>3</v>
      </c>
      <c r="AK338" s="41"/>
      <c r="AL338" s="41">
        <v>0</v>
      </c>
      <c r="AM338" s="41"/>
      <c r="AN338" s="41">
        <v>10</v>
      </c>
      <c r="AO338" s="41"/>
      <c r="AP338" s="41">
        <v>0</v>
      </c>
      <c r="AQ338" s="41"/>
      <c r="AR338" s="41">
        <v>4</v>
      </c>
      <c r="AS338" s="41"/>
      <c r="AT338" s="41">
        <v>10</v>
      </c>
      <c r="AU338" s="41"/>
      <c r="AV338" s="41">
        <v>6</v>
      </c>
      <c r="AW338" s="41"/>
      <c r="AX338" s="41">
        <v>0</v>
      </c>
      <c r="AY338" s="41"/>
      <c r="AZ338" s="41">
        <v>0</v>
      </c>
      <c r="BA338" s="41"/>
      <c r="BB338" s="41">
        <v>1.5</v>
      </c>
      <c r="BC338" s="41"/>
      <c r="BD338" s="41">
        <v>9</v>
      </c>
      <c r="BE338" s="41"/>
      <c r="BF338" s="41">
        <v>40</v>
      </c>
      <c r="BG338" s="41"/>
      <c r="BH338" s="26">
        <f t="shared" si="24"/>
        <v>60.6</v>
      </c>
      <c r="BI338" s="26">
        <f t="shared" si="25"/>
        <v>23</v>
      </c>
      <c r="BJ338" s="26">
        <f t="shared" si="26"/>
        <v>66.5</v>
      </c>
      <c r="BK338" s="26">
        <f t="shared" si="27"/>
        <v>51.09</v>
      </c>
    </row>
    <row r="339" spans="1:63" s="24" customFormat="1" x14ac:dyDescent="0.25">
      <c r="A339" s="28">
        <v>332</v>
      </c>
      <c r="B339" s="29">
        <v>384</v>
      </c>
      <c r="C339" s="28" t="s">
        <v>578</v>
      </c>
      <c r="D339" s="28" t="s">
        <v>579</v>
      </c>
      <c r="E339" s="28" t="s">
        <v>14</v>
      </c>
      <c r="F339" s="41">
        <v>4.2</v>
      </c>
      <c r="G339" s="41"/>
      <c r="H339" s="38">
        <v>0</v>
      </c>
      <c r="I339" s="39"/>
      <c r="J339" s="38">
        <v>0</v>
      </c>
      <c r="K339" s="39"/>
      <c r="L339" s="38">
        <v>0</v>
      </c>
      <c r="M339" s="39"/>
      <c r="N339" s="41">
        <v>6</v>
      </c>
      <c r="O339" s="41"/>
      <c r="P339" s="41">
        <v>6</v>
      </c>
      <c r="Q339" s="41"/>
      <c r="R339" s="41">
        <v>9</v>
      </c>
      <c r="S339" s="41"/>
      <c r="T339" s="38">
        <v>0</v>
      </c>
      <c r="U339" s="39"/>
      <c r="V339" s="38">
        <v>0</v>
      </c>
      <c r="W339" s="39"/>
      <c r="X339" s="41">
        <v>4.9000000000000004</v>
      </c>
      <c r="Y339" s="41"/>
      <c r="Z339" s="41">
        <v>2.1</v>
      </c>
      <c r="AA339" s="41"/>
      <c r="AB339" s="41">
        <v>5</v>
      </c>
      <c r="AC339" s="41"/>
      <c r="AD339" s="41">
        <v>4</v>
      </c>
      <c r="AE339" s="41"/>
      <c r="AF339" s="41">
        <v>7</v>
      </c>
      <c r="AG339" s="41"/>
      <c r="AH339" s="41">
        <v>10</v>
      </c>
      <c r="AI339" s="41"/>
      <c r="AJ339" s="41">
        <v>2</v>
      </c>
      <c r="AK339" s="41"/>
      <c r="AL339" s="38">
        <v>0</v>
      </c>
      <c r="AM339" s="39"/>
      <c r="AN339" s="41">
        <v>10</v>
      </c>
      <c r="AO339" s="41"/>
      <c r="AP339" s="38">
        <v>0</v>
      </c>
      <c r="AQ339" s="39"/>
      <c r="AR339" s="38">
        <v>0</v>
      </c>
      <c r="AS339" s="39"/>
      <c r="AT339" s="41">
        <v>10</v>
      </c>
      <c r="AU339" s="41"/>
      <c r="AV339" s="41">
        <v>10</v>
      </c>
      <c r="AW339" s="41"/>
      <c r="AX339" s="41">
        <v>5</v>
      </c>
      <c r="AY339" s="41"/>
      <c r="AZ339" s="38">
        <v>0</v>
      </c>
      <c r="BA339" s="39"/>
      <c r="BB339" s="38">
        <v>0</v>
      </c>
      <c r="BC339" s="39"/>
      <c r="BD339" s="38">
        <v>0</v>
      </c>
      <c r="BE339" s="39"/>
      <c r="BF339" s="41">
        <v>40</v>
      </c>
      <c r="BG339" s="41"/>
      <c r="BH339" s="26">
        <f t="shared" si="24"/>
        <v>48.2</v>
      </c>
      <c r="BI339" s="26">
        <f t="shared" si="25"/>
        <v>22</v>
      </c>
      <c r="BJ339" s="26">
        <f t="shared" si="26"/>
        <v>65</v>
      </c>
      <c r="BK339" s="26">
        <f t="shared" si="27"/>
        <v>45.38</v>
      </c>
    </row>
    <row r="340" spans="1:63" s="24" customFormat="1" ht="15" customHeight="1" x14ac:dyDescent="0.25">
      <c r="A340" s="28">
        <v>333</v>
      </c>
      <c r="B340" s="29">
        <v>430</v>
      </c>
      <c r="C340" s="28" t="s">
        <v>580</v>
      </c>
      <c r="D340" s="28" t="s">
        <v>1049</v>
      </c>
      <c r="E340" s="28" t="s">
        <v>619</v>
      </c>
      <c r="F340" s="41">
        <v>4.2</v>
      </c>
      <c r="G340" s="41"/>
      <c r="H340" s="38">
        <v>0</v>
      </c>
      <c r="I340" s="39"/>
      <c r="J340" s="38">
        <v>0</v>
      </c>
      <c r="K340" s="39"/>
      <c r="L340" s="38">
        <v>0</v>
      </c>
      <c r="M340" s="39"/>
      <c r="N340" s="41">
        <v>6</v>
      </c>
      <c r="O340" s="41"/>
      <c r="P340" s="41">
        <v>6</v>
      </c>
      <c r="Q340" s="41"/>
      <c r="R340" s="41">
        <v>0</v>
      </c>
      <c r="S340" s="41"/>
      <c r="T340" s="38">
        <v>0</v>
      </c>
      <c r="U340" s="39"/>
      <c r="V340" s="38">
        <v>0</v>
      </c>
      <c r="W340" s="39"/>
      <c r="X340" s="41">
        <v>0.7</v>
      </c>
      <c r="Y340" s="41"/>
      <c r="Z340" s="41">
        <v>2.1</v>
      </c>
      <c r="AA340" s="41"/>
      <c r="AB340" s="41">
        <v>5</v>
      </c>
      <c r="AC340" s="41"/>
      <c r="AD340" s="41">
        <v>4</v>
      </c>
      <c r="AE340" s="41"/>
      <c r="AF340" s="41">
        <v>0</v>
      </c>
      <c r="AG340" s="41"/>
      <c r="AH340" s="41">
        <v>16</v>
      </c>
      <c r="AI340" s="41"/>
      <c r="AJ340" s="41">
        <v>8</v>
      </c>
      <c r="AK340" s="41"/>
      <c r="AL340" s="38">
        <v>0</v>
      </c>
      <c r="AM340" s="39"/>
      <c r="AN340" s="41">
        <v>10</v>
      </c>
      <c r="AO340" s="41"/>
      <c r="AP340" s="38">
        <v>0</v>
      </c>
      <c r="AQ340" s="39"/>
      <c r="AR340" s="38">
        <v>0</v>
      </c>
      <c r="AS340" s="39"/>
      <c r="AT340" s="41">
        <v>3</v>
      </c>
      <c r="AU340" s="41"/>
      <c r="AV340" s="41">
        <v>10</v>
      </c>
      <c r="AW340" s="41"/>
      <c r="AX340" s="41">
        <v>5</v>
      </c>
      <c r="AY340" s="41"/>
      <c r="AZ340" s="38">
        <v>0</v>
      </c>
      <c r="BA340" s="39"/>
      <c r="BB340" s="38">
        <v>0</v>
      </c>
      <c r="BC340" s="39"/>
      <c r="BD340" s="38">
        <v>0</v>
      </c>
      <c r="BE340" s="39"/>
      <c r="BF340" s="41">
        <v>30</v>
      </c>
      <c r="BG340" s="41"/>
      <c r="BH340" s="26">
        <f t="shared" si="24"/>
        <v>28</v>
      </c>
      <c r="BI340" s="26">
        <f t="shared" si="25"/>
        <v>34</v>
      </c>
      <c r="BJ340" s="26">
        <f t="shared" si="26"/>
        <v>48</v>
      </c>
      <c r="BK340" s="26">
        <f t="shared" si="27"/>
        <v>35.799999999999997</v>
      </c>
    </row>
    <row r="341" spans="1:63" s="24" customFormat="1" x14ac:dyDescent="0.25">
      <c r="A341" s="28">
        <v>334</v>
      </c>
      <c r="B341" s="29">
        <v>385</v>
      </c>
      <c r="C341" s="28" t="s">
        <v>581</v>
      </c>
      <c r="D341" s="28" t="s">
        <v>582</v>
      </c>
      <c r="E341" s="28" t="s">
        <v>91</v>
      </c>
      <c r="F341" s="41">
        <v>7</v>
      </c>
      <c r="G341" s="41"/>
      <c r="H341" s="41">
        <v>8.4</v>
      </c>
      <c r="I341" s="41"/>
      <c r="J341" s="41">
        <v>10</v>
      </c>
      <c r="K341" s="41"/>
      <c r="L341" s="41">
        <v>5</v>
      </c>
      <c r="M341" s="41"/>
      <c r="N341" s="41">
        <v>6</v>
      </c>
      <c r="O341" s="41"/>
      <c r="P341" s="41">
        <v>6</v>
      </c>
      <c r="Q341" s="41"/>
      <c r="R341" s="41">
        <v>9</v>
      </c>
      <c r="S341" s="41"/>
      <c r="T341" s="41">
        <v>6</v>
      </c>
      <c r="U341" s="41"/>
      <c r="V341" s="41">
        <v>9</v>
      </c>
      <c r="W341" s="41"/>
      <c r="X341" s="41">
        <v>7</v>
      </c>
      <c r="Y341" s="41"/>
      <c r="Z341" s="41">
        <v>2.1</v>
      </c>
      <c r="AA341" s="41"/>
      <c r="AB341" s="41">
        <v>5</v>
      </c>
      <c r="AC341" s="41"/>
      <c r="AD341" s="41">
        <v>4</v>
      </c>
      <c r="AE341" s="41"/>
      <c r="AF341" s="41">
        <v>7</v>
      </c>
      <c r="AG341" s="41"/>
      <c r="AH341" s="41">
        <v>20</v>
      </c>
      <c r="AI341" s="41"/>
      <c r="AJ341" s="41">
        <v>10</v>
      </c>
      <c r="AK341" s="41"/>
      <c r="AL341" s="41">
        <v>10</v>
      </c>
      <c r="AM341" s="41"/>
      <c r="AN341" s="41">
        <v>10</v>
      </c>
      <c r="AO341" s="41"/>
      <c r="AP341" s="41">
        <v>18</v>
      </c>
      <c r="AQ341" s="41"/>
      <c r="AR341" s="41">
        <v>16</v>
      </c>
      <c r="AS341" s="41"/>
      <c r="AT341" s="41">
        <v>10</v>
      </c>
      <c r="AU341" s="41"/>
      <c r="AV341" s="41">
        <v>10</v>
      </c>
      <c r="AW341" s="41"/>
      <c r="AX341" s="41">
        <v>5</v>
      </c>
      <c r="AY341" s="41"/>
      <c r="AZ341" s="41">
        <v>5</v>
      </c>
      <c r="BA341" s="41"/>
      <c r="BB341" s="41">
        <v>5</v>
      </c>
      <c r="BC341" s="41"/>
      <c r="BD341" s="41">
        <v>15</v>
      </c>
      <c r="BE341" s="41"/>
      <c r="BF341" s="41">
        <v>50</v>
      </c>
      <c r="BG341" s="41"/>
      <c r="BH341" s="26">
        <f t="shared" si="24"/>
        <v>91.5</v>
      </c>
      <c r="BI341" s="26">
        <f t="shared" si="25"/>
        <v>84</v>
      </c>
      <c r="BJ341" s="26">
        <f t="shared" si="26"/>
        <v>100</v>
      </c>
      <c r="BK341" s="26">
        <f t="shared" si="27"/>
        <v>91.8</v>
      </c>
    </row>
    <row r="342" spans="1:63" s="24" customFormat="1" x14ac:dyDescent="0.25">
      <c r="A342" s="28">
        <v>335</v>
      </c>
      <c r="B342" s="29">
        <v>174</v>
      </c>
      <c r="C342" s="28" t="s">
        <v>583</v>
      </c>
      <c r="D342" s="28" t="s">
        <v>1050</v>
      </c>
      <c r="E342" s="28" t="s">
        <v>14</v>
      </c>
      <c r="F342" s="41">
        <v>4.2</v>
      </c>
      <c r="G342" s="41"/>
      <c r="H342" s="41">
        <v>1.2</v>
      </c>
      <c r="I342" s="41"/>
      <c r="J342" s="41">
        <v>10</v>
      </c>
      <c r="K342" s="41"/>
      <c r="L342" s="41">
        <v>5</v>
      </c>
      <c r="M342" s="41"/>
      <c r="N342" s="41">
        <v>6</v>
      </c>
      <c r="O342" s="41"/>
      <c r="P342" s="41">
        <v>6</v>
      </c>
      <c r="Q342" s="41"/>
      <c r="R342" s="41">
        <v>0</v>
      </c>
      <c r="S342" s="41"/>
      <c r="T342" s="41">
        <v>0</v>
      </c>
      <c r="U342" s="41"/>
      <c r="V342" s="41">
        <v>9</v>
      </c>
      <c r="W342" s="41"/>
      <c r="X342" s="41">
        <v>4.9000000000000004</v>
      </c>
      <c r="Y342" s="41"/>
      <c r="Z342" s="41">
        <v>2.1</v>
      </c>
      <c r="AA342" s="41"/>
      <c r="AB342" s="41">
        <v>3.75</v>
      </c>
      <c r="AC342" s="41"/>
      <c r="AD342" s="41">
        <v>4</v>
      </c>
      <c r="AE342" s="41"/>
      <c r="AF342" s="41">
        <v>7</v>
      </c>
      <c r="AG342" s="41"/>
      <c r="AH342" s="41">
        <v>10</v>
      </c>
      <c r="AI342" s="41"/>
      <c r="AJ342" s="41">
        <v>2</v>
      </c>
      <c r="AK342" s="41"/>
      <c r="AL342" s="41">
        <v>0</v>
      </c>
      <c r="AM342" s="41"/>
      <c r="AN342" s="41">
        <v>10</v>
      </c>
      <c r="AO342" s="41"/>
      <c r="AP342" s="41">
        <v>27</v>
      </c>
      <c r="AQ342" s="41"/>
      <c r="AR342" s="41">
        <v>16</v>
      </c>
      <c r="AS342" s="41"/>
      <c r="AT342" s="41">
        <v>10</v>
      </c>
      <c r="AU342" s="41"/>
      <c r="AV342" s="41">
        <v>10</v>
      </c>
      <c r="AW342" s="41"/>
      <c r="AX342" s="41">
        <v>0</v>
      </c>
      <c r="AY342" s="41"/>
      <c r="AZ342" s="41">
        <v>0</v>
      </c>
      <c r="BA342" s="41"/>
      <c r="BB342" s="41">
        <v>0</v>
      </c>
      <c r="BC342" s="41"/>
      <c r="BD342" s="41">
        <v>0</v>
      </c>
      <c r="BE342" s="41"/>
      <c r="BF342" s="41">
        <v>40</v>
      </c>
      <c r="BG342" s="41"/>
      <c r="BH342" s="26">
        <f t="shared" si="24"/>
        <v>63.15</v>
      </c>
      <c r="BI342" s="26">
        <f t="shared" si="25"/>
        <v>65</v>
      </c>
      <c r="BJ342" s="26">
        <f t="shared" si="26"/>
        <v>60</v>
      </c>
      <c r="BK342" s="26">
        <f t="shared" si="27"/>
        <v>62.760000000000005</v>
      </c>
    </row>
    <row r="343" spans="1:63" s="24" customFormat="1" x14ac:dyDescent="0.25">
      <c r="A343" s="28">
        <v>336</v>
      </c>
      <c r="B343" s="29">
        <v>434</v>
      </c>
      <c r="C343" s="28" t="s">
        <v>584</v>
      </c>
      <c r="D343" s="28" t="s">
        <v>585</v>
      </c>
      <c r="E343" s="28" t="s">
        <v>14</v>
      </c>
      <c r="F343" s="41">
        <v>2.1</v>
      </c>
      <c r="G343" s="41"/>
      <c r="H343" s="41">
        <v>1.2</v>
      </c>
      <c r="I343" s="41"/>
      <c r="J343" s="41">
        <v>3</v>
      </c>
      <c r="K343" s="41"/>
      <c r="L343" s="41">
        <v>5</v>
      </c>
      <c r="M343" s="41"/>
      <c r="N343" s="41">
        <v>6</v>
      </c>
      <c r="O343" s="41"/>
      <c r="P343" s="41">
        <v>6</v>
      </c>
      <c r="Q343" s="41"/>
      <c r="R343" s="41">
        <v>9</v>
      </c>
      <c r="S343" s="41"/>
      <c r="T343" s="41">
        <v>0</v>
      </c>
      <c r="U343" s="41"/>
      <c r="V343" s="41">
        <v>9</v>
      </c>
      <c r="W343" s="41"/>
      <c r="X343" s="41">
        <v>3.5</v>
      </c>
      <c r="Y343" s="41"/>
      <c r="Z343" s="41">
        <v>2.1</v>
      </c>
      <c r="AA343" s="41"/>
      <c r="AB343" s="41">
        <v>3.75</v>
      </c>
      <c r="AC343" s="41"/>
      <c r="AD343" s="41">
        <v>4</v>
      </c>
      <c r="AE343" s="41"/>
      <c r="AF343" s="41">
        <v>0</v>
      </c>
      <c r="AG343" s="41"/>
      <c r="AH343" s="41">
        <v>4</v>
      </c>
      <c r="AI343" s="41"/>
      <c r="AJ343" s="41">
        <v>0</v>
      </c>
      <c r="AK343" s="41"/>
      <c r="AL343" s="41">
        <v>0</v>
      </c>
      <c r="AM343" s="41"/>
      <c r="AN343" s="41">
        <v>10</v>
      </c>
      <c r="AO343" s="41"/>
      <c r="AP343" s="41">
        <v>6</v>
      </c>
      <c r="AQ343" s="41"/>
      <c r="AR343" s="41">
        <v>4</v>
      </c>
      <c r="AS343" s="41"/>
      <c r="AT343" s="41">
        <v>6</v>
      </c>
      <c r="AU343" s="41"/>
      <c r="AV343" s="41">
        <v>10</v>
      </c>
      <c r="AW343" s="41"/>
      <c r="AX343" s="41">
        <v>0</v>
      </c>
      <c r="AY343" s="41"/>
      <c r="AZ343" s="41">
        <v>0</v>
      </c>
      <c r="BA343" s="41"/>
      <c r="BB343" s="41">
        <v>1.5</v>
      </c>
      <c r="BC343" s="41"/>
      <c r="BD343" s="41">
        <v>0</v>
      </c>
      <c r="BE343" s="41"/>
      <c r="BF343" s="41">
        <v>40</v>
      </c>
      <c r="BG343" s="41"/>
      <c r="BH343" s="26">
        <f t="shared" si="24"/>
        <v>54.65</v>
      </c>
      <c r="BI343" s="26">
        <f t="shared" si="25"/>
        <v>24</v>
      </c>
      <c r="BJ343" s="26">
        <f t="shared" si="26"/>
        <v>57.5</v>
      </c>
      <c r="BK343" s="26">
        <f t="shared" si="27"/>
        <v>46.31</v>
      </c>
    </row>
    <row r="344" spans="1:63" s="24" customFormat="1" x14ac:dyDescent="0.25">
      <c r="A344" s="28">
        <v>337</v>
      </c>
      <c r="B344" s="29">
        <v>386</v>
      </c>
      <c r="C344" s="28" t="s">
        <v>1051</v>
      </c>
      <c r="D344" s="28" t="s">
        <v>1052</v>
      </c>
      <c r="E344" s="28" t="s">
        <v>91</v>
      </c>
      <c r="F344" s="41">
        <v>2.1</v>
      </c>
      <c r="G344" s="41"/>
      <c r="H344" s="38">
        <v>0</v>
      </c>
      <c r="I344" s="39"/>
      <c r="J344" s="38">
        <v>0</v>
      </c>
      <c r="K344" s="39"/>
      <c r="L344" s="38">
        <v>0</v>
      </c>
      <c r="M344" s="39"/>
      <c r="N344" s="41">
        <v>0</v>
      </c>
      <c r="O344" s="41"/>
      <c r="P344" s="41">
        <v>6</v>
      </c>
      <c r="Q344" s="41"/>
      <c r="R344" s="41">
        <v>9</v>
      </c>
      <c r="S344" s="41"/>
      <c r="T344" s="38">
        <v>0</v>
      </c>
      <c r="U344" s="39"/>
      <c r="V344" s="38">
        <v>0</v>
      </c>
      <c r="W344" s="39"/>
      <c r="X344" s="41">
        <v>0.7</v>
      </c>
      <c r="Y344" s="41"/>
      <c r="Z344" s="41">
        <v>2.1</v>
      </c>
      <c r="AA344" s="41"/>
      <c r="AB344" s="41">
        <v>1.25</v>
      </c>
      <c r="AC344" s="41"/>
      <c r="AD344" s="41">
        <v>4</v>
      </c>
      <c r="AE344" s="41"/>
      <c r="AF344" s="41">
        <v>0</v>
      </c>
      <c r="AG344" s="41"/>
      <c r="AH344" s="41">
        <v>0</v>
      </c>
      <c r="AI344" s="41"/>
      <c r="AJ344" s="41">
        <v>0</v>
      </c>
      <c r="AK344" s="41"/>
      <c r="AL344" s="38">
        <v>0</v>
      </c>
      <c r="AM344" s="39"/>
      <c r="AN344" s="41">
        <v>0</v>
      </c>
      <c r="AO344" s="41"/>
      <c r="AP344" s="38">
        <v>0</v>
      </c>
      <c r="AQ344" s="39"/>
      <c r="AR344" s="38">
        <v>0</v>
      </c>
      <c r="AS344" s="39"/>
      <c r="AT344" s="41">
        <v>10</v>
      </c>
      <c r="AU344" s="41"/>
      <c r="AV344" s="41">
        <v>10</v>
      </c>
      <c r="AW344" s="41"/>
      <c r="AX344" s="41">
        <v>0</v>
      </c>
      <c r="AY344" s="41"/>
      <c r="AZ344" s="38">
        <v>0</v>
      </c>
      <c r="BA344" s="39"/>
      <c r="BB344" s="38">
        <v>0</v>
      </c>
      <c r="BC344" s="39"/>
      <c r="BD344" s="38">
        <v>0</v>
      </c>
      <c r="BE344" s="39"/>
      <c r="BF344" s="41">
        <v>35</v>
      </c>
      <c r="BG344" s="41"/>
      <c r="BH344" s="26">
        <f t="shared" si="24"/>
        <v>25.150000000000002</v>
      </c>
      <c r="BI344" s="26">
        <f t="shared" si="25"/>
        <v>0</v>
      </c>
      <c r="BJ344" s="26">
        <f t="shared" si="26"/>
        <v>55</v>
      </c>
      <c r="BK344" s="26">
        <f t="shared" si="27"/>
        <v>26.560000000000002</v>
      </c>
    </row>
    <row r="345" spans="1:63" s="24" customFormat="1" x14ac:dyDescent="0.25">
      <c r="A345" s="28">
        <v>338</v>
      </c>
      <c r="B345" s="29">
        <v>351</v>
      </c>
      <c r="C345" s="28" t="s">
        <v>586</v>
      </c>
      <c r="D345" s="28" t="s">
        <v>88</v>
      </c>
      <c r="E345" s="28" t="s">
        <v>14</v>
      </c>
      <c r="F345" s="41">
        <v>4.2</v>
      </c>
      <c r="G345" s="41"/>
      <c r="H345" s="38">
        <v>0</v>
      </c>
      <c r="I345" s="39"/>
      <c r="J345" s="38">
        <v>0</v>
      </c>
      <c r="K345" s="39"/>
      <c r="L345" s="38">
        <v>0</v>
      </c>
      <c r="M345" s="39"/>
      <c r="N345" s="38">
        <v>0</v>
      </c>
      <c r="O345" s="39"/>
      <c r="P345" s="38">
        <v>0</v>
      </c>
      <c r="Q345" s="39"/>
      <c r="R345" s="38">
        <v>0</v>
      </c>
      <c r="S345" s="39"/>
      <c r="T345" s="38">
        <v>0</v>
      </c>
      <c r="U345" s="39"/>
      <c r="V345" s="38">
        <v>0</v>
      </c>
      <c r="W345" s="39"/>
      <c r="X345" s="38">
        <v>0</v>
      </c>
      <c r="Y345" s="39"/>
      <c r="Z345" s="38">
        <v>0</v>
      </c>
      <c r="AA345" s="39"/>
      <c r="AB345" s="38">
        <v>0</v>
      </c>
      <c r="AC345" s="39"/>
      <c r="AD345" s="38">
        <v>0</v>
      </c>
      <c r="AE345" s="39"/>
      <c r="AF345" s="38">
        <v>0</v>
      </c>
      <c r="AG345" s="39"/>
      <c r="AH345" s="38">
        <v>0</v>
      </c>
      <c r="AI345" s="39"/>
      <c r="AJ345" s="38">
        <v>0</v>
      </c>
      <c r="AK345" s="39"/>
      <c r="AL345" s="38">
        <v>0</v>
      </c>
      <c r="AM345" s="39"/>
      <c r="AN345" s="38">
        <v>0</v>
      </c>
      <c r="AO345" s="39"/>
      <c r="AP345" s="38">
        <v>0</v>
      </c>
      <c r="AQ345" s="39"/>
      <c r="AR345" s="38">
        <v>0</v>
      </c>
      <c r="AS345" s="39"/>
      <c r="AT345" s="38">
        <v>0</v>
      </c>
      <c r="AU345" s="39"/>
      <c r="AV345" s="38">
        <v>0</v>
      </c>
      <c r="AW345" s="39"/>
      <c r="AX345" s="38">
        <v>0</v>
      </c>
      <c r="AY345" s="39"/>
      <c r="AZ345" s="38">
        <v>0</v>
      </c>
      <c r="BA345" s="39"/>
      <c r="BB345" s="38">
        <v>0</v>
      </c>
      <c r="BC345" s="39"/>
      <c r="BD345" s="38">
        <v>0</v>
      </c>
      <c r="BE345" s="39"/>
      <c r="BF345" s="41">
        <v>30</v>
      </c>
      <c r="BG345" s="41"/>
      <c r="BH345" s="26">
        <f t="shared" si="24"/>
        <v>4.2</v>
      </c>
      <c r="BI345" s="26">
        <f t="shared" si="25"/>
        <v>0</v>
      </c>
      <c r="BJ345" s="26">
        <f t="shared" si="26"/>
        <v>30</v>
      </c>
      <c r="BK345" s="26">
        <f t="shared" si="27"/>
        <v>10.68</v>
      </c>
    </row>
    <row r="346" spans="1:63" s="24" customFormat="1" x14ac:dyDescent="0.25">
      <c r="A346" s="28">
        <v>339</v>
      </c>
      <c r="B346" s="29">
        <v>178</v>
      </c>
      <c r="C346" s="28" t="s">
        <v>587</v>
      </c>
      <c r="D346" s="28" t="s">
        <v>1053</v>
      </c>
      <c r="E346" s="28" t="s">
        <v>14</v>
      </c>
      <c r="F346" s="41">
        <v>4.2</v>
      </c>
      <c r="G346" s="41"/>
      <c r="H346" s="41">
        <v>0</v>
      </c>
      <c r="I346" s="41"/>
      <c r="J346" s="41">
        <v>0</v>
      </c>
      <c r="K346" s="41"/>
      <c r="L346" s="41">
        <v>0</v>
      </c>
      <c r="M346" s="41"/>
      <c r="N346" s="41">
        <v>6</v>
      </c>
      <c r="O346" s="41"/>
      <c r="P346" s="41">
        <v>6</v>
      </c>
      <c r="Q346" s="41"/>
      <c r="R346" s="41">
        <v>9</v>
      </c>
      <c r="S346" s="41"/>
      <c r="T346" s="41">
        <v>0</v>
      </c>
      <c r="U346" s="41"/>
      <c r="V346" s="41">
        <v>9</v>
      </c>
      <c r="W346" s="41"/>
      <c r="X346" s="41">
        <v>0.7</v>
      </c>
      <c r="Y346" s="41"/>
      <c r="Z346" s="41">
        <v>2.1</v>
      </c>
      <c r="AA346" s="41"/>
      <c r="AB346" s="41">
        <v>3.75</v>
      </c>
      <c r="AC346" s="41"/>
      <c r="AD346" s="41">
        <v>4</v>
      </c>
      <c r="AE346" s="41"/>
      <c r="AF346" s="41">
        <v>0</v>
      </c>
      <c r="AG346" s="41"/>
      <c r="AH346" s="41">
        <v>10</v>
      </c>
      <c r="AI346" s="41"/>
      <c r="AJ346" s="41">
        <v>0</v>
      </c>
      <c r="AK346" s="41"/>
      <c r="AL346" s="41">
        <v>0</v>
      </c>
      <c r="AM346" s="41"/>
      <c r="AN346" s="41">
        <v>10</v>
      </c>
      <c r="AO346" s="41"/>
      <c r="AP346" s="41">
        <v>0</v>
      </c>
      <c r="AQ346" s="41"/>
      <c r="AR346" s="41">
        <v>10</v>
      </c>
      <c r="AS346" s="41"/>
      <c r="AT346" s="41">
        <v>6</v>
      </c>
      <c r="AU346" s="41"/>
      <c r="AV346" s="41">
        <v>0</v>
      </c>
      <c r="AW346" s="41"/>
      <c r="AX346" s="41">
        <v>0</v>
      </c>
      <c r="AY346" s="41"/>
      <c r="AZ346" s="41">
        <v>0</v>
      </c>
      <c r="BA346" s="41"/>
      <c r="BB346" s="41">
        <v>0</v>
      </c>
      <c r="BC346" s="41"/>
      <c r="BD346" s="41">
        <v>0</v>
      </c>
      <c r="BE346" s="41"/>
      <c r="BF346" s="41">
        <v>40</v>
      </c>
      <c r="BG346" s="41"/>
      <c r="BH346" s="26">
        <f t="shared" si="24"/>
        <v>44.750000000000007</v>
      </c>
      <c r="BI346" s="26">
        <f t="shared" si="25"/>
        <v>30</v>
      </c>
      <c r="BJ346" s="26">
        <f t="shared" si="26"/>
        <v>46</v>
      </c>
      <c r="BK346" s="26">
        <f t="shared" si="27"/>
        <v>40.700000000000003</v>
      </c>
    </row>
    <row r="347" spans="1:63" s="24" customFormat="1" x14ac:dyDescent="0.25">
      <c r="A347" s="28">
        <v>340</v>
      </c>
      <c r="B347" s="29">
        <v>141</v>
      </c>
      <c r="C347" s="28" t="s">
        <v>588</v>
      </c>
      <c r="D347" s="28" t="s">
        <v>589</v>
      </c>
      <c r="E347" s="28" t="s">
        <v>14</v>
      </c>
      <c r="F347" s="41">
        <v>2.1</v>
      </c>
      <c r="G347" s="41"/>
      <c r="H347" s="38">
        <v>0</v>
      </c>
      <c r="I347" s="39"/>
      <c r="J347" s="38">
        <v>0</v>
      </c>
      <c r="K347" s="39"/>
      <c r="L347" s="38">
        <v>0</v>
      </c>
      <c r="M347" s="39"/>
      <c r="N347" s="41">
        <v>6</v>
      </c>
      <c r="O347" s="41"/>
      <c r="P347" s="41">
        <v>6</v>
      </c>
      <c r="Q347" s="41"/>
      <c r="R347" s="41">
        <v>9</v>
      </c>
      <c r="S347" s="41"/>
      <c r="T347" s="38">
        <v>0</v>
      </c>
      <c r="U347" s="39"/>
      <c r="V347" s="38">
        <v>0</v>
      </c>
      <c r="W347" s="39"/>
      <c r="X347" s="41">
        <v>4.9000000000000004</v>
      </c>
      <c r="Y347" s="41"/>
      <c r="Z347" s="41">
        <v>2.1</v>
      </c>
      <c r="AA347" s="41"/>
      <c r="AB347" s="41">
        <v>5</v>
      </c>
      <c r="AC347" s="41"/>
      <c r="AD347" s="41">
        <v>4</v>
      </c>
      <c r="AE347" s="41"/>
      <c r="AF347" s="41">
        <v>7</v>
      </c>
      <c r="AG347" s="41"/>
      <c r="AH347" s="41">
        <v>6</v>
      </c>
      <c r="AI347" s="41"/>
      <c r="AJ347" s="41">
        <v>0</v>
      </c>
      <c r="AK347" s="41"/>
      <c r="AL347" s="38">
        <v>0</v>
      </c>
      <c r="AM347" s="39"/>
      <c r="AN347" s="41">
        <v>10</v>
      </c>
      <c r="AO347" s="41"/>
      <c r="AP347" s="38">
        <v>0</v>
      </c>
      <c r="AQ347" s="39"/>
      <c r="AR347" s="38">
        <v>0</v>
      </c>
      <c r="AS347" s="39"/>
      <c r="AT347" s="41">
        <v>10</v>
      </c>
      <c r="AU347" s="41"/>
      <c r="AV347" s="41">
        <v>10</v>
      </c>
      <c r="AW347" s="41"/>
      <c r="AX347" s="41">
        <v>5</v>
      </c>
      <c r="AY347" s="41"/>
      <c r="AZ347" s="38">
        <v>0</v>
      </c>
      <c r="BA347" s="39"/>
      <c r="BB347" s="38">
        <v>0</v>
      </c>
      <c r="BC347" s="39"/>
      <c r="BD347" s="38">
        <v>0</v>
      </c>
      <c r="BE347" s="39"/>
      <c r="BF347" s="41">
        <v>35</v>
      </c>
      <c r="BG347" s="41"/>
      <c r="BH347" s="26">
        <f t="shared" si="24"/>
        <v>46.1</v>
      </c>
      <c r="BI347" s="26">
        <f t="shared" si="25"/>
        <v>16</v>
      </c>
      <c r="BJ347" s="26">
        <f t="shared" si="26"/>
        <v>60</v>
      </c>
      <c r="BK347" s="26">
        <f t="shared" si="27"/>
        <v>41.24</v>
      </c>
    </row>
    <row r="348" spans="1:63" s="24" customFormat="1" x14ac:dyDescent="0.25">
      <c r="A348" s="28">
        <v>341</v>
      </c>
      <c r="B348" s="29">
        <v>142</v>
      </c>
      <c r="C348" s="28" t="s">
        <v>590</v>
      </c>
      <c r="D348" s="28" t="s">
        <v>1054</v>
      </c>
      <c r="E348" s="28" t="s">
        <v>14</v>
      </c>
      <c r="F348" s="41">
        <v>2.1</v>
      </c>
      <c r="G348" s="41"/>
      <c r="H348" s="38">
        <v>0</v>
      </c>
      <c r="I348" s="39"/>
      <c r="J348" s="38">
        <v>0</v>
      </c>
      <c r="K348" s="39"/>
      <c r="L348" s="38">
        <v>0</v>
      </c>
      <c r="M348" s="39"/>
      <c r="N348" s="41">
        <v>6</v>
      </c>
      <c r="O348" s="41"/>
      <c r="P348" s="41">
        <v>0</v>
      </c>
      <c r="Q348" s="41"/>
      <c r="R348" s="41">
        <v>9</v>
      </c>
      <c r="S348" s="41"/>
      <c r="T348" s="38">
        <v>0</v>
      </c>
      <c r="U348" s="39"/>
      <c r="V348" s="38">
        <v>0</v>
      </c>
      <c r="W348" s="39"/>
      <c r="X348" s="41">
        <v>0.7</v>
      </c>
      <c r="Y348" s="41"/>
      <c r="Z348" s="41">
        <v>2.1</v>
      </c>
      <c r="AA348" s="41"/>
      <c r="AB348" s="41">
        <v>1.25</v>
      </c>
      <c r="AC348" s="41"/>
      <c r="AD348" s="41">
        <v>4</v>
      </c>
      <c r="AE348" s="41"/>
      <c r="AF348" s="41">
        <v>7</v>
      </c>
      <c r="AG348" s="41"/>
      <c r="AH348" s="41">
        <v>4</v>
      </c>
      <c r="AI348" s="41"/>
      <c r="AJ348" s="41">
        <v>2</v>
      </c>
      <c r="AK348" s="41"/>
      <c r="AL348" s="38">
        <v>0</v>
      </c>
      <c r="AM348" s="39"/>
      <c r="AN348" s="41">
        <v>10</v>
      </c>
      <c r="AO348" s="41"/>
      <c r="AP348" s="38">
        <v>0</v>
      </c>
      <c r="AQ348" s="39"/>
      <c r="AR348" s="38">
        <v>0</v>
      </c>
      <c r="AS348" s="39"/>
      <c r="AT348" s="41">
        <v>10</v>
      </c>
      <c r="AU348" s="41"/>
      <c r="AV348" s="41">
        <v>10</v>
      </c>
      <c r="AW348" s="41"/>
      <c r="AX348" s="41">
        <v>5</v>
      </c>
      <c r="AY348" s="41"/>
      <c r="AZ348" s="38">
        <v>0</v>
      </c>
      <c r="BA348" s="39"/>
      <c r="BB348" s="38">
        <v>0</v>
      </c>
      <c r="BC348" s="39"/>
      <c r="BD348" s="38">
        <v>0</v>
      </c>
      <c r="BE348" s="39"/>
      <c r="BF348" s="41">
        <v>50</v>
      </c>
      <c r="BG348" s="41"/>
      <c r="BH348" s="26">
        <f t="shared" si="24"/>
        <v>32.150000000000006</v>
      </c>
      <c r="BI348" s="26">
        <f t="shared" si="25"/>
        <v>16</v>
      </c>
      <c r="BJ348" s="26">
        <f t="shared" si="26"/>
        <v>75</v>
      </c>
      <c r="BK348" s="26">
        <f t="shared" si="27"/>
        <v>40.160000000000004</v>
      </c>
    </row>
    <row r="349" spans="1:63" s="24" customFormat="1" x14ac:dyDescent="0.25">
      <c r="A349" s="28">
        <v>342</v>
      </c>
      <c r="B349" s="29">
        <v>179</v>
      </c>
      <c r="C349" s="28" t="s">
        <v>591</v>
      </c>
      <c r="D349" s="28" t="s">
        <v>1055</v>
      </c>
      <c r="E349" s="28" t="s">
        <v>14</v>
      </c>
      <c r="F349" s="41">
        <v>2.1</v>
      </c>
      <c r="G349" s="41"/>
      <c r="H349" s="41">
        <v>2.4</v>
      </c>
      <c r="I349" s="41"/>
      <c r="J349" s="41">
        <v>0</v>
      </c>
      <c r="K349" s="41"/>
      <c r="L349" s="41">
        <v>0</v>
      </c>
      <c r="M349" s="41"/>
      <c r="N349" s="41">
        <v>6</v>
      </c>
      <c r="O349" s="41"/>
      <c r="P349" s="41">
        <v>6</v>
      </c>
      <c r="Q349" s="41"/>
      <c r="R349" s="41">
        <v>9</v>
      </c>
      <c r="S349" s="41"/>
      <c r="T349" s="41">
        <v>0</v>
      </c>
      <c r="U349" s="41"/>
      <c r="V349" s="41">
        <v>9</v>
      </c>
      <c r="W349" s="41"/>
      <c r="X349" s="41">
        <v>0.7</v>
      </c>
      <c r="Y349" s="41"/>
      <c r="Z349" s="41">
        <v>2.1</v>
      </c>
      <c r="AA349" s="41"/>
      <c r="AB349" s="41">
        <v>5</v>
      </c>
      <c r="AC349" s="41"/>
      <c r="AD349" s="41">
        <v>4</v>
      </c>
      <c r="AE349" s="41"/>
      <c r="AF349" s="41">
        <v>0</v>
      </c>
      <c r="AG349" s="41"/>
      <c r="AH349" s="41">
        <v>4</v>
      </c>
      <c r="AI349" s="41"/>
      <c r="AJ349" s="41">
        <v>0</v>
      </c>
      <c r="AK349" s="41"/>
      <c r="AL349" s="41">
        <v>0</v>
      </c>
      <c r="AM349" s="41"/>
      <c r="AN349" s="41">
        <v>10</v>
      </c>
      <c r="AO349" s="41"/>
      <c r="AP349" s="41">
        <v>12</v>
      </c>
      <c r="AQ349" s="41"/>
      <c r="AR349" s="41">
        <v>10</v>
      </c>
      <c r="AS349" s="41"/>
      <c r="AT349" s="41">
        <v>3</v>
      </c>
      <c r="AU349" s="41"/>
      <c r="AV349" s="41">
        <v>10</v>
      </c>
      <c r="AW349" s="41"/>
      <c r="AX349" s="41">
        <v>5</v>
      </c>
      <c r="AY349" s="41"/>
      <c r="AZ349" s="41">
        <v>0</v>
      </c>
      <c r="BA349" s="41"/>
      <c r="BB349" s="41">
        <v>1.5</v>
      </c>
      <c r="BC349" s="41"/>
      <c r="BD349" s="41">
        <v>9</v>
      </c>
      <c r="BE349" s="41"/>
      <c r="BF349" s="41">
        <v>35</v>
      </c>
      <c r="BG349" s="41"/>
      <c r="BH349" s="26">
        <f t="shared" si="24"/>
        <v>46.300000000000004</v>
      </c>
      <c r="BI349" s="26">
        <f t="shared" si="25"/>
        <v>36</v>
      </c>
      <c r="BJ349" s="26">
        <f t="shared" si="26"/>
        <v>63.5</v>
      </c>
      <c r="BK349" s="26">
        <f t="shared" si="27"/>
        <v>48.370000000000005</v>
      </c>
    </row>
    <row r="350" spans="1:63" s="24" customFormat="1" ht="15" customHeight="1" x14ac:dyDescent="0.25">
      <c r="A350" s="28">
        <v>343</v>
      </c>
      <c r="B350" s="29">
        <v>158</v>
      </c>
      <c r="C350" s="28" t="s">
        <v>592</v>
      </c>
      <c r="D350" s="28" t="s">
        <v>593</v>
      </c>
      <c r="E350" s="28" t="s">
        <v>507</v>
      </c>
      <c r="F350" s="41">
        <v>7</v>
      </c>
      <c r="G350" s="41"/>
      <c r="H350" s="38">
        <v>0</v>
      </c>
      <c r="I350" s="39"/>
      <c r="J350" s="38">
        <v>0</v>
      </c>
      <c r="K350" s="39"/>
      <c r="L350" s="38">
        <v>0</v>
      </c>
      <c r="M350" s="39"/>
      <c r="N350" s="41">
        <v>6</v>
      </c>
      <c r="O350" s="41"/>
      <c r="P350" s="41">
        <v>6</v>
      </c>
      <c r="Q350" s="41"/>
      <c r="R350" s="41">
        <v>0</v>
      </c>
      <c r="S350" s="41"/>
      <c r="T350" s="38">
        <v>0</v>
      </c>
      <c r="U350" s="39"/>
      <c r="V350" s="38">
        <v>0</v>
      </c>
      <c r="W350" s="39"/>
      <c r="X350" s="41">
        <v>0.7</v>
      </c>
      <c r="Y350" s="41"/>
      <c r="Z350" s="41">
        <v>2.1</v>
      </c>
      <c r="AA350" s="41"/>
      <c r="AB350" s="41">
        <v>0</v>
      </c>
      <c r="AC350" s="41"/>
      <c r="AD350" s="41">
        <v>4</v>
      </c>
      <c r="AE350" s="41"/>
      <c r="AF350" s="41">
        <v>0</v>
      </c>
      <c r="AG350" s="41"/>
      <c r="AH350" s="41">
        <v>10</v>
      </c>
      <c r="AI350" s="41"/>
      <c r="AJ350" s="41">
        <v>2</v>
      </c>
      <c r="AK350" s="41"/>
      <c r="AL350" s="38">
        <v>0</v>
      </c>
      <c r="AM350" s="39"/>
      <c r="AN350" s="41">
        <v>10</v>
      </c>
      <c r="AO350" s="41"/>
      <c r="AP350" s="38">
        <v>0</v>
      </c>
      <c r="AQ350" s="39"/>
      <c r="AR350" s="38">
        <v>0</v>
      </c>
      <c r="AS350" s="39"/>
      <c r="AT350" s="41">
        <v>6</v>
      </c>
      <c r="AU350" s="41"/>
      <c r="AV350" s="41">
        <v>10</v>
      </c>
      <c r="AW350" s="41"/>
      <c r="AX350" s="41">
        <v>0</v>
      </c>
      <c r="AY350" s="41"/>
      <c r="AZ350" s="38">
        <v>0</v>
      </c>
      <c r="BA350" s="39"/>
      <c r="BB350" s="38">
        <v>0</v>
      </c>
      <c r="BC350" s="39"/>
      <c r="BD350" s="38">
        <v>0</v>
      </c>
      <c r="BE350" s="39"/>
      <c r="BF350" s="41">
        <v>45</v>
      </c>
      <c r="BG350" s="41"/>
      <c r="BH350" s="26">
        <f t="shared" si="24"/>
        <v>25.8</v>
      </c>
      <c r="BI350" s="26">
        <f t="shared" si="25"/>
        <v>22</v>
      </c>
      <c r="BJ350" s="26">
        <f t="shared" si="26"/>
        <v>61</v>
      </c>
      <c r="BK350" s="26">
        <f t="shared" si="27"/>
        <v>35.22</v>
      </c>
    </row>
    <row r="351" spans="1:63" s="24" customFormat="1" ht="15" customHeight="1" x14ac:dyDescent="0.25">
      <c r="A351" s="28">
        <v>344</v>
      </c>
      <c r="B351" s="29">
        <v>277</v>
      </c>
      <c r="C351" s="28" t="s">
        <v>594</v>
      </c>
      <c r="D351" s="28" t="s">
        <v>1056</v>
      </c>
      <c r="E351" s="28" t="s">
        <v>28</v>
      </c>
      <c r="F351" s="41">
        <v>4.2</v>
      </c>
      <c r="G351" s="41"/>
      <c r="H351" s="38">
        <v>0</v>
      </c>
      <c r="I351" s="39"/>
      <c r="J351" s="38">
        <v>0</v>
      </c>
      <c r="K351" s="39"/>
      <c r="L351" s="38">
        <v>0</v>
      </c>
      <c r="M351" s="39"/>
      <c r="N351" s="41">
        <v>6</v>
      </c>
      <c r="O351" s="41"/>
      <c r="P351" s="41">
        <v>6</v>
      </c>
      <c r="Q351" s="41"/>
      <c r="R351" s="41">
        <v>9</v>
      </c>
      <c r="S351" s="41"/>
      <c r="T351" s="38">
        <v>0</v>
      </c>
      <c r="U351" s="39"/>
      <c r="V351" s="38">
        <v>0</v>
      </c>
      <c r="W351" s="39"/>
      <c r="X351" s="41">
        <v>0.7</v>
      </c>
      <c r="Y351" s="41"/>
      <c r="Z351" s="41">
        <v>2.1</v>
      </c>
      <c r="AA351" s="41"/>
      <c r="AB351" s="41">
        <v>2.5</v>
      </c>
      <c r="AC351" s="41"/>
      <c r="AD351" s="41">
        <v>4</v>
      </c>
      <c r="AE351" s="41"/>
      <c r="AF351" s="41">
        <v>0</v>
      </c>
      <c r="AG351" s="41"/>
      <c r="AH351" s="41">
        <v>20</v>
      </c>
      <c r="AI351" s="41"/>
      <c r="AJ351" s="41">
        <v>10</v>
      </c>
      <c r="AK351" s="41"/>
      <c r="AL351" s="38">
        <v>0</v>
      </c>
      <c r="AM351" s="39"/>
      <c r="AN351" s="41">
        <v>10</v>
      </c>
      <c r="AO351" s="41"/>
      <c r="AP351" s="38">
        <v>0</v>
      </c>
      <c r="AQ351" s="39"/>
      <c r="AR351" s="38">
        <v>0</v>
      </c>
      <c r="AS351" s="39"/>
      <c r="AT351" s="41">
        <v>10</v>
      </c>
      <c r="AU351" s="41"/>
      <c r="AV351" s="41">
        <v>10</v>
      </c>
      <c r="AW351" s="41"/>
      <c r="AX351" s="41">
        <v>0</v>
      </c>
      <c r="AY351" s="41"/>
      <c r="AZ351" s="38">
        <v>0</v>
      </c>
      <c r="BA351" s="39"/>
      <c r="BB351" s="38">
        <v>0</v>
      </c>
      <c r="BC351" s="39"/>
      <c r="BD351" s="38">
        <v>0</v>
      </c>
      <c r="BE351" s="39"/>
      <c r="BF351" s="41">
        <v>40</v>
      </c>
      <c r="BG351" s="41"/>
      <c r="BH351" s="26">
        <f t="shared" si="24"/>
        <v>34.5</v>
      </c>
      <c r="BI351" s="26">
        <f t="shared" si="25"/>
        <v>40</v>
      </c>
      <c r="BJ351" s="26">
        <f t="shared" si="26"/>
        <v>60</v>
      </c>
      <c r="BK351" s="26">
        <f t="shared" si="27"/>
        <v>43.8</v>
      </c>
    </row>
    <row r="352" spans="1:63" s="24" customFormat="1" x14ac:dyDescent="0.25">
      <c r="A352" s="28">
        <v>345</v>
      </c>
      <c r="B352" s="29">
        <v>144</v>
      </c>
      <c r="C352" s="28" t="s">
        <v>595</v>
      </c>
      <c r="D352" s="28" t="s">
        <v>596</v>
      </c>
      <c r="E352" s="28" t="s">
        <v>14</v>
      </c>
      <c r="F352" s="41">
        <v>2.1</v>
      </c>
      <c r="G352" s="41"/>
      <c r="H352" s="41">
        <v>2.4</v>
      </c>
      <c r="I352" s="41"/>
      <c r="J352" s="41">
        <v>0</v>
      </c>
      <c r="K352" s="41"/>
      <c r="L352" s="41">
        <v>0</v>
      </c>
      <c r="M352" s="41"/>
      <c r="N352" s="41">
        <v>0</v>
      </c>
      <c r="O352" s="41"/>
      <c r="P352" s="41">
        <v>6</v>
      </c>
      <c r="Q352" s="41"/>
      <c r="R352" s="41">
        <v>9</v>
      </c>
      <c r="S352" s="41"/>
      <c r="T352" s="41">
        <v>0</v>
      </c>
      <c r="U352" s="41"/>
      <c r="V352" s="41">
        <v>0</v>
      </c>
      <c r="W352" s="41"/>
      <c r="X352" s="41">
        <v>0.7</v>
      </c>
      <c r="Y352" s="41"/>
      <c r="Z352" s="41">
        <v>2.1</v>
      </c>
      <c r="AA352" s="41"/>
      <c r="AB352" s="41">
        <v>0</v>
      </c>
      <c r="AC352" s="41"/>
      <c r="AD352" s="41">
        <v>0</v>
      </c>
      <c r="AE352" s="41"/>
      <c r="AF352" s="41">
        <v>0</v>
      </c>
      <c r="AG352" s="41"/>
      <c r="AH352" s="41">
        <v>0</v>
      </c>
      <c r="AI352" s="41"/>
      <c r="AJ352" s="41">
        <v>0</v>
      </c>
      <c r="AK352" s="41"/>
      <c r="AL352" s="41">
        <v>0</v>
      </c>
      <c r="AM352" s="41"/>
      <c r="AN352" s="41">
        <v>0</v>
      </c>
      <c r="AO352" s="41"/>
      <c r="AP352" s="41">
        <v>0</v>
      </c>
      <c r="AQ352" s="41"/>
      <c r="AR352" s="41">
        <v>0</v>
      </c>
      <c r="AS352" s="41"/>
      <c r="AT352" s="41">
        <v>3</v>
      </c>
      <c r="AU352" s="41"/>
      <c r="AV352" s="41">
        <v>10</v>
      </c>
      <c r="AW352" s="41"/>
      <c r="AX352" s="41">
        <v>0</v>
      </c>
      <c r="AY352" s="41"/>
      <c r="AZ352" s="41">
        <v>0</v>
      </c>
      <c r="BA352" s="41"/>
      <c r="BB352" s="41">
        <v>0</v>
      </c>
      <c r="BC352" s="41"/>
      <c r="BD352" s="41">
        <v>0</v>
      </c>
      <c r="BE352" s="41"/>
      <c r="BF352" s="41">
        <v>40</v>
      </c>
      <c r="BG352" s="41"/>
      <c r="BH352" s="26">
        <f t="shared" si="24"/>
        <v>22.3</v>
      </c>
      <c r="BI352" s="26">
        <f t="shared" si="25"/>
        <v>0</v>
      </c>
      <c r="BJ352" s="26">
        <f t="shared" si="26"/>
        <v>53</v>
      </c>
      <c r="BK352" s="26">
        <f t="shared" si="27"/>
        <v>24.82</v>
      </c>
    </row>
    <row r="353" spans="1:63" s="24" customFormat="1" x14ac:dyDescent="0.25">
      <c r="A353" s="28">
        <v>346</v>
      </c>
      <c r="B353" s="29">
        <v>159</v>
      </c>
      <c r="C353" s="28" t="s">
        <v>597</v>
      </c>
      <c r="D353" s="28" t="s">
        <v>598</v>
      </c>
      <c r="E353" s="28" t="s">
        <v>14</v>
      </c>
      <c r="F353" s="41">
        <v>7</v>
      </c>
      <c r="G353" s="41"/>
      <c r="H353" s="41">
        <v>4.8</v>
      </c>
      <c r="I353" s="41"/>
      <c r="J353" s="41">
        <v>10</v>
      </c>
      <c r="K353" s="41"/>
      <c r="L353" s="41">
        <v>5</v>
      </c>
      <c r="M353" s="41"/>
      <c r="N353" s="41">
        <v>6</v>
      </c>
      <c r="O353" s="41"/>
      <c r="P353" s="41">
        <v>6</v>
      </c>
      <c r="Q353" s="41"/>
      <c r="R353" s="41">
        <v>9</v>
      </c>
      <c r="S353" s="41"/>
      <c r="T353" s="41">
        <v>0</v>
      </c>
      <c r="U353" s="41"/>
      <c r="V353" s="41">
        <v>9</v>
      </c>
      <c r="W353" s="41"/>
      <c r="X353" s="41">
        <v>0.7</v>
      </c>
      <c r="Y353" s="41"/>
      <c r="Z353" s="41">
        <v>2.1</v>
      </c>
      <c r="AA353" s="41"/>
      <c r="AB353" s="41">
        <v>5</v>
      </c>
      <c r="AC353" s="41"/>
      <c r="AD353" s="41">
        <v>4</v>
      </c>
      <c r="AE353" s="41"/>
      <c r="AF353" s="41">
        <v>0</v>
      </c>
      <c r="AG353" s="41"/>
      <c r="AH353" s="41">
        <v>10</v>
      </c>
      <c r="AI353" s="41"/>
      <c r="AJ353" s="41">
        <v>5</v>
      </c>
      <c r="AK353" s="41"/>
      <c r="AL353" s="41">
        <v>0</v>
      </c>
      <c r="AM353" s="41"/>
      <c r="AN353" s="41">
        <v>10</v>
      </c>
      <c r="AO353" s="41"/>
      <c r="AP353" s="41">
        <v>15</v>
      </c>
      <c r="AQ353" s="41"/>
      <c r="AR353" s="41">
        <v>14</v>
      </c>
      <c r="AS353" s="41"/>
      <c r="AT353" s="41">
        <v>10</v>
      </c>
      <c r="AU353" s="41"/>
      <c r="AV353" s="41">
        <v>10</v>
      </c>
      <c r="AW353" s="41"/>
      <c r="AX353" s="41">
        <v>0</v>
      </c>
      <c r="AY353" s="41"/>
      <c r="AZ353" s="41">
        <v>0</v>
      </c>
      <c r="BA353" s="41"/>
      <c r="BB353" s="41">
        <v>5</v>
      </c>
      <c r="BC353" s="41"/>
      <c r="BD353" s="41">
        <v>15</v>
      </c>
      <c r="BE353" s="41"/>
      <c r="BF353" s="41">
        <v>40</v>
      </c>
      <c r="BG353" s="41"/>
      <c r="BH353" s="26">
        <f t="shared" si="24"/>
        <v>68.599999999999994</v>
      </c>
      <c r="BI353" s="26">
        <f t="shared" si="25"/>
        <v>54</v>
      </c>
      <c r="BJ353" s="26">
        <f t="shared" si="26"/>
        <v>80</v>
      </c>
      <c r="BK353" s="26">
        <f t="shared" si="27"/>
        <v>67.64</v>
      </c>
    </row>
    <row r="354" spans="1:63" s="24" customFormat="1" x14ac:dyDescent="0.25">
      <c r="A354" s="28">
        <v>347</v>
      </c>
      <c r="B354" s="29">
        <v>388</v>
      </c>
      <c r="C354" s="28" t="s">
        <v>599</v>
      </c>
      <c r="D354" s="28" t="s">
        <v>600</v>
      </c>
      <c r="E354" s="28" t="s">
        <v>14</v>
      </c>
      <c r="F354" s="41">
        <v>7</v>
      </c>
      <c r="G354" s="41"/>
      <c r="H354" s="41">
        <v>4.8</v>
      </c>
      <c r="I354" s="41"/>
      <c r="J354" s="41">
        <v>3</v>
      </c>
      <c r="K354" s="41"/>
      <c r="L354" s="41">
        <v>5</v>
      </c>
      <c r="M354" s="41"/>
      <c r="N354" s="41">
        <v>6</v>
      </c>
      <c r="O354" s="41"/>
      <c r="P354" s="41">
        <v>6</v>
      </c>
      <c r="Q354" s="41"/>
      <c r="R354" s="41">
        <v>9</v>
      </c>
      <c r="S354" s="41"/>
      <c r="T354" s="41">
        <v>0</v>
      </c>
      <c r="U354" s="41"/>
      <c r="V354" s="41">
        <v>9</v>
      </c>
      <c r="W354" s="41"/>
      <c r="X354" s="41">
        <v>0.7</v>
      </c>
      <c r="Y354" s="41"/>
      <c r="Z354" s="41">
        <v>2.1</v>
      </c>
      <c r="AA354" s="41"/>
      <c r="AB354" s="41">
        <v>5</v>
      </c>
      <c r="AC354" s="41"/>
      <c r="AD354" s="41">
        <v>0</v>
      </c>
      <c r="AE354" s="41"/>
      <c r="AF354" s="41">
        <v>0</v>
      </c>
      <c r="AG354" s="41"/>
      <c r="AH354" s="41">
        <v>10</v>
      </c>
      <c r="AI354" s="41"/>
      <c r="AJ354" s="41">
        <v>2</v>
      </c>
      <c r="AK354" s="41"/>
      <c r="AL354" s="41">
        <v>0</v>
      </c>
      <c r="AM354" s="41"/>
      <c r="AN354" s="41">
        <v>10</v>
      </c>
      <c r="AO354" s="41"/>
      <c r="AP354" s="41">
        <v>21</v>
      </c>
      <c r="AQ354" s="41"/>
      <c r="AR354" s="41">
        <v>16</v>
      </c>
      <c r="AS354" s="41"/>
      <c r="AT354" s="41">
        <v>6</v>
      </c>
      <c r="AU354" s="41"/>
      <c r="AV354" s="41">
        <v>10</v>
      </c>
      <c r="AW354" s="41"/>
      <c r="AX354" s="41">
        <v>0</v>
      </c>
      <c r="AY354" s="41"/>
      <c r="AZ354" s="41">
        <v>0</v>
      </c>
      <c r="BA354" s="41"/>
      <c r="BB354" s="41">
        <v>1.5</v>
      </c>
      <c r="BC354" s="41"/>
      <c r="BD354" s="41">
        <v>9</v>
      </c>
      <c r="BE354" s="41"/>
      <c r="BF354" s="41">
        <v>50</v>
      </c>
      <c r="BG354" s="41"/>
      <c r="BH354" s="26">
        <f t="shared" si="24"/>
        <v>57.6</v>
      </c>
      <c r="BI354" s="26">
        <f t="shared" si="25"/>
        <v>59</v>
      </c>
      <c r="BJ354" s="26">
        <f t="shared" si="26"/>
        <v>76.5</v>
      </c>
      <c r="BK354" s="26">
        <f t="shared" si="27"/>
        <v>63.69</v>
      </c>
    </row>
    <row r="355" spans="1:63" s="24" customFormat="1" x14ac:dyDescent="0.25">
      <c r="A355" s="28">
        <v>348</v>
      </c>
      <c r="B355" s="29">
        <v>160</v>
      </c>
      <c r="C355" s="28" t="s">
        <v>601</v>
      </c>
      <c r="D355" s="28" t="s">
        <v>1057</v>
      </c>
      <c r="E355" s="28" t="s">
        <v>14</v>
      </c>
      <c r="F355" s="41">
        <v>7</v>
      </c>
      <c r="G355" s="41"/>
      <c r="H355" s="41">
        <v>1.2</v>
      </c>
      <c r="I355" s="41"/>
      <c r="J355" s="41">
        <v>10</v>
      </c>
      <c r="K355" s="41"/>
      <c r="L355" s="41">
        <v>0</v>
      </c>
      <c r="M355" s="41"/>
      <c r="N355" s="41">
        <v>6</v>
      </c>
      <c r="O355" s="41"/>
      <c r="P355" s="41">
        <v>6</v>
      </c>
      <c r="Q355" s="41"/>
      <c r="R355" s="41">
        <v>9</v>
      </c>
      <c r="S355" s="41"/>
      <c r="T355" s="41">
        <v>0</v>
      </c>
      <c r="U355" s="41"/>
      <c r="V355" s="41">
        <v>0</v>
      </c>
      <c r="W355" s="41"/>
      <c r="X355" s="41">
        <v>0.7</v>
      </c>
      <c r="Y355" s="41"/>
      <c r="Z355" s="41">
        <v>2.1</v>
      </c>
      <c r="AA355" s="41"/>
      <c r="AB355" s="41">
        <v>2.5</v>
      </c>
      <c r="AC355" s="41"/>
      <c r="AD355" s="41">
        <v>4</v>
      </c>
      <c r="AE355" s="41"/>
      <c r="AF355" s="41">
        <v>0</v>
      </c>
      <c r="AG355" s="41"/>
      <c r="AH355" s="41">
        <v>10</v>
      </c>
      <c r="AI355" s="41"/>
      <c r="AJ355" s="41">
        <v>0</v>
      </c>
      <c r="AK355" s="41"/>
      <c r="AL355" s="41">
        <v>0</v>
      </c>
      <c r="AM355" s="41"/>
      <c r="AN355" s="41">
        <v>10</v>
      </c>
      <c r="AO355" s="41"/>
      <c r="AP355" s="41">
        <v>3</v>
      </c>
      <c r="AQ355" s="41"/>
      <c r="AR355" s="41">
        <v>0</v>
      </c>
      <c r="AS355" s="41"/>
      <c r="AT355" s="41">
        <v>6</v>
      </c>
      <c r="AU355" s="41"/>
      <c r="AV355" s="41">
        <v>10</v>
      </c>
      <c r="AW355" s="41"/>
      <c r="AX355" s="41">
        <v>0</v>
      </c>
      <c r="AY355" s="41"/>
      <c r="AZ355" s="41">
        <v>0</v>
      </c>
      <c r="BA355" s="41"/>
      <c r="BB355" s="41">
        <v>1.3</v>
      </c>
      <c r="BC355" s="41"/>
      <c r="BD355" s="41">
        <v>4.5</v>
      </c>
      <c r="BE355" s="41"/>
      <c r="BF355" s="41">
        <v>50</v>
      </c>
      <c r="BG355" s="41"/>
      <c r="BH355" s="26">
        <f t="shared" si="24"/>
        <v>48.500000000000007</v>
      </c>
      <c r="BI355" s="26">
        <f t="shared" si="25"/>
        <v>23</v>
      </c>
      <c r="BJ355" s="26">
        <f t="shared" si="26"/>
        <v>71.8</v>
      </c>
      <c r="BK355" s="26">
        <f t="shared" si="27"/>
        <v>47.84</v>
      </c>
    </row>
    <row r="356" spans="1:63" s="24" customFormat="1" ht="15" customHeight="1" x14ac:dyDescent="0.25">
      <c r="A356" s="28">
        <v>349</v>
      </c>
      <c r="B356" s="29">
        <v>520</v>
      </c>
      <c r="C356" s="28" t="s">
        <v>602</v>
      </c>
      <c r="D356" s="28" t="s">
        <v>603</v>
      </c>
      <c r="E356" s="28" t="s">
        <v>604</v>
      </c>
      <c r="F356" s="41">
        <v>2.1</v>
      </c>
      <c r="G356" s="41"/>
      <c r="H356" s="38">
        <v>0</v>
      </c>
      <c r="I356" s="39"/>
      <c r="J356" s="38">
        <v>0</v>
      </c>
      <c r="K356" s="39"/>
      <c r="L356" s="38">
        <v>0</v>
      </c>
      <c r="M356" s="39"/>
      <c r="N356" s="41">
        <v>6</v>
      </c>
      <c r="O356" s="41"/>
      <c r="P356" s="41">
        <v>6</v>
      </c>
      <c r="Q356" s="41"/>
      <c r="R356" s="41">
        <v>9</v>
      </c>
      <c r="S356" s="41"/>
      <c r="T356" s="38">
        <v>0</v>
      </c>
      <c r="U356" s="39"/>
      <c r="V356" s="38">
        <v>0</v>
      </c>
      <c r="W356" s="39"/>
      <c r="X356" s="41">
        <v>0.7</v>
      </c>
      <c r="Y356" s="41"/>
      <c r="Z356" s="41">
        <v>2.1</v>
      </c>
      <c r="AA356" s="41"/>
      <c r="AB356" s="41">
        <v>5</v>
      </c>
      <c r="AC356" s="41"/>
      <c r="AD356" s="41">
        <v>4</v>
      </c>
      <c r="AE356" s="41"/>
      <c r="AF356" s="41">
        <v>0</v>
      </c>
      <c r="AG356" s="41"/>
      <c r="AH356" s="41">
        <v>0</v>
      </c>
      <c r="AI356" s="41"/>
      <c r="AJ356" s="41">
        <v>0</v>
      </c>
      <c r="AK356" s="41"/>
      <c r="AL356" s="38">
        <v>0</v>
      </c>
      <c r="AM356" s="39"/>
      <c r="AN356" s="41">
        <v>10</v>
      </c>
      <c r="AO356" s="41"/>
      <c r="AP356" s="38">
        <v>0</v>
      </c>
      <c r="AQ356" s="39"/>
      <c r="AR356" s="38">
        <v>0</v>
      </c>
      <c r="AS356" s="39"/>
      <c r="AT356" s="41">
        <v>3</v>
      </c>
      <c r="AU356" s="41"/>
      <c r="AV356" s="41">
        <v>10</v>
      </c>
      <c r="AW356" s="41"/>
      <c r="AX356" s="41">
        <v>0</v>
      </c>
      <c r="AY356" s="41"/>
      <c r="AZ356" s="38">
        <v>0</v>
      </c>
      <c r="BA356" s="39"/>
      <c r="BB356" s="38">
        <v>0</v>
      </c>
      <c r="BC356" s="39"/>
      <c r="BD356" s="38">
        <v>0</v>
      </c>
      <c r="BE356" s="39"/>
      <c r="BF356" s="41">
        <v>40</v>
      </c>
      <c r="BG356" s="41"/>
      <c r="BH356" s="26">
        <f t="shared" si="24"/>
        <v>34.900000000000006</v>
      </c>
      <c r="BI356" s="26">
        <f t="shared" si="25"/>
        <v>10</v>
      </c>
      <c r="BJ356" s="26">
        <f t="shared" si="26"/>
        <v>53</v>
      </c>
      <c r="BK356" s="26">
        <f t="shared" si="27"/>
        <v>32.86</v>
      </c>
    </row>
    <row r="357" spans="1:63" s="24" customFormat="1" x14ac:dyDescent="0.25">
      <c r="A357" s="28">
        <v>350</v>
      </c>
      <c r="B357" s="29">
        <v>389</v>
      </c>
      <c r="C357" s="28" t="s">
        <v>605</v>
      </c>
      <c r="D357" s="28" t="s">
        <v>1058</v>
      </c>
      <c r="E357" s="28" t="s">
        <v>91</v>
      </c>
      <c r="F357" s="41">
        <v>7</v>
      </c>
      <c r="G357" s="41"/>
      <c r="H357" s="38">
        <v>0</v>
      </c>
      <c r="I357" s="39"/>
      <c r="J357" s="38">
        <v>0</v>
      </c>
      <c r="K357" s="39"/>
      <c r="L357" s="38">
        <v>0</v>
      </c>
      <c r="M357" s="39"/>
      <c r="N357" s="38">
        <v>0</v>
      </c>
      <c r="O357" s="39"/>
      <c r="P357" s="38">
        <v>0</v>
      </c>
      <c r="Q357" s="39"/>
      <c r="R357" s="38">
        <v>0</v>
      </c>
      <c r="S357" s="39"/>
      <c r="T357" s="38">
        <v>0</v>
      </c>
      <c r="U357" s="39"/>
      <c r="V357" s="38">
        <v>0</v>
      </c>
      <c r="W357" s="39"/>
      <c r="X357" s="38">
        <v>0</v>
      </c>
      <c r="Y357" s="39"/>
      <c r="Z357" s="38">
        <v>0</v>
      </c>
      <c r="AA357" s="39"/>
      <c r="AB357" s="38">
        <v>0</v>
      </c>
      <c r="AC357" s="39"/>
      <c r="AD357" s="38">
        <v>0</v>
      </c>
      <c r="AE357" s="39"/>
      <c r="AF357" s="38">
        <v>0</v>
      </c>
      <c r="AG357" s="39"/>
      <c r="AH357" s="38">
        <v>0</v>
      </c>
      <c r="AI357" s="39"/>
      <c r="AJ357" s="38">
        <v>0</v>
      </c>
      <c r="AK357" s="39"/>
      <c r="AL357" s="38">
        <v>0</v>
      </c>
      <c r="AM357" s="39"/>
      <c r="AN357" s="38">
        <v>0</v>
      </c>
      <c r="AO357" s="39"/>
      <c r="AP357" s="38">
        <v>0</v>
      </c>
      <c r="AQ357" s="39"/>
      <c r="AR357" s="38">
        <v>0</v>
      </c>
      <c r="AS357" s="39"/>
      <c r="AT357" s="38">
        <v>0</v>
      </c>
      <c r="AU357" s="39"/>
      <c r="AV357" s="38">
        <v>0</v>
      </c>
      <c r="AW357" s="39"/>
      <c r="AX357" s="38">
        <v>0</v>
      </c>
      <c r="AY357" s="39"/>
      <c r="AZ357" s="38">
        <v>0</v>
      </c>
      <c r="BA357" s="39"/>
      <c r="BB357" s="38">
        <v>0</v>
      </c>
      <c r="BC357" s="39"/>
      <c r="BD357" s="38">
        <v>0</v>
      </c>
      <c r="BE357" s="39"/>
      <c r="BF357" s="41">
        <v>45</v>
      </c>
      <c r="BG357" s="41"/>
      <c r="BH357" s="26">
        <f t="shared" si="24"/>
        <v>7</v>
      </c>
      <c r="BI357" s="26">
        <f t="shared" si="25"/>
        <v>0</v>
      </c>
      <c r="BJ357" s="26">
        <f t="shared" si="26"/>
        <v>45</v>
      </c>
      <c r="BK357" s="26">
        <f t="shared" si="27"/>
        <v>16.3</v>
      </c>
    </row>
    <row r="358" spans="1:63" s="24" customFormat="1" x14ac:dyDescent="0.25">
      <c r="A358" s="28">
        <v>351</v>
      </c>
      <c r="B358" s="29">
        <v>390</v>
      </c>
      <c r="C358" s="28" t="s">
        <v>606</v>
      </c>
      <c r="D358" s="28" t="s">
        <v>1059</v>
      </c>
      <c r="E358" s="28" t="s">
        <v>91</v>
      </c>
      <c r="F358" s="41">
        <v>4.2</v>
      </c>
      <c r="G358" s="41"/>
      <c r="H358" s="38">
        <v>0</v>
      </c>
      <c r="I358" s="39"/>
      <c r="J358" s="38">
        <v>0</v>
      </c>
      <c r="K358" s="39"/>
      <c r="L358" s="38">
        <v>0</v>
      </c>
      <c r="M358" s="39"/>
      <c r="N358" s="41">
        <v>6</v>
      </c>
      <c r="O358" s="41"/>
      <c r="P358" s="41">
        <v>6</v>
      </c>
      <c r="Q358" s="41"/>
      <c r="R358" s="41">
        <v>9</v>
      </c>
      <c r="S358" s="41"/>
      <c r="T358" s="38">
        <v>0</v>
      </c>
      <c r="U358" s="39"/>
      <c r="V358" s="38">
        <v>0</v>
      </c>
      <c r="W358" s="39"/>
      <c r="X358" s="41">
        <v>4.9000000000000004</v>
      </c>
      <c r="Y358" s="41"/>
      <c r="Z358" s="41">
        <v>2.1</v>
      </c>
      <c r="AA358" s="41"/>
      <c r="AB358" s="41">
        <v>0</v>
      </c>
      <c r="AC358" s="41"/>
      <c r="AD358" s="41">
        <v>4</v>
      </c>
      <c r="AE358" s="41"/>
      <c r="AF358" s="41">
        <v>0</v>
      </c>
      <c r="AG358" s="41"/>
      <c r="AH358" s="41">
        <v>10</v>
      </c>
      <c r="AI358" s="41"/>
      <c r="AJ358" s="41">
        <v>3</v>
      </c>
      <c r="AK358" s="41"/>
      <c r="AL358" s="38">
        <v>0</v>
      </c>
      <c r="AM358" s="39"/>
      <c r="AN358" s="41">
        <v>10</v>
      </c>
      <c r="AO358" s="41"/>
      <c r="AP358" s="38">
        <v>0</v>
      </c>
      <c r="AQ358" s="39"/>
      <c r="AR358" s="38">
        <v>0</v>
      </c>
      <c r="AS358" s="39"/>
      <c r="AT358" s="41">
        <v>10</v>
      </c>
      <c r="AU358" s="41"/>
      <c r="AV358" s="41">
        <v>10</v>
      </c>
      <c r="AW358" s="41"/>
      <c r="AX358" s="41">
        <v>0</v>
      </c>
      <c r="AY358" s="41"/>
      <c r="AZ358" s="38">
        <v>0</v>
      </c>
      <c r="BA358" s="39"/>
      <c r="BB358" s="38">
        <v>0</v>
      </c>
      <c r="BC358" s="39"/>
      <c r="BD358" s="38">
        <v>0</v>
      </c>
      <c r="BE358" s="39"/>
      <c r="BF358" s="41">
        <v>50</v>
      </c>
      <c r="BG358" s="41"/>
      <c r="BH358" s="26">
        <f t="shared" si="24"/>
        <v>36.200000000000003</v>
      </c>
      <c r="BI358" s="26">
        <f t="shared" si="25"/>
        <v>23</v>
      </c>
      <c r="BJ358" s="26">
        <f t="shared" si="26"/>
        <v>70</v>
      </c>
      <c r="BK358" s="26">
        <f t="shared" si="27"/>
        <v>42.38</v>
      </c>
    </row>
    <row r="359" spans="1:63" s="24" customFormat="1" x14ac:dyDescent="0.25">
      <c r="A359" s="28">
        <v>352</v>
      </c>
      <c r="B359" s="29">
        <v>391</v>
      </c>
      <c r="C359" s="28" t="s">
        <v>607</v>
      </c>
      <c r="D359" s="28" t="s">
        <v>1060</v>
      </c>
      <c r="E359" s="28" t="s">
        <v>91</v>
      </c>
      <c r="F359" s="41">
        <v>7</v>
      </c>
      <c r="G359" s="41"/>
      <c r="H359" s="41">
        <v>1.2</v>
      </c>
      <c r="I359" s="41"/>
      <c r="J359" s="41">
        <v>6</v>
      </c>
      <c r="K359" s="41"/>
      <c r="L359" s="41">
        <v>0</v>
      </c>
      <c r="M359" s="41"/>
      <c r="N359" s="41">
        <v>6</v>
      </c>
      <c r="O359" s="41"/>
      <c r="P359" s="41">
        <v>6</v>
      </c>
      <c r="Q359" s="41"/>
      <c r="R359" s="41">
        <v>9</v>
      </c>
      <c r="S359" s="41"/>
      <c r="T359" s="41">
        <v>0</v>
      </c>
      <c r="U359" s="41"/>
      <c r="V359" s="41">
        <v>9</v>
      </c>
      <c r="W359" s="41"/>
      <c r="X359" s="41">
        <v>0.7</v>
      </c>
      <c r="Y359" s="41"/>
      <c r="Z359" s="41">
        <v>0.7</v>
      </c>
      <c r="AA359" s="41"/>
      <c r="AB359" s="41">
        <v>0</v>
      </c>
      <c r="AC359" s="41"/>
      <c r="AD359" s="41">
        <v>4</v>
      </c>
      <c r="AE359" s="41"/>
      <c r="AF359" s="41">
        <v>0</v>
      </c>
      <c r="AG359" s="41"/>
      <c r="AH359" s="41">
        <v>0</v>
      </c>
      <c r="AI359" s="41"/>
      <c r="AJ359" s="41">
        <v>0</v>
      </c>
      <c r="AK359" s="41"/>
      <c r="AL359" s="41">
        <v>0</v>
      </c>
      <c r="AM359" s="41"/>
      <c r="AN359" s="41">
        <v>0</v>
      </c>
      <c r="AO359" s="41"/>
      <c r="AP359" s="41">
        <v>0</v>
      </c>
      <c r="AQ359" s="41"/>
      <c r="AR359" s="41">
        <v>0</v>
      </c>
      <c r="AS359" s="41"/>
      <c r="AT359" s="41">
        <v>3</v>
      </c>
      <c r="AU359" s="41"/>
      <c r="AV359" s="41">
        <v>10</v>
      </c>
      <c r="AW359" s="41"/>
      <c r="AX359" s="41">
        <v>0</v>
      </c>
      <c r="AY359" s="41"/>
      <c r="AZ359" s="41">
        <v>0</v>
      </c>
      <c r="BA359" s="41"/>
      <c r="BB359" s="41">
        <v>0</v>
      </c>
      <c r="BC359" s="41"/>
      <c r="BD359" s="41">
        <v>0</v>
      </c>
      <c r="BE359" s="41"/>
      <c r="BF359" s="41">
        <v>40</v>
      </c>
      <c r="BG359" s="41"/>
      <c r="BH359" s="26">
        <f t="shared" si="24"/>
        <v>49.600000000000009</v>
      </c>
      <c r="BI359" s="26">
        <f t="shared" si="25"/>
        <v>0</v>
      </c>
      <c r="BJ359" s="26">
        <f t="shared" si="26"/>
        <v>53</v>
      </c>
      <c r="BK359" s="26">
        <f t="shared" si="27"/>
        <v>35.74</v>
      </c>
    </row>
    <row r="360" spans="1:63" s="24" customFormat="1" ht="15" customHeight="1" x14ac:dyDescent="0.25">
      <c r="A360" s="28">
        <v>353</v>
      </c>
      <c r="B360" s="29">
        <v>438</v>
      </c>
      <c r="C360" s="28" t="s">
        <v>608</v>
      </c>
      <c r="D360" s="28" t="s">
        <v>609</v>
      </c>
      <c r="E360" s="28" t="s">
        <v>610</v>
      </c>
      <c r="F360" s="41">
        <v>7</v>
      </c>
      <c r="G360" s="41"/>
      <c r="H360" s="41">
        <v>0</v>
      </c>
      <c r="I360" s="41"/>
      <c r="J360" s="41">
        <v>0</v>
      </c>
      <c r="K360" s="41"/>
      <c r="L360" s="41">
        <v>0</v>
      </c>
      <c r="M360" s="41"/>
      <c r="N360" s="41">
        <v>6</v>
      </c>
      <c r="O360" s="41"/>
      <c r="P360" s="41">
        <v>6</v>
      </c>
      <c r="Q360" s="41"/>
      <c r="R360" s="41">
        <v>9</v>
      </c>
      <c r="S360" s="41"/>
      <c r="T360" s="41">
        <v>0</v>
      </c>
      <c r="U360" s="41"/>
      <c r="V360" s="41">
        <v>0</v>
      </c>
      <c r="W360" s="41"/>
      <c r="X360" s="41">
        <v>0.7</v>
      </c>
      <c r="Y360" s="41"/>
      <c r="Z360" s="41">
        <v>2.1</v>
      </c>
      <c r="AA360" s="41"/>
      <c r="AB360" s="41">
        <v>5</v>
      </c>
      <c r="AC360" s="41"/>
      <c r="AD360" s="41">
        <v>4</v>
      </c>
      <c r="AE360" s="41"/>
      <c r="AF360" s="41">
        <v>7</v>
      </c>
      <c r="AG360" s="41"/>
      <c r="AH360" s="41">
        <v>20</v>
      </c>
      <c r="AI360" s="41"/>
      <c r="AJ360" s="41">
        <v>10</v>
      </c>
      <c r="AK360" s="41"/>
      <c r="AL360" s="41">
        <v>0</v>
      </c>
      <c r="AM360" s="41"/>
      <c r="AN360" s="41">
        <v>10</v>
      </c>
      <c r="AO360" s="41"/>
      <c r="AP360" s="41">
        <v>0</v>
      </c>
      <c r="AQ360" s="41"/>
      <c r="AR360" s="41">
        <v>0</v>
      </c>
      <c r="AS360" s="41"/>
      <c r="AT360" s="41">
        <v>10</v>
      </c>
      <c r="AU360" s="41"/>
      <c r="AV360" s="41">
        <v>10</v>
      </c>
      <c r="AW360" s="41"/>
      <c r="AX360" s="41">
        <v>0</v>
      </c>
      <c r="AY360" s="41"/>
      <c r="AZ360" s="41">
        <v>0</v>
      </c>
      <c r="BA360" s="41"/>
      <c r="BB360" s="41">
        <v>0</v>
      </c>
      <c r="BC360" s="41"/>
      <c r="BD360" s="41">
        <v>0</v>
      </c>
      <c r="BE360" s="41"/>
      <c r="BF360" s="41">
        <v>40</v>
      </c>
      <c r="BG360" s="41"/>
      <c r="BH360" s="26">
        <f t="shared" si="24"/>
        <v>46.8</v>
      </c>
      <c r="BI360" s="26">
        <f t="shared" si="25"/>
        <v>40</v>
      </c>
      <c r="BJ360" s="26">
        <f t="shared" si="26"/>
        <v>60</v>
      </c>
      <c r="BK360" s="26">
        <f t="shared" si="27"/>
        <v>48.72</v>
      </c>
    </row>
    <row r="361" spans="1:63" s="24" customFormat="1" x14ac:dyDescent="0.25">
      <c r="A361" s="28">
        <v>354</v>
      </c>
      <c r="B361" s="29">
        <v>162</v>
      </c>
      <c r="C361" s="28" t="s">
        <v>611</v>
      </c>
      <c r="D361" s="28" t="s">
        <v>1061</v>
      </c>
      <c r="E361" s="28" t="s">
        <v>14</v>
      </c>
      <c r="F361" s="41">
        <v>7</v>
      </c>
      <c r="G361" s="41"/>
      <c r="H361" s="41">
        <v>2.4</v>
      </c>
      <c r="I361" s="41"/>
      <c r="J361" s="41">
        <v>0</v>
      </c>
      <c r="K361" s="41"/>
      <c r="L361" s="41">
        <v>0</v>
      </c>
      <c r="M361" s="41"/>
      <c r="N361" s="41">
        <v>6</v>
      </c>
      <c r="O361" s="41"/>
      <c r="P361" s="41">
        <v>6</v>
      </c>
      <c r="Q361" s="41"/>
      <c r="R361" s="41">
        <v>9</v>
      </c>
      <c r="S361" s="41"/>
      <c r="T361" s="41">
        <v>0</v>
      </c>
      <c r="U361" s="41"/>
      <c r="V361" s="41">
        <v>0</v>
      </c>
      <c r="W361" s="41"/>
      <c r="X361" s="41">
        <v>0.7</v>
      </c>
      <c r="Y361" s="41"/>
      <c r="Z361" s="41">
        <v>2.1</v>
      </c>
      <c r="AA361" s="41"/>
      <c r="AB361" s="41">
        <v>3.75</v>
      </c>
      <c r="AC361" s="41"/>
      <c r="AD361" s="41">
        <v>4</v>
      </c>
      <c r="AE361" s="41"/>
      <c r="AF361" s="41">
        <v>7</v>
      </c>
      <c r="AG361" s="41"/>
      <c r="AH361" s="41">
        <v>10</v>
      </c>
      <c r="AI361" s="41"/>
      <c r="AJ361" s="41">
        <v>2</v>
      </c>
      <c r="AK361" s="41"/>
      <c r="AL361" s="41">
        <v>0</v>
      </c>
      <c r="AM361" s="41"/>
      <c r="AN361" s="41">
        <v>0</v>
      </c>
      <c r="AO361" s="41"/>
      <c r="AP361" s="41">
        <v>6</v>
      </c>
      <c r="AQ361" s="41"/>
      <c r="AR361" s="41">
        <v>0</v>
      </c>
      <c r="AS361" s="41"/>
      <c r="AT361" s="41">
        <v>10</v>
      </c>
      <c r="AU361" s="41"/>
      <c r="AV361" s="41">
        <v>6</v>
      </c>
      <c r="AW361" s="41"/>
      <c r="AX361" s="41">
        <v>5</v>
      </c>
      <c r="AY361" s="41"/>
      <c r="AZ361" s="41">
        <v>0</v>
      </c>
      <c r="BA361" s="41"/>
      <c r="BB361" s="41">
        <v>5</v>
      </c>
      <c r="BC361" s="41"/>
      <c r="BD361" s="41">
        <v>9</v>
      </c>
      <c r="BE361" s="41"/>
      <c r="BF361" s="41">
        <v>40</v>
      </c>
      <c r="BG361" s="41"/>
      <c r="BH361" s="26">
        <f t="shared" si="24"/>
        <v>47.949999999999996</v>
      </c>
      <c r="BI361" s="26">
        <f t="shared" si="25"/>
        <v>18</v>
      </c>
      <c r="BJ361" s="26">
        <f t="shared" si="26"/>
        <v>75</v>
      </c>
      <c r="BK361" s="26">
        <f t="shared" si="27"/>
        <v>47.08</v>
      </c>
    </row>
    <row r="362" spans="1:63" s="24" customFormat="1" ht="15" customHeight="1" x14ac:dyDescent="0.25">
      <c r="A362" s="28">
        <v>355</v>
      </c>
      <c r="B362" s="29">
        <v>439</v>
      </c>
      <c r="C362" s="28" t="s">
        <v>612</v>
      </c>
      <c r="D362" s="28" t="s">
        <v>1062</v>
      </c>
      <c r="E362" s="28" t="s">
        <v>613</v>
      </c>
      <c r="F362" s="41">
        <v>2.1</v>
      </c>
      <c r="G362" s="41"/>
      <c r="H362" s="38">
        <v>0</v>
      </c>
      <c r="I362" s="39"/>
      <c r="J362" s="38">
        <v>0</v>
      </c>
      <c r="K362" s="39"/>
      <c r="L362" s="38">
        <v>0</v>
      </c>
      <c r="M362" s="39"/>
      <c r="N362" s="41">
        <v>0</v>
      </c>
      <c r="O362" s="41"/>
      <c r="P362" s="41">
        <v>6</v>
      </c>
      <c r="Q362" s="41"/>
      <c r="R362" s="41">
        <v>9</v>
      </c>
      <c r="S362" s="41"/>
      <c r="T362" s="38">
        <v>0</v>
      </c>
      <c r="U362" s="39"/>
      <c r="V362" s="38">
        <v>0</v>
      </c>
      <c r="W362" s="39"/>
      <c r="X362" s="41">
        <v>0.7</v>
      </c>
      <c r="Y362" s="41"/>
      <c r="Z362" s="41">
        <v>0.7</v>
      </c>
      <c r="AA362" s="41"/>
      <c r="AB362" s="41">
        <v>3.75</v>
      </c>
      <c r="AC362" s="41"/>
      <c r="AD362" s="41">
        <v>4</v>
      </c>
      <c r="AE362" s="41"/>
      <c r="AF362" s="41">
        <v>7</v>
      </c>
      <c r="AG362" s="41"/>
      <c r="AH362" s="41">
        <v>0</v>
      </c>
      <c r="AI362" s="41"/>
      <c r="AJ362" s="41">
        <v>0</v>
      </c>
      <c r="AK362" s="41"/>
      <c r="AL362" s="38">
        <v>0</v>
      </c>
      <c r="AM362" s="39"/>
      <c r="AN362" s="41">
        <v>10</v>
      </c>
      <c r="AO362" s="41"/>
      <c r="AP362" s="38">
        <v>0</v>
      </c>
      <c r="AQ362" s="39"/>
      <c r="AR362" s="38">
        <v>0</v>
      </c>
      <c r="AS362" s="39"/>
      <c r="AT362" s="41">
        <v>3</v>
      </c>
      <c r="AU362" s="41"/>
      <c r="AV362" s="41">
        <v>4</v>
      </c>
      <c r="AW362" s="41"/>
      <c r="AX362" s="41">
        <v>5</v>
      </c>
      <c r="AY362" s="41"/>
      <c r="AZ362" s="38">
        <v>0</v>
      </c>
      <c r="BA362" s="39"/>
      <c r="BB362" s="38">
        <v>0</v>
      </c>
      <c r="BC362" s="39"/>
      <c r="BD362" s="38">
        <v>0</v>
      </c>
      <c r="BE362" s="39"/>
      <c r="BF362" s="41">
        <v>50</v>
      </c>
      <c r="BG362" s="41"/>
      <c r="BH362" s="26">
        <f t="shared" si="24"/>
        <v>33.25</v>
      </c>
      <c r="BI362" s="26">
        <f t="shared" si="25"/>
        <v>10</v>
      </c>
      <c r="BJ362" s="26">
        <f t="shared" si="26"/>
        <v>62</v>
      </c>
      <c r="BK362" s="26">
        <f t="shared" si="27"/>
        <v>34.9</v>
      </c>
    </row>
    <row r="363" spans="1:63" s="24" customFormat="1" x14ac:dyDescent="0.25">
      <c r="A363" s="28">
        <v>356</v>
      </c>
      <c r="B363" s="29">
        <v>163</v>
      </c>
      <c r="C363" s="28" t="s">
        <v>614</v>
      </c>
      <c r="D363" s="28" t="s">
        <v>615</v>
      </c>
      <c r="E363" s="28" t="s">
        <v>14</v>
      </c>
      <c r="F363" s="41">
        <v>7</v>
      </c>
      <c r="G363" s="41"/>
      <c r="H363" s="41">
        <v>1.2</v>
      </c>
      <c r="I363" s="41"/>
      <c r="J363" s="41">
        <v>6</v>
      </c>
      <c r="K363" s="41"/>
      <c r="L363" s="41">
        <v>5</v>
      </c>
      <c r="M363" s="41"/>
      <c r="N363" s="41">
        <v>6</v>
      </c>
      <c r="O363" s="41"/>
      <c r="P363" s="41">
        <v>6</v>
      </c>
      <c r="Q363" s="41"/>
      <c r="R363" s="41">
        <v>9</v>
      </c>
      <c r="S363" s="41"/>
      <c r="T363" s="41">
        <v>0</v>
      </c>
      <c r="U363" s="41"/>
      <c r="V363" s="41">
        <v>9</v>
      </c>
      <c r="W363" s="41"/>
      <c r="X363" s="41">
        <v>0.7</v>
      </c>
      <c r="Y363" s="41"/>
      <c r="Z363" s="41">
        <v>2.1</v>
      </c>
      <c r="AA363" s="41"/>
      <c r="AB363" s="41">
        <v>5</v>
      </c>
      <c r="AC363" s="41"/>
      <c r="AD363" s="41">
        <v>4</v>
      </c>
      <c r="AE363" s="41"/>
      <c r="AF363" s="41">
        <v>0</v>
      </c>
      <c r="AG363" s="41"/>
      <c r="AH363" s="41">
        <v>10</v>
      </c>
      <c r="AI363" s="41"/>
      <c r="AJ363" s="41">
        <v>2</v>
      </c>
      <c r="AK363" s="41"/>
      <c r="AL363" s="41">
        <v>0</v>
      </c>
      <c r="AM363" s="41"/>
      <c r="AN363" s="41">
        <v>10</v>
      </c>
      <c r="AO363" s="41"/>
      <c r="AP363" s="41">
        <v>18</v>
      </c>
      <c r="AQ363" s="41"/>
      <c r="AR363" s="41">
        <v>6</v>
      </c>
      <c r="AS363" s="41"/>
      <c r="AT363" s="41">
        <v>10</v>
      </c>
      <c r="AU363" s="41"/>
      <c r="AV363" s="41">
        <v>10</v>
      </c>
      <c r="AW363" s="41"/>
      <c r="AX363" s="41">
        <v>0</v>
      </c>
      <c r="AY363" s="41"/>
      <c r="AZ363" s="41">
        <v>0</v>
      </c>
      <c r="BA363" s="41"/>
      <c r="BB363" s="41">
        <v>3</v>
      </c>
      <c r="BC363" s="41"/>
      <c r="BD363" s="41">
        <v>9</v>
      </c>
      <c r="BE363" s="41"/>
      <c r="BF363" s="41">
        <v>40</v>
      </c>
      <c r="BG363" s="41"/>
      <c r="BH363" s="26">
        <f t="shared" si="24"/>
        <v>61.000000000000007</v>
      </c>
      <c r="BI363" s="26">
        <f t="shared" si="25"/>
        <v>46</v>
      </c>
      <c r="BJ363" s="26">
        <f t="shared" si="26"/>
        <v>72</v>
      </c>
      <c r="BK363" s="26">
        <f t="shared" si="27"/>
        <v>59.8</v>
      </c>
    </row>
    <row r="364" spans="1:63" s="24" customFormat="1" ht="15" customHeight="1" x14ac:dyDescent="0.25">
      <c r="A364" s="28">
        <v>357</v>
      </c>
      <c r="B364" s="29">
        <v>554</v>
      </c>
      <c r="C364" s="28" t="s">
        <v>616</v>
      </c>
      <c r="D364" s="28" t="s">
        <v>1063</v>
      </c>
      <c r="E364" s="28" t="s">
        <v>619</v>
      </c>
      <c r="F364" s="41">
        <v>2.1</v>
      </c>
      <c r="G364" s="41"/>
      <c r="H364" s="38">
        <v>0</v>
      </c>
      <c r="I364" s="39"/>
      <c r="J364" s="38">
        <v>0</v>
      </c>
      <c r="K364" s="39"/>
      <c r="L364" s="38">
        <v>0</v>
      </c>
      <c r="M364" s="39"/>
      <c r="N364" s="41">
        <v>6</v>
      </c>
      <c r="O364" s="41"/>
      <c r="P364" s="41">
        <v>6</v>
      </c>
      <c r="Q364" s="41"/>
      <c r="R364" s="41">
        <v>9</v>
      </c>
      <c r="S364" s="41"/>
      <c r="T364" s="38">
        <v>0</v>
      </c>
      <c r="U364" s="39"/>
      <c r="V364" s="38">
        <v>0</v>
      </c>
      <c r="W364" s="39"/>
      <c r="X364" s="41">
        <v>0.7</v>
      </c>
      <c r="Y364" s="41"/>
      <c r="Z364" s="41">
        <v>2.1</v>
      </c>
      <c r="AA364" s="41"/>
      <c r="AB364" s="41">
        <v>1.25</v>
      </c>
      <c r="AC364" s="41"/>
      <c r="AD364" s="41">
        <v>4</v>
      </c>
      <c r="AE364" s="41"/>
      <c r="AF364" s="41">
        <v>0</v>
      </c>
      <c r="AG364" s="41"/>
      <c r="AH364" s="41">
        <v>0</v>
      </c>
      <c r="AI364" s="41"/>
      <c r="AJ364" s="41">
        <v>0</v>
      </c>
      <c r="AK364" s="41"/>
      <c r="AL364" s="38">
        <v>0</v>
      </c>
      <c r="AM364" s="39"/>
      <c r="AN364" s="41">
        <v>10</v>
      </c>
      <c r="AO364" s="41"/>
      <c r="AP364" s="38">
        <v>0</v>
      </c>
      <c r="AQ364" s="39"/>
      <c r="AR364" s="38">
        <v>0</v>
      </c>
      <c r="AS364" s="39"/>
      <c r="AT364" s="41">
        <v>3</v>
      </c>
      <c r="AU364" s="41"/>
      <c r="AV364" s="41">
        <v>6</v>
      </c>
      <c r="AW364" s="41"/>
      <c r="AX364" s="41">
        <v>0</v>
      </c>
      <c r="AY364" s="41"/>
      <c r="AZ364" s="38">
        <v>0</v>
      </c>
      <c r="BA364" s="39"/>
      <c r="BB364" s="38">
        <v>0</v>
      </c>
      <c r="BC364" s="39"/>
      <c r="BD364" s="38">
        <v>0</v>
      </c>
      <c r="BE364" s="39"/>
      <c r="BF364" s="41">
        <v>40</v>
      </c>
      <c r="BG364" s="41"/>
      <c r="BH364" s="26">
        <f t="shared" si="24"/>
        <v>31.150000000000002</v>
      </c>
      <c r="BI364" s="26">
        <f t="shared" si="25"/>
        <v>10</v>
      </c>
      <c r="BJ364" s="26">
        <f t="shared" si="26"/>
        <v>49</v>
      </c>
      <c r="BK364" s="26">
        <f t="shared" si="27"/>
        <v>30.16</v>
      </c>
    </row>
    <row r="365" spans="1:63" s="24" customFormat="1" ht="15" customHeight="1" x14ac:dyDescent="0.25">
      <c r="A365" s="28">
        <v>358</v>
      </c>
      <c r="B365" s="29">
        <v>527</v>
      </c>
      <c r="C365" s="28" t="s">
        <v>617</v>
      </c>
      <c r="D365" s="28" t="s">
        <v>618</v>
      </c>
      <c r="E365" s="28" t="s">
        <v>619</v>
      </c>
      <c r="F365" s="41">
        <v>7</v>
      </c>
      <c r="G365" s="41"/>
      <c r="H365" s="38">
        <v>0</v>
      </c>
      <c r="I365" s="39"/>
      <c r="J365" s="38">
        <v>0</v>
      </c>
      <c r="K365" s="39"/>
      <c r="L365" s="38">
        <v>0</v>
      </c>
      <c r="M365" s="39"/>
      <c r="N365" s="38">
        <v>0</v>
      </c>
      <c r="O365" s="39"/>
      <c r="P365" s="38">
        <v>0</v>
      </c>
      <c r="Q365" s="39"/>
      <c r="R365" s="38">
        <v>0</v>
      </c>
      <c r="S365" s="39"/>
      <c r="T365" s="38">
        <v>0</v>
      </c>
      <c r="U365" s="39"/>
      <c r="V365" s="38">
        <v>0</v>
      </c>
      <c r="W365" s="39"/>
      <c r="X365" s="38">
        <v>0</v>
      </c>
      <c r="Y365" s="39"/>
      <c r="Z365" s="38">
        <v>0</v>
      </c>
      <c r="AA365" s="39"/>
      <c r="AB365" s="38">
        <v>0</v>
      </c>
      <c r="AC365" s="39"/>
      <c r="AD365" s="38">
        <v>0</v>
      </c>
      <c r="AE365" s="39"/>
      <c r="AF365" s="38">
        <v>0</v>
      </c>
      <c r="AG365" s="39"/>
      <c r="AH365" s="38">
        <v>0</v>
      </c>
      <c r="AI365" s="39"/>
      <c r="AJ365" s="38">
        <v>0</v>
      </c>
      <c r="AK365" s="39"/>
      <c r="AL365" s="38">
        <v>0</v>
      </c>
      <c r="AM365" s="39"/>
      <c r="AN365" s="38">
        <v>0</v>
      </c>
      <c r="AO365" s="39"/>
      <c r="AP365" s="38">
        <v>0</v>
      </c>
      <c r="AQ365" s="39"/>
      <c r="AR365" s="38">
        <v>0</v>
      </c>
      <c r="AS365" s="39"/>
      <c r="AT365" s="38">
        <v>0</v>
      </c>
      <c r="AU365" s="39"/>
      <c r="AV365" s="38">
        <v>0</v>
      </c>
      <c r="AW365" s="39"/>
      <c r="AX365" s="38">
        <v>0</v>
      </c>
      <c r="AY365" s="39"/>
      <c r="AZ365" s="38">
        <v>0</v>
      </c>
      <c r="BA365" s="39"/>
      <c r="BB365" s="38">
        <v>0</v>
      </c>
      <c r="BC365" s="39"/>
      <c r="BD365" s="38">
        <v>0</v>
      </c>
      <c r="BE365" s="39"/>
      <c r="BF365" s="41">
        <v>40</v>
      </c>
      <c r="BG365" s="41"/>
      <c r="BH365" s="26">
        <f t="shared" si="24"/>
        <v>7</v>
      </c>
      <c r="BI365" s="26">
        <f t="shared" si="25"/>
        <v>0</v>
      </c>
      <c r="BJ365" s="26">
        <f t="shared" si="26"/>
        <v>40</v>
      </c>
      <c r="BK365" s="26">
        <f t="shared" si="27"/>
        <v>14.8</v>
      </c>
    </row>
    <row r="366" spans="1:63" s="24" customFormat="1" x14ac:dyDescent="0.25">
      <c r="A366" s="28">
        <v>359</v>
      </c>
      <c r="B366" s="29"/>
      <c r="C366" s="28" t="s">
        <v>620</v>
      </c>
      <c r="D366" s="28" t="s">
        <v>621</v>
      </c>
      <c r="E366" s="28" t="s">
        <v>14</v>
      </c>
      <c r="F366" s="41">
        <v>2.1</v>
      </c>
      <c r="G366" s="41"/>
      <c r="H366" s="38">
        <v>0</v>
      </c>
      <c r="I366" s="39"/>
      <c r="J366" s="38">
        <v>0</v>
      </c>
      <c r="K366" s="39"/>
      <c r="L366" s="38">
        <v>0</v>
      </c>
      <c r="M366" s="39"/>
      <c r="N366" s="41">
        <v>6</v>
      </c>
      <c r="O366" s="41"/>
      <c r="P366" s="41">
        <v>6</v>
      </c>
      <c r="Q366" s="41"/>
      <c r="R366" s="41">
        <v>9</v>
      </c>
      <c r="S366" s="41"/>
      <c r="T366" s="38">
        <v>0</v>
      </c>
      <c r="U366" s="39"/>
      <c r="V366" s="38">
        <v>0</v>
      </c>
      <c r="W366" s="39"/>
      <c r="X366" s="41">
        <v>0.7</v>
      </c>
      <c r="Y366" s="41"/>
      <c r="Z366" s="41">
        <v>2.1</v>
      </c>
      <c r="AA366" s="41"/>
      <c r="AB366" s="41">
        <v>5</v>
      </c>
      <c r="AC366" s="41"/>
      <c r="AD366" s="41">
        <v>4</v>
      </c>
      <c r="AE366" s="41"/>
      <c r="AF366" s="41">
        <v>0</v>
      </c>
      <c r="AG366" s="41"/>
      <c r="AH366" s="41">
        <v>0</v>
      </c>
      <c r="AI366" s="41"/>
      <c r="AJ366" s="41">
        <v>0</v>
      </c>
      <c r="AK366" s="41"/>
      <c r="AL366" s="38">
        <v>0</v>
      </c>
      <c r="AM366" s="39"/>
      <c r="AN366" s="41">
        <v>10</v>
      </c>
      <c r="AO366" s="41"/>
      <c r="AP366" s="38">
        <v>0</v>
      </c>
      <c r="AQ366" s="39"/>
      <c r="AR366" s="38">
        <v>0</v>
      </c>
      <c r="AS366" s="39"/>
      <c r="AT366" s="41">
        <v>6</v>
      </c>
      <c r="AU366" s="41"/>
      <c r="AV366" s="41">
        <v>10</v>
      </c>
      <c r="AW366" s="41"/>
      <c r="AX366" s="41">
        <v>5</v>
      </c>
      <c r="AY366" s="41"/>
      <c r="AZ366" s="38">
        <v>0</v>
      </c>
      <c r="BA366" s="39"/>
      <c r="BB366" s="38">
        <v>0</v>
      </c>
      <c r="BC366" s="39"/>
      <c r="BD366" s="38">
        <v>0</v>
      </c>
      <c r="BE366" s="39"/>
      <c r="BF366" s="41">
        <v>50</v>
      </c>
      <c r="BG366" s="41"/>
      <c r="BH366" s="26">
        <f t="shared" si="24"/>
        <v>34.900000000000006</v>
      </c>
      <c r="BI366" s="26">
        <f t="shared" si="25"/>
        <v>10</v>
      </c>
      <c r="BJ366" s="26">
        <f t="shared" si="26"/>
        <v>71</v>
      </c>
      <c r="BK366" s="26">
        <f t="shared" si="27"/>
        <v>38.260000000000005</v>
      </c>
    </row>
    <row r="367" spans="1:63" s="24" customFormat="1" ht="15" customHeight="1" x14ac:dyDescent="0.25">
      <c r="A367" s="28">
        <v>360</v>
      </c>
      <c r="B367" s="29">
        <v>444</v>
      </c>
      <c r="C367" s="28" t="s">
        <v>622</v>
      </c>
      <c r="D367" s="28" t="s">
        <v>623</v>
      </c>
      <c r="E367" s="28" t="s">
        <v>10</v>
      </c>
      <c r="F367" s="41">
        <v>7</v>
      </c>
      <c r="G367" s="41"/>
      <c r="H367" s="38">
        <v>0</v>
      </c>
      <c r="I367" s="39"/>
      <c r="J367" s="38">
        <v>0</v>
      </c>
      <c r="K367" s="39"/>
      <c r="L367" s="38">
        <v>0</v>
      </c>
      <c r="M367" s="39"/>
      <c r="N367" s="41">
        <v>6</v>
      </c>
      <c r="O367" s="41"/>
      <c r="P367" s="41">
        <v>6</v>
      </c>
      <c r="Q367" s="41"/>
      <c r="R367" s="41">
        <v>9</v>
      </c>
      <c r="S367" s="41"/>
      <c r="T367" s="38">
        <v>0</v>
      </c>
      <c r="U367" s="39"/>
      <c r="V367" s="38">
        <v>0</v>
      </c>
      <c r="W367" s="39"/>
      <c r="X367" s="41">
        <v>0.7</v>
      </c>
      <c r="Y367" s="41"/>
      <c r="Z367" s="41">
        <v>0.7</v>
      </c>
      <c r="AA367" s="41"/>
      <c r="AB367" s="41">
        <v>2.5</v>
      </c>
      <c r="AC367" s="41"/>
      <c r="AD367" s="41">
        <v>4</v>
      </c>
      <c r="AE367" s="41"/>
      <c r="AF367" s="41">
        <v>0</v>
      </c>
      <c r="AG367" s="41"/>
      <c r="AH367" s="41">
        <v>20</v>
      </c>
      <c r="AI367" s="41"/>
      <c r="AJ367" s="41">
        <v>8</v>
      </c>
      <c r="AK367" s="41"/>
      <c r="AL367" s="38">
        <v>0</v>
      </c>
      <c r="AM367" s="39"/>
      <c r="AN367" s="41">
        <v>10</v>
      </c>
      <c r="AO367" s="41"/>
      <c r="AP367" s="38">
        <v>0</v>
      </c>
      <c r="AQ367" s="39"/>
      <c r="AR367" s="38">
        <v>0</v>
      </c>
      <c r="AS367" s="39"/>
      <c r="AT367" s="41">
        <v>6</v>
      </c>
      <c r="AU367" s="41"/>
      <c r="AV367" s="41">
        <v>10</v>
      </c>
      <c r="AW367" s="41"/>
      <c r="AX367" s="41">
        <v>5</v>
      </c>
      <c r="AY367" s="41"/>
      <c r="AZ367" s="38">
        <v>0</v>
      </c>
      <c r="BA367" s="39"/>
      <c r="BB367" s="38">
        <v>0</v>
      </c>
      <c r="BC367" s="39"/>
      <c r="BD367" s="38">
        <v>0</v>
      </c>
      <c r="BE367" s="39"/>
      <c r="BF367" s="41">
        <v>30</v>
      </c>
      <c r="BG367" s="41"/>
      <c r="BH367" s="26">
        <f t="shared" si="24"/>
        <v>35.9</v>
      </c>
      <c r="BI367" s="26">
        <f t="shared" si="25"/>
        <v>38</v>
      </c>
      <c r="BJ367" s="26">
        <f t="shared" si="26"/>
        <v>51</v>
      </c>
      <c r="BK367" s="26">
        <f t="shared" si="27"/>
        <v>41.059999999999995</v>
      </c>
    </row>
    <row r="368" spans="1:63" s="24" customFormat="1" x14ac:dyDescent="0.25">
      <c r="A368" s="28">
        <v>361</v>
      </c>
      <c r="B368" s="29">
        <v>445</v>
      </c>
      <c r="C368" s="28" t="s">
        <v>624</v>
      </c>
      <c r="D368" s="28" t="s">
        <v>625</v>
      </c>
      <c r="E368" s="28" t="s">
        <v>14</v>
      </c>
      <c r="F368" s="41">
        <v>4.2</v>
      </c>
      <c r="G368" s="41"/>
      <c r="H368" s="54">
        <v>7.2</v>
      </c>
      <c r="I368" s="41"/>
      <c r="J368" s="41">
        <v>3</v>
      </c>
      <c r="K368" s="41"/>
      <c r="L368" s="41">
        <v>5</v>
      </c>
      <c r="M368" s="41"/>
      <c r="N368" s="41">
        <v>6</v>
      </c>
      <c r="O368" s="41"/>
      <c r="P368" s="41">
        <v>6</v>
      </c>
      <c r="Q368" s="41"/>
      <c r="R368" s="41">
        <v>9</v>
      </c>
      <c r="S368" s="41"/>
      <c r="T368" s="41">
        <v>0</v>
      </c>
      <c r="U368" s="41"/>
      <c r="V368" s="41">
        <v>9</v>
      </c>
      <c r="W368" s="41"/>
      <c r="X368" s="41">
        <v>0.7</v>
      </c>
      <c r="Y368" s="41"/>
      <c r="Z368" s="41">
        <v>2.1</v>
      </c>
      <c r="AA368" s="41"/>
      <c r="AB368" s="41">
        <v>1.25</v>
      </c>
      <c r="AC368" s="41"/>
      <c r="AD368" s="41">
        <v>4</v>
      </c>
      <c r="AE368" s="41"/>
      <c r="AF368" s="41">
        <v>0</v>
      </c>
      <c r="AG368" s="41"/>
      <c r="AH368" s="41">
        <v>4</v>
      </c>
      <c r="AI368" s="41"/>
      <c r="AJ368" s="41">
        <v>0</v>
      </c>
      <c r="AK368" s="41"/>
      <c r="AL368" s="41">
        <v>0</v>
      </c>
      <c r="AM368" s="41"/>
      <c r="AN368" s="41">
        <v>10</v>
      </c>
      <c r="AO368" s="41"/>
      <c r="AP368" s="41">
        <v>9</v>
      </c>
      <c r="AQ368" s="41"/>
      <c r="AR368" s="41">
        <v>16</v>
      </c>
      <c r="AS368" s="41"/>
      <c r="AT368" s="41">
        <v>6</v>
      </c>
      <c r="AU368" s="41"/>
      <c r="AV368" s="41">
        <v>10</v>
      </c>
      <c r="AW368" s="41"/>
      <c r="AX368" s="41">
        <v>5</v>
      </c>
      <c r="AY368" s="41"/>
      <c r="AZ368" s="41">
        <v>5</v>
      </c>
      <c r="BA368" s="41"/>
      <c r="BB368" s="41">
        <v>1.5</v>
      </c>
      <c r="BC368" s="41"/>
      <c r="BD368" s="41">
        <v>9</v>
      </c>
      <c r="BE368" s="41"/>
      <c r="BF368" s="41">
        <v>50</v>
      </c>
      <c r="BG368" s="41"/>
      <c r="BH368" s="26">
        <f t="shared" si="24"/>
        <v>57.45</v>
      </c>
      <c r="BI368" s="26">
        <f t="shared" si="25"/>
        <v>39</v>
      </c>
      <c r="BJ368" s="26">
        <f t="shared" si="26"/>
        <v>86.5</v>
      </c>
      <c r="BK368" s="26">
        <f t="shared" si="27"/>
        <v>60.63000000000001</v>
      </c>
    </row>
    <row r="369" spans="1:63" s="24" customFormat="1" x14ac:dyDescent="0.25">
      <c r="A369" s="28">
        <v>362</v>
      </c>
      <c r="B369" s="29">
        <v>446</v>
      </c>
      <c r="C369" s="28" t="s">
        <v>626</v>
      </c>
      <c r="D369" s="28" t="s">
        <v>627</v>
      </c>
      <c r="E369" s="28" t="s">
        <v>14</v>
      </c>
      <c r="F369" s="41">
        <v>4.2</v>
      </c>
      <c r="G369" s="41"/>
      <c r="H369" s="41">
        <v>4.8</v>
      </c>
      <c r="I369" s="41"/>
      <c r="J369" s="41">
        <v>3</v>
      </c>
      <c r="K369" s="41"/>
      <c r="L369" s="41">
        <v>5</v>
      </c>
      <c r="M369" s="41"/>
      <c r="N369" s="41">
        <v>6</v>
      </c>
      <c r="O369" s="41"/>
      <c r="P369" s="41">
        <v>6</v>
      </c>
      <c r="Q369" s="41"/>
      <c r="R369" s="41">
        <v>0</v>
      </c>
      <c r="S369" s="41"/>
      <c r="T369" s="41">
        <v>6</v>
      </c>
      <c r="U369" s="41"/>
      <c r="V369" s="41">
        <v>0</v>
      </c>
      <c r="W369" s="41"/>
      <c r="X369" s="41">
        <v>4.9000000000000004</v>
      </c>
      <c r="Y369" s="41"/>
      <c r="Z369" s="41">
        <v>2.1</v>
      </c>
      <c r="AA369" s="41"/>
      <c r="AB369" s="41">
        <v>2.5</v>
      </c>
      <c r="AC369" s="41"/>
      <c r="AD369" s="41">
        <v>4</v>
      </c>
      <c r="AE369" s="41"/>
      <c r="AF369" s="41">
        <v>7</v>
      </c>
      <c r="AG369" s="41"/>
      <c r="AH369" s="41">
        <v>20</v>
      </c>
      <c r="AI369" s="41"/>
      <c r="AJ369" s="41">
        <v>5</v>
      </c>
      <c r="AK369" s="41"/>
      <c r="AL369" s="41">
        <v>3</v>
      </c>
      <c r="AM369" s="41"/>
      <c r="AN369" s="41">
        <v>10</v>
      </c>
      <c r="AO369" s="41"/>
      <c r="AP369" s="41">
        <v>0</v>
      </c>
      <c r="AQ369" s="41"/>
      <c r="AR369" s="41">
        <v>0</v>
      </c>
      <c r="AS369" s="41"/>
      <c r="AT369" s="41">
        <v>10</v>
      </c>
      <c r="AU369" s="41"/>
      <c r="AV369" s="41">
        <v>10</v>
      </c>
      <c r="AW369" s="41"/>
      <c r="AX369" s="41">
        <v>0</v>
      </c>
      <c r="AY369" s="41"/>
      <c r="AZ369" s="41">
        <v>0</v>
      </c>
      <c r="BA369" s="41"/>
      <c r="BB369" s="41">
        <v>3</v>
      </c>
      <c r="BC369" s="41"/>
      <c r="BD369" s="41">
        <v>0</v>
      </c>
      <c r="BE369" s="41"/>
      <c r="BF369" s="41">
        <v>40</v>
      </c>
      <c r="BG369" s="41"/>
      <c r="BH369" s="26">
        <f t="shared" si="24"/>
        <v>55.5</v>
      </c>
      <c r="BI369" s="26">
        <f t="shared" si="25"/>
        <v>38</v>
      </c>
      <c r="BJ369" s="26">
        <f t="shared" si="26"/>
        <v>63</v>
      </c>
      <c r="BK369" s="26">
        <f t="shared" si="27"/>
        <v>52.5</v>
      </c>
    </row>
    <row r="370" spans="1:63" s="24" customFormat="1" x14ac:dyDescent="0.25">
      <c r="A370" s="28">
        <v>363</v>
      </c>
      <c r="B370" s="29">
        <v>392</v>
      </c>
      <c r="C370" s="28" t="s">
        <v>628</v>
      </c>
      <c r="D370" s="28" t="s">
        <v>1064</v>
      </c>
      <c r="E370" s="28" t="s">
        <v>91</v>
      </c>
      <c r="F370" s="41">
        <v>4.2</v>
      </c>
      <c r="G370" s="41"/>
      <c r="H370" s="41">
        <v>2.4</v>
      </c>
      <c r="I370" s="41"/>
      <c r="J370" s="41">
        <v>6</v>
      </c>
      <c r="K370" s="41"/>
      <c r="L370" s="41">
        <v>5</v>
      </c>
      <c r="M370" s="41"/>
      <c r="N370" s="41">
        <v>6</v>
      </c>
      <c r="O370" s="41"/>
      <c r="P370" s="41">
        <v>6</v>
      </c>
      <c r="Q370" s="41"/>
      <c r="R370" s="41">
        <v>9</v>
      </c>
      <c r="S370" s="41"/>
      <c r="T370" s="41">
        <v>6</v>
      </c>
      <c r="U370" s="41"/>
      <c r="V370" s="41">
        <v>9</v>
      </c>
      <c r="W370" s="41"/>
      <c r="X370" s="41">
        <v>4.9000000000000004</v>
      </c>
      <c r="Y370" s="41"/>
      <c r="Z370" s="41">
        <v>2.1</v>
      </c>
      <c r="AA370" s="41"/>
      <c r="AB370" s="41">
        <v>5</v>
      </c>
      <c r="AC370" s="41"/>
      <c r="AD370" s="41">
        <v>4</v>
      </c>
      <c r="AE370" s="41"/>
      <c r="AF370" s="41">
        <v>0</v>
      </c>
      <c r="AG370" s="41"/>
      <c r="AH370" s="41">
        <v>10</v>
      </c>
      <c r="AI370" s="41"/>
      <c r="AJ370" s="41">
        <v>5</v>
      </c>
      <c r="AK370" s="41"/>
      <c r="AL370" s="41">
        <v>2</v>
      </c>
      <c r="AM370" s="41"/>
      <c r="AN370" s="41">
        <v>10</v>
      </c>
      <c r="AO370" s="41"/>
      <c r="AP370" s="41">
        <v>15</v>
      </c>
      <c r="AQ370" s="41"/>
      <c r="AR370" s="41">
        <v>6</v>
      </c>
      <c r="AS370" s="41"/>
      <c r="AT370" s="41">
        <v>10</v>
      </c>
      <c r="AU370" s="41"/>
      <c r="AV370" s="41">
        <v>10</v>
      </c>
      <c r="AW370" s="41"/>
      <c r="AX370" s="41">
        <v>5</v>
      </c>
      <c r="AY370" s="41"/>
      <c r="AZ370" s="41">
        <v>0</v>
      </c>
      <c r="BA370" s="41"/>
      <c r="BB370" s="41">
        <v>3</v>
      </c>
      <c r="BC370" s="41"/>
      <c r="BD370" s="41">
        <v>9</v>
      </c>
      <c r="BE370" s="41"/>
      <c r="BF370" s="41">
        <v>40</v>
      </c>
      <c r="BG370" s="41"/>
      <c r="BH370" s="26">
        <f t="shared" si="24"/>
        <v>69.599999999999994</v>
      </c>
      <c r="BI370" s="26">
        <f t="shared" si="25"/>
        <v>48</v>
      </c>
      <c r="BJ370" s="26">
        <f t="shared" si="26"/>
        <v>77</v>
      </c>
      <c r="BK370" s="26">
        <f t="shared" si="27"/>
        <v>65.339999999999989</v>
      </c>
    </row>
    <row r="371" spans="1:63" s="24" customFormat="1" x14ac:dyDescent="0.25">
      <c r="A371" s="28">
        <v>364</v>
      </c>
      <c r="B371" s="29">
        <v>164</v>
      </c>
      <c r="C371" s="28" t="s">
        <v>629</v>
      </c>
      <c r="D371" s="28" t="s">
        <v>630</v>
      </c>
      <c r="E371" s="28" t="s">
        <v>14</v>
      </c>
      <c r="F371" s="41">
        <v>4.2</v>
      </c>
      <c r="G371" s="41"/>
      <c r="H371" s="41">
        <v>0</v>
      </c>
      <c r="I371" s="41"/>
      <c r="J371" s="41">
        <v>10</v>
      </c>
      <c r="K371" s="41"/>
      <c r="L371" s="41">
        <v>5</v>
      </c>
      <c r="M371" s="41"/>
      <c r="N371" s="41">
        <v>6</v>
      </c>
      <c r="O371" s="41"/>
      <c r="P371" s="41">
        <v>6</v>
      </c>
      <c r="Q371" s="41"/>
      <c r="R371" s="41">
        <v>9</v>
      </c>
      <c r="S371" s="41"/>
      <c r="T371" s="41">
        <v>6</v>
      </c>
      <c r="U371" s="41"/>
      <c r="V371" s="41">
        <v>0</v>
      </c>
      <c r="W371" s="41"/>
      <c r="X371" s="41">
        <v>4.9000000000000004</v>
      </c>
      <c r="Y371" s="41"/>
      <c r="Z371" s="41">
        <v>2.1</v>
      </c>
      <c r="AA371" s="41"/>
      <c r="AB371" s="41">
        <v>3.75</v>
      </c>
      <c r="AC371" s="41"/>
      <c r="AD371" s="41">
        <v>4</v>
      </c>
      <c r="AE371" s="41"/>
      <c r="AF371" s="41">
        <v>0</v>
      </c>
      <c r="AG371" s="41"/>
      <c r="AH371" s="41">
        <v>10</v>
      </c>
      <c r="AI371" s="41"/>
      <c r="AJ371" s="41">
        <v>5</v>
      </c>
      <c r="AK371" s="41"/>
      <c r="AL371" s="41">
        <v>0</v>
      </c>
      <c r="AM371" s="41"/>
      <c r="AN371" s="41">
        <v>10</v>
      </c>
      <c r="AO371" s="41"/>
      <c r="AP371" s="41">
        <v>6</v>
      </c>
      <c r="AQ371" s="41"/>
      <c r="AR371" s="41">
        <v>10</v>
      </c>
      <c r="AS371" s="41"/>
      <c r="AT371" s="41">
        <v>10</v>
      </c>
      <c r="AU371" s="41"/>
      <c r="AV371" s="41">
        <v>6</v>
      </c>
      <c r="AW371" s="41"/>
      <c r="AX371" s="41">
        <v>5</v>
      </c>
      <c r="AY371" s="41"/>
      <c r="AZ371" s="41">
        <v>0</v>
      </c>
      <c r="BA371" s="41"/>
      <c r="BB371" s="41">
        <v>3</v>
      </c>
      <c r="BC371" s="41"/>
      <c r="BD371" s="41">
        <v>15</v>
      </c>
      <c r="BE371" s="41"/>
      <c r="BF371" s="41">
        <v>40</v>
      </c>
      <c r="BG371" s="41"/>
      <c r="BH371" s="26">
        <f t="shared" si="24"/>
        <v>60.95</v>
      </c>
      <c r="BI371" s="26">
        <f t="shared" si="25"/>
        <v>41</v>
      </c>
      <c r="BJ371" s="26">
        <f t="shared" si="26"/>
        <v>79</v>
      </c>
      <c r="BK371" s="26">
        <f t="shared" si="27"/>
        <v>60.379999999999995</v>
      </c>
    </row>
    <row r="372" spans="1:63" s="24" customFormat="1" ht="15" customHeight="1" x14ac:dyDescent="0.25">
      <c r="A372" s="28">
        <v>365</v>
      </c>
      <c r="B372" s="29">
        <v>36</v>
      </c>
      <c r="C372" s="28" t="s">
        <v>631</v>
      </c>
      <c r="D372" s="28" t="s">
        <v>632</v>
      </c>
      <c r="E372" s="28" t="s">
        <v>878</v>
      </c>
      <c r="F372" s="41">
        <v>2.1</v>
      </c>
      <c r="G372" s="41"/>
      <c r="H372" s="38">
        <v>0</v>
      </c>
      <c r="I372" s="39"/>
      <c r="J372" s="38">
        <v>0</v>
      </c>
      <c r="K372" s="39"/>
      <c r="L372" s="38">
        <v>0</v>
      </c>
      <c r="M372" s="39"/>
      <c r="N372" s="41">
        <v>6</v>
      </c>
      <c r="O372" s="41"/>
      <c r="P372" s="41">
        <v>6</v>
      </c>
      <c r="Q372" s="41"/>
      <c r="R372" s="41">
        <v>9</v>
      </c>
      <c r="S372" s="41"/>
      <c r="T372" s="38">
        <v>0</v>
      </c>
      <c r="U372" s="39"/>
      <c r="V372" s="38">
        <v>0</v>
      </c>
      <c r="W372" s="39"/>
      <c r="X372" s="41">
        <v>4.9000000000000004</v>
      </c>
      <c r="Y372" s="41"/>
      <c r="Z372" s="41">
        <v>2.1</v>
      </c>
      <c r="AA372" s="41"/>
      <c r="AB372" s="41">
        <v>5</v>
      </c>
      <c r="AC372" s="41"/>
      <c r="AD372" s="41">
        <v>4</v>
      </c>
      <c r="AE372" s="41"/>
      <c r="AF372" s="41">
        <v>7</v>
      </c>
      <c r="AG372" s="41"/>
      <c r="AH372" s="41">
        <v>4</v>
      </c>
      <c r="AI372" s="41"/>
      <c r="AJ372" s="41">
        <v>0</v>
      </c>
      <c r="AK372" s="41"/>
      <c r="AL372" s="38">
        <v>0</v>
      </c>
      <c r="AM372" s="39"/>
      <c r="AN372" s="41">
        <v>10</v>
      </c>
      <c r="AO372" s="41"/>
      <c r="AP372" s="38">
        <v>0</v>
      </c>
      <c r="AQ372" s="39"/>
      <c r="AR372" s="38">
        <v>0</v>
      </c>
      <c r="AS372" s="39"/>
      <c r="AT372" s="41">
        <v>10</v>
      </c>
      <c r="AU372" s="41"/>
      <c r="AV372" s="41">
        <v>10</v>
      </c>
      <c r="AW372" s="41"/>
      <c r="AX372" s="41">
        <v>5</v>
      </c>
      <c r="AY372" s="41"/>
      <c r="AZ372" s="38">
        <v>0</v>
      </c>
      <c r="BA372" s="39"/>
      <c r="BB372" s="38">
        <v>0</v>
      </c>
      <c r="BC372" s="39"/>
      <c r="BD372" s="38">
        <v>0</v>
      </c>
      <c r="BE372" s="39"/>
      <c r="BF372" s="41">
        <v>40</v>
      </c>
      <c r="BG372" s="41"/>
      <c r="BH372" s="26">
        <f t="shared" si="24"/>
        <v>46.1</v>
      </c>
      <c r="BI372" s="26">
        <f t="shared" si="25"/>
        <v>14</v>
      </c>
      <c r="BJ372" s="26">
        <f t="shared" si="26"/>
        <v>65</v>
      </c>
      <c r="BK372" s="26">
        <f t="shared" si="27"/>
        <v>42.14</v>
      </c>
    </row>
    <row r="373" spans="1:63" s="24" customFormat="1" ht="15" customHeight="1" x14ac:dyDescent="0.25">
      <c r="A373" s="28">
        <v>366</v>
      </c>
      <c r="B373" s="29">
        <v>366</v>
      </c>
      <c r="C373" s="28" t="s">
        <v>1065</v>
      </c>
      <c r="D373" s="28" t="s">
        <v>1066</v>
      </c>
      <c r="E373" s="28" t="s">
        <v>760</v>
      </c>
      <c r="F373" s="41">
        <v>2.1</v>
      </c>
      <c r="G373" s="41"/>
      <c r="H373" s="41">
        <v>2.4</v>
      </c>
      <c r="I373" s="41"/>
      <c r="J373" s="41">
        <v>10</v>
      </c>
      <c r="K373" s="41"/>
      <c r="L373" s="41">
        <v>0</v>
      </c>
      <c r="M373" s="41"/>
      <c r="N373" s="41">
        <v>0</v>
      </c>
      <c r="O373" s="41"/>
      <c r="P373" s="41">
        <v>6</v>
      </c>
      <c r="Q373" s="41"/>
      <c r="R373" s="41">
        <v>9</v>
      </c>
      <c r="S373" s="41"/>
      <c r="T373" s="41">
        <v>6</v>
      </c>
      <c r="U373" s="41"/>
      <c r="V373" s="41">
        <v>9</v>
      </c>
      <c r="W373" s="41"/>
      <c r="X373" s="41">
        <v>0.7</v>
      </c>
      <c r="Y373" s="41"/>
      <c r="Z373" s="41">
        <v>2.1</v>
      </c>
      <c r="AA373" s="41"/>
      <c r="AB373" s="41">
        <v>0</v>
      </c>
      <c r="AC373" s="41"/>
      <c r="AD373" s="41">
        <v>0</v>
      </c>
      <c r="AE373" s="41"/>
      <c r="AF373" s="41">
        <v>0</v>
      </c>
      <c r="AG373" s="41"/>
      <c r="AH373" s="41">
        <v>6</v>
      </c>
      <c r="AI373" s="41"/>
      <c r="AJ373" s="41">
        <v>3</v>
      </c>
      <c r="AK373" s="41"/>
      <c r="AL373" s="41">
        <v>0</v>
      </c>
      <c r="AM373" s="41"/>
      <c r="AN373" s="41">
        <v>0</v>
      </c>
      <c r="AO373" s="41"/>
      <c r="AP373" s="41">
        <v>0</v>
      </c>
      <c r="AQ373" s="41"/>
      <c r="AR373" s="41">
        <v>0</v>
      </c>
      <c r="AS373" s="41"/>
      <c r="AT373" s="41">
        <v>3</v>
      </c>
      <c r="AU373" s="41"/>
      <c r="AV373" s="41">
        <v>6</v>
      </c>
      <c r="AW373" s="41"/>
      <c r="AX373" s="41">
        <v>0</v>
      </c>
      <c r="AY373" s="41"/>
      <c r="AZ373" s="41">
        <v>0</v>
      </c>
      <c r="BA373" s="41"/>
      <c r="BB373" s="41">
        <v>0</v>
      </c>
      <c r="BC373" s="41"/>
      <c r="BD373" s="41">
        <v>0</v>
      </c>
      <c r="BE373" s="41"/>
      <c r="BF373" s="41">
        <v>50</v>
      </c>
      <c r="BG373" s="41"/>
      <c r="BH373" s="26">
        <f t="shared" si="24"/>
        <v>47.300000000000004</v>
      </c>
      <c r="BI373" s="26">
        <f t="shared" si="25"/>
        <v>9</v>
      </c>
      <c r="BJ373" s="26">
        <f t="shared" si="26"/>
        <v>59</v>
      </c>
      <c r="BK373" s="26">
        <f t="shared" si="27"/>
        <v>39.32</v>
      </c>
    </row>
    <row r="374" spans="1:63" s="24" customFormat="1" x14ac:dyDescent="0.25">
      <c r="A374" s="28">
        <v>367</v>
      </c>
      <c r="B374" s="29"/>
      <c r="C374" s="28" t="s">
        <v>1067</v>
      </c>
      <c r="D374" s="28" t="s">
        <v>1068</v>
      </c>
      <c r="E374" s="28" t="s">
        <v>14</v>
      </c>
      <c r="F374" s="41">
        <v>2.1</v>
      </c>
      <c r="G374" s="41"/>
      <c r="H374" s="38">
        <v>0</v>
      </c>
      <c r="I374" s="39"/>
      <c r="J374" s="38">
        <v>0</v>
      </c>
      <c r="K374" s="39"/>
      <c r="L374" s="38">
        <v>0</v>
      </c>
      <c r="M374" s="39"/>
      <c r="N374" s="41">
        <v>0</v>
      </c>
      <c r="O374" s="41"/>
      <c r="P374" s="41">
        <v>6</v>
      </c>
      <c r="Q374" s="41"/>
      <c r="R374" s="41">
        <v>9</v>
      </c>
      <c r="S374" s="41"/>
      <c r="T374" s="38">
        <v>0</v>
      </c>
      <c r="U374" s="39"/>
      <c r="V374" s="38">
        <v>0</v>
      </c>
      <c r="W374" s="39"/>
      <c r="X374" s="41">
        <v>0.7</v>
      </c>
      <c r="Y374" s="41"/>
      <c r="Z374" s="41">
        <v>2.1</v>
      </c>
      <c r="AA374" s="41"/>
      <c r="AB374" s="41">
        <v>0</v>
      </c>
      <c r="AC374" s="41"/>
      <c r="AD374" s="41">
        <v>4</v>
      </c>
      <c r="AE374" s="41"/>
      <c r="AF374" s="41">
        <v>0</v>
      </c>
      <c r="AG374" s="41"/>
      <c r="AH374" s="41">
        <v>0</v>
      </c>
      <c r="AI374" s="41"/>
      <c r="AJ374" s="41">
        <v>0</v>
      </c>
      <c r="AK374" s="41"/>
      <c r="AL374" s="38">
        <v>0</v>
      </c>
      <c r="AM374" s="39"/>
      <c r="AN374" s="41">
        <v>10</v>
      </c>
      <c r="AO374" s="41"/>
      <c r="AP374" s="38">
        <v>0</v>
      </c>
      <c r="AQ374" s="39"/>
      <c r="AR374" s="38">
        <v>0</v>
      </c>
      <c r="AS374" s="39"/>
      <c r="AT374" s="41">
        <v>3</v>
      </c>
      <c r="AU374" s="41"/>
      <c r="AV374" s="41">
        <v>6</v>
      </c>
      <c r="AW374" s="41"/>
      <c r="AX374" s="41">
        <v>0</v>
      </c>
      <c r="AY374" s="41"/>
      <c r="AZ374" s="38">
        <v>0</v>
      </c>
      <c r="BA374" s="39"/>
      <c r="BB374" s="38">
        <v>0</v>
      </c>
      <c r="BC374" s="39"/>
      <c r="BD374" s="38">
        <v>0</v>
      </c>
      <c r="BE374" s="39"/>
      <c r="BF374" s="41">
        <v>50</v>
      </c>
      <c r="BG374" s="41"/>
      <c r="BH374" s="26">
        <f t="shared" si="24"/>
        <v>23.900000000000002</v>
      </c>
      <c r="BI374" s="26">
        <f t="shared" si="25"/>
        <v>10</v>
      </c>
      <c r="BJ374" s="26">
        <f t="shared" si="26"/>
        <v>59</v>
      </c>
      <c r="BK374" s="26">
        <f t="shared" si="27"/>
        <v>30.259999999999998</v>
      </c>
    </row>
    <row r="375" spans="1:63" s="24" customFormat="1" x14ac:dyDescent="0.25">
      <c r="A375" s="28">
        <v>368</v>
      </c>
      <c r="B375" s="29">
        <v>146</v>
      </c>
      <c r="C375" s="28" t="s">
        <v>633</v>
      </c>
      <c r="D375" s="28" t="s">
        <v>634</v>
      </c>
      <c r="E375" s="28" t="s">
        <v>14</v>
      </c>
      <c r="F375" s="41">
        <v>7</v>
      </c>
      <c r="G375" s="41"/>
      <c r="H375" s="38">
        <v>0</v>
      </c>
      <c r="I375" s="39"/>
      <c r="J375" s="38">
        <v>0</v>
      </c>
      <c r="K375" s="39"/>
      <c r="L375" s="38">
        <v>0</v>
      </c>
      <c r="M375" s="39"/>
      <c r="N375" s="38">
        <v>0</v>
      </c>
      <c r="O375" s="39"/>
      <c r="P375" s="38">
        <v>0</v>
      </c>
      <c r="Q375" s="39"/>
      <c r="R375" s="38">
        <v>0</v>
      </c>
      <c r="S375" s="39"/>
      <c r="T375" s="38">
        <v>0</v>
      </c>
      <c r="U375" s="39"/>
      <c r="V375" s="38">
        <v>0</v>
      </c>
      <c r="W375" s="39"/>
      <c r="X375" s="38">
        <v>0</v>
      </c>
      <c r="Y375" s="39"/>
      <c r="Z375" s="38">
        <v>0</v>
      </c>
      <c r="AA375" s="39"/>
      <c r="AB375" s="38">
        <v>0</v>
      </c>
      <c r="AC375" s="39"/>
      <c r="AD375" s="38">
        <v>0</v>
      </c>
      <c r="AE375" s="39"/>
      <c r="AF375" s="38">
        <v>0</v>
      </c>
      <c r="AG375" s="39"/>
      <c r="AH375" s="38">
        <v>0</v>
      </c>
      <c r="AI375" s="39"/>
      <c r="AJ375" s="38">
        <v>0</v>
      </c>
      <c r="AK375" s="39"/>
      <c r="AL375" s="38">
        <v>0</v>
      </c>
      <c r="AM375" s="39"/>
      <c r="AN375" s="38">
        <v>0</v>
      </c>
      <c r="AO375" s="39"/>
      <c r="AP375" s="38">
        <v>0</v>
      </c>
      <c r="AQ375" s="39"/>
      <c r="AR375" s="38">
        <v>0</v>
      </c>
      <c r="AS375" s="39"/>
      <c r="AT375" s="38">
        <v>0</v>
      </c>
      <c r="AU375" s="39"/>
      <c r="AV375" s="38">
        <v>0</v>
      </c>
      <c r="AW375" s="39"/>
      <c r="AX375" s="38">
        <v>0</v>
      </c>
      <c r="AY375" s="39"/>
      <c r="AZ375" s="38">
        <v>0</v>
      </c>
      <c r="BA375" s="39"/>
      <c r="BB375" s="38">
        <v>0</v>
      </c>
      <c r="BC375" s="39"/>
      <c r="BD375" s="38">
        <v>0</v>
      </c>
      <c r="BE375" s="39"/>
      <c r="BF375" s="41">
        <v>50</v>
      </c>
      <c r="BG375" s="41"/>
      <c r="BH375" s="26">
        <f t="shared" si="24"/>
        <v>7</v>
      </c>
      <c r="BI375" s="26">
        <f t="shared" si="25"/>
        <v>0</v>
      </c>
      <c r="BJ375" s="26">
        <f t="shared" si="26"/>
        <v>50</v>
      </c>
      <c r="BK375" s="26">
        <f t="shared" si="27"/>
        <v>17.8</v>
      </c>
    </row>
    <row r="376" spans="1:63" s="24" customFormat="1" x14ac:dyDescent="0.25">
      <c r="A376" s="28">
        <v>369</v>
      </c>
      <c r="B376" s="29">
        <v>166</v>
      </c>
      <c r="C376" s="28" t="s">
        <v>635</v>
      </c>
      <c r="D376" s="28" t="s">
        <v>636</v>
      </c>
      <c r="E376" s="28" t="s">
        <v>14</v>
      </c>
      <c r="F376" s="41">
        <v>4.2</v>
      </c>
      <c r="G376" s="41"/>
      <c r="H376" s="41">
        <v>3.5999999999999996</v>
      </c>
      <c r="I376" s="41"/>
      <c r="J376" s="41">
        <v>0</v>
      </c>
      <c r="K376" s="41"/>
      <c r="L376" s="41">
        <v>0</v>
      </c>
      <c r="M376" s="41"/>
      <c r="N376" s="41">
        <v>6</v>
      </c>
      <c r="O376" s="41"/>
      <c r="P376" s="41">
        <v>6</v>
      </c>
      <c r="Q376" s="41"/>
      <c r="R376" s="41">
        <v>9</v>
      </c>
      <c r="S376" s="41"/>
      <c r="T376" s="41">
        <v>0</v>
      </c>
      <c r="U376" s="41"/>
      <c r="V376" s="41">
        <v>0</v>
      </c>
      <c r="W376" s="41"/>
      <c r="X376" s="41">
        <v>0.7</v>
      </c>
      <c r="Y376" s="41"/>
      <c r="Z376" s="41">
        <v>2.1</v>
      </c>
      <c r="AA376" s="41"/>
      <c r="AB376" s="41">
        <v>2.5</v>
      </c>
      <c r="AC376" s="41"/>
      <c r="AD376" s="41">
        <v>4</v>
      </c>
      <c r="AE376" s="41"/>
      <c r="AF376" s="41">
        <v>0</v>
      </c>
      <c r="AG376" s="41"/>
      <c r="AH376" s="41">
        <v>10</v>
      </c>
      <c r="AI376" s="41"/>
      <c r="AJ376" s="41">
        <v>2</v>
      </c>
      <c r="AK376" s="41"/>
      <c r="AL376" s="41">
        <v>0</v>
      </c>
      <c r="AM376" s="41"/>
      <c r="AN376" s="41">
        <v>10</v>
      </c>
      <c r="AO376" s="41"/>
      <c r="AP376" s="41">
        <v>9</v>
      </c>
      <c r="AQ376" s="41"/>
      <c r="AR376" s="41">
        <v>0</v>
      </c>
      <c r="AS376" s="41"/>
      <c r="AT376" s="41">
        <v>10</v>
      </c>
      <c r="AU376" s="41"/>
      <c r="AV376" s="41">
        <v>10</v>
      </c>
      <c r="AW376" s="41"/>
      <c r="AX376" s="41">
        <v>5</v>
      </c>
      <c r="AY376" s="41"/>
      <c r="AZ376" s="41">
        <v>3</v>
      </c>
      <c r="BA376" s="41"/>
      <c r="BB376" s="41">
        <v>0</v>
      </c>
      <c r="BC376" s="41"/>
      <c r="BD376" s="41">
        <v>15</v>
      </c>
      <c r="BE376" s="41"/>
      <c r="BF376" s="41">
        <v>50</v>
      </c>
      <c r="BG376" s="41"/>
      <c r="BH376" s="26">
        <f t="shared" si="24"/>
        <v>38.1</v>
      </c>
      <c r="BI376" s="26">
        <f t="shared" si="25"/>
        <v>31</v>
      </c>
      <c r="BJ376" s="26">
        <f t="shared" si="26"/>
        <v>93</v>
      </c>
      <c r="BK376" s="26">
        <f t="shared" si="27"/>
        <v>52.44</v>
      </c>
    </row>
    <row r="377" spans="1:63" s="24" customFormat="1" x14ac:dyDescent="0.25">
      <c r="A377" s="28">
        <v>370</v>
      </c>
      <c r="B377" s="29">
        <v>449</v>
      </c>
      <c r="C377" s="28" t="s">
        <v>637</v>
      </c>
      <c r="D377" s="28" t="s">
        <v>1069</v>
      </c>
      <c r="E377" s="28" t="s">
        <v>14</v>
      </c>
      <c r="F377" s="41">
        <v>7</v>
      </c>
      <c r="G377" s="41"/>
      <c r="H377" s="41">
        <v>0</v>
      </c>
      <c r="I377" s="41"/>
      <c r="J377" s="41">
        <v>0</v>
      </c>
      <c r="K377" s="41"/>
      <c r="L377" s="41">
        <v>0</v>
      </c>
      <c r="M377" s="41"/>
      <c r="N377" s="41">
        <v>6</v>
      </c>
      <c r="O377" s="41"/>
      <c r="P377" s="41">
        <v>6</v>
      </c>
      <c r="Q377" s="41"/>
      <c r="R377" s="41">
        <v>9</v>
      </c>
      <c r="S377" s="41"/>
      <c r="T377" s="41">
        <v>6</v>
      </c>
      <c r="U377" s="41"/>
      <c r="V377" s="41">
        <v>2.7</v>
      </c>
      <c r="W377" s="41"/>
      <c r="X377" s="41">
        <v>0.7</v>
      </c>
      <c r="Y377" s="41"/>
      <c r="Z377" s="41">
        <v>2.1</v>
      </c>
      <c r="AA377" s="41"/>
      <c r="AB377" s="41">
        <v>2.5</v>
      </c>
      <c r="AC377" s="41"/>
      <c r="AD377" s="41">
        <v>4</v>
      </c>
      <c r="AE377" s="41"/>
      <c r="AF377" s="41">
        <v>0</v>
      </c>
      <c r="AG377" s="41"/>
      <c r="AH377" s="41">
        <v>10</v>
      </c>
      <c r="AI377" s="41"/>
      <c r="AJ377" s="41">
        <v>5</v>
      </c>
      <c r="AK377" s="41"/>
      <c r="AL377" s="41">
        <v>0</v>
      </c>
      <c r="AM377" s="41"/>
      <c r="AN377" s="41">
        <v>10</v>
      </c>
      <c r="AO377" s="41"/>
      <c r="AP377" s="41">
        <v>9</v>
      </c>
      <c r="AQ377" s="41"/>
      <c r="AR377" s="41">
        <v>20</v>
      </c>
      <c r="AS377" s="41"/>
      <c r="AT377" s="41">
        <v>6</v>
      </c>
      <c r="AU377" s="41"/>
      <c r="AV377" s="41">
        <v>10</v>
      </c>
      <c r="AW377" s="41"/>
      <c r="AX377" s="41">
        <v>0</v>
      </c>
      <c r="AY377" s="41"/>
      <c r="AZ377" s="41">
        <v>5</v>
      </c>
      <c r="BA377" s="41"/>
      <c r="BB377" s="41">
        <v>3</v>
      </c>
      <c r="BC377" s="41"/>
      <c r="BD377" s="41">
        <v>9</v>
      </c>
      <c r="BE377" s="41"/>
      <c r="BF377" s="41">
        <v>40</v>
      </c>
      <c r="BG377" s="41"/>
      <c r="BH377" s="26">
        <f t="shared" si="24"/>
        <v>46.000000000000007</v>
      </c>
      <c r="BI377" s="26">
        <f t="shared" si="25"/>
        <v>54</v>
      </c>
      <c r="BJ377" s="26">
        <f t="shared" si="26"/>
        <v>73</v>
      </c>
      <c r="BK377" s="26">
        <f t="shared" si="27"/>
        <v>56.5</v>
      </c>
    </row>
    <row r="378" spans="1:63" s="24" customFormat="1" ht="15" customHeight="1" x14ac:dyDescent="0.25">
      <c r="A378" s="28">
        <v>371</v>
      </c>
      <c r="B378" s="29">
        <v>450</v>
      </c>
      <c r="C378" s="28" t="s">
        <v>638</v>
      </c>
      <c r="D378" s="28" t="s">
        <v>639</v>
      </c>
      <c r="E378" s="28" t="s">
        <v>456</v>
      </c>
      <c r="F378" s="41">
        <v>7</v>
      </c>
      <c r="G378" s="41"/>
      <c r="H378" s="41">
        <v>0</v>
      </c>
      <c r="I378" s="41"/>
      <c r="J378" s="41">
        <v>0</v>
      </c>
      <c r="K378" s="41"/>
      <c r="L378" s="41">
        <v>0</v>
      </c>
      <c r="M378" s="41"/>
      <c r="N378" s="41">
        <v>6</v>
      </c>
      <c r="O378" s="41"/>
      <c r="P378" s="41">
        <v>6</v>
      </c>
      <c r="Q378" s="41"/>
      <c r="R378" s="41">
        <v>0</v>
      </c>
      <c r="S378" s="41"/>
      <c r="T378" s="41">
        <v>0</v>
      </c>
      <c r="U378" s="41"/>
      <c r="V378" s="41">
        <v>9</v>
      </c>
      <c r="W378" s="41"/>
      <c r="X378" s="41">
        <v>0.7</v>
      </c>
      <c r="Y378" s="41"/>
      <c r="Z378" s="41">
        <v>2.1</v>
      </c>
      <c r="AA378" s="41"/>
      <c r="AB378" s="41">
        <v>5</v>
      </c>
      <c r="AC378" s="41"/>
      <c r="AD378" s="41">
        <v>4</v>
      </c>
      <c r="AE378" s="41"/>
      <c r="AF378" s="41">
        <v>0</v>
      </c>
      <c r="AG378" s="41"/>
      <c r="AH378" s="41">
        <v>20</v>
      </c>
      <c r="AI378" s="41"/>
      <c r="AJ378" s="41">
        <v>8</v>
      </c>
      <c r="AK378" s="41"/>
      <c r="AL378" s="41">
        <v>0</v>
      </c>
      <c r="AM378" s="41"/>
      <c r="AN378" s="41">
        <v>10</v>
      </c>
      <c r="AO378" s="41"/>
      <c r="AP378" s="41">
        <v>0</v>
      </c>
      <c r="AQ378" s="41"/>
      <c r="AR378" s="41">
        <v>0</v>
      </c>
      <c r="AS378" s="41"/>
      <c r="AT378" s="41">
        <v>6</v>
      </c>
      <c r="AU378" s="41"/>
      <c r="AV378" s="41">
        <v>0</v>
      </c>
      <c r="AW378" s="41"/>
      <c r="AX378" s="41">
        <v>0</v>
      </c>
      <c r="AY378" s="41"/>
      <c r="AZ378" s="41">
        <v>0</v>
      </c>
      <c r="BA378" s="41"/>
      <c r="BB378" s="41">
        <v>0</v>
      </c>
      <c r="BC378" s="41"/>
      <c r="BD378" s="41">
        <v>4.5</v>
      </c>
      <c r="BE378" s="41"/>
      <c r="BF378" s="41">
        <v>30</v>
      </c>
      <c r="BG378" s="41"/>
      <c r="BH378" s="26">
        <f t="shared" si="24"/>
        <v>39.799999999999997</v>
      </c>
      <c r="BI378" s="26">
        <f t="shared" si="25"/>
        <v>38</v>
      </c>
      <c r="BJ378" s="26">
        <f t="shared" si="26"/>
        <v>40.5</v>
      </c>
      <c r="BK378" s="26">
        <f t="shared" si="27"/>
        <v>39.47</v>
      </c>
    </row>
    <row r="379" spans="1:63" s="24" customFormat="1" x14ac:dyDescent="0.25">
      <c r="A379" s="28">
        <v>372</v>
      </c>
      <c r="B379" s="29">
        <v>394</v>
      </c>
      <c r="C379" s="28" t="s">
        <v>640</v>
      </c>
      <c r="D379" s="28" t="s">
        <v>1070</v>
      </c>
      <c r="E379" s="28" t="s">
        <v>96</v>
      </c>
      <c r="F379" s="41">
        <v>2.1</v>
      </c>
      <c r="G379" s="41"/>
      <c r="H379" s="41">
        <v>2.4</v>
      </c>
      <c r="I379" s="41"/>
      <c r="J379" s="41">
        <v>0</v>
      </c>
      <c r="K379" s="41"/>
      <c r="L379" s="41">
        <v>5</v>
      </c>
      <c r="M379" s="41"/>
      <c r="N379" s="41">
        <v>6</v>
      </c>
      <c r="O379" s="41"/>
      <c r="P379" s="41">
        <v>6</v>
      </c>
      <c r="Q379" s="41"/>
      <c r="R379" s="41">
        <v>9</v>
      </c>
      <c r="S379" s="41"/>
      <c r="T379" s="41">
        <v>0</v>
      </c>
      <c r="U379" s="41"/>
      <c r="V379" s="41">
        <v>0</v>
      </c>
      <c r="W379" s="41"/>
      <c r="X379" s="41">
        <v>0.7</v>
      </c>
      <c r="Y379" s="41"/>
      <c r="Z379" s="41">
        <v>2.1</v>
      </c>
      <c r="AA379" s="41"/>
      <c r="AB379" s="41">
        <v>5</v>
      </c>
      <c r="AC379" s="41"/>
      <c r="AD379" s="41">
        <v>4</v>
      </c>
      <c r="AE379" s="41"/>
      <c r="AF379" s="41">
        <v>0</v>
      </c>
      <c r="AG379" s="41"/>
      <c r="AH379" s="41">
        <v>0</v>
      </c>
      <c r="AI379" s="41"/>
      <c r="AJ379" s="41">
        <v>0</v>
      </c>
      <c r="AK379" s="41"/>
      <c r="AL379" s="41">
        <v>0</v>
      </c>
      <c r="AM379" s="41"/>
      <c r="AN379" s="41">
        <v>10</v>
      </c>
      <c r="AO379" s="41"/>
      <c r="AP379" s="41">
        <v>12</v>
      </c>
      <c r="AQ379" s="41"/>
      <c r="AR379" s="41">
        <v>0</v>
      </c>
      <c r="AS379" s="41"/>
      <c r="AT379" s="41">
        <v>6</v>
      </c>
      <c r="AU379" s="41"/>
      <c r="AV379" s="41">
        <v>10</v>
      </c>
      <c r="AW379" s="41"/>
      <c r="AX379" s="41">
        <v>5</v>
      </c>
      <c r="AY379" s="41"/>
      <c r="AZ379" s="41">
        <v>0</v>
      </c>
      <c r="BA379" s="41"/>
      <c r="BB379" s="41">
        <v>0</v>
      </c>
      <c r="BC379" s="41"/>
      <c r="BD379" s="41">
        <v>4.5</v>
      </c>
      <c r="BE379" s="41"/>
      <c r="BF379" s="41">
        <v>40</v>
      </c>
      <c r="BG379" s="41"/>
      <c r="BH379" s="26">
        <f t="shared" si="24"/>
        <v>42.3</v>
      </c>
      <c r="BI379" s="26">
        <f t="shared" si="25"/>
        <v>22</v>
      </c>
      <c r="BJ379" s="26">
        <f t="shared" si="26"/>
        <v>65.5</v>
      </c>
      <c r="BK379" s="26">
        <f t="shared" si="27"/>
        <v>43.169999999999995</v>
      </c>
    </row>
    <row r="380" spans="1:63" s="24" customFormat="1" x14ac:dyDescent="0.25">
      <c r="A380" s="28">
        <v>373</v>
      </c>
      <c r="B380" s="29">
        <v>379</v>
      </c>
      <c r="C380" s="28" t="s">
        <v>641</v>
      </c>
      <c r="D380" s="28" t="s">
        <v>1071</v>
      </c>
      <c r="E380" s="28" t="s">
        <v>14</v>
      </c>
      <c r="F380" s="41">
        <v>2.1</v>
      </c>
      <c r="G380" s="41"/>
      <c r="H380" s="41">
        <v>2.4</v>
      </c>
      <c r="I380" s="41"/>
      <c r="J380" s="41">
        <v>0</v>
      </c>
      <c r="K380" s="41"/>
      <c r="L380" s="41">
        <v>5</v>
      </c>
      <c r="M380" s="41"/>
      <c r="N380" s="41">
        <v>6</v>
      </c>
      <c r="O380" s="41"/>
      <c r="P380" s="41">
        <v>6</v>
      </c>
      <c r="Q380" s="41"/>
      <c r="R380" s="41">
        <v>9</v>
      </c>
      <c r="S380" s="41"/>
      <c r="T380" s="41">
        <v>0</v>
      </c>
      <c r="U380" s="41"/>
      <c r="V380" s="41">
        <v>9</v>
      </c>
      <c r="W380" s="41"/>
      <c r="X380" s="41">
        <v>0.7</v>
      </c>
      <c r="Y380" s="41"/>
      <c r="Z380" s="41">
        <v>2.1</v>
      </c>
      <c r="AA380" s="41"/>
      <c r="AB380" s="41">
        <v>0</v>
      </c>
      <c r="AC380" s="41"/>
      <c r="AD380" s="41">
        <v>4</v>
      </c>
      <c r="AE380" s="41"/>
      <c r="AF380" s="41">
        <v>0</v>
      </c>
      <c r="AG380" s="41"/>
      <c r="AH380" s="41">
        <v>4</v>
      </c>
      <c r="AI380" s="41"/>
      <c r="AJ380" s="41">
        <v>2</v>
      </c>
      <c r="AK380" s="41"/>
      <c r="AL380" s="41">
        <v>0</v>
      </c>
      <c r="AM380" s="41"/>
      <c r="AN380" s="41">
        <v>0</v>
      </c>
      <c r="AO380" s="41"/>
      <c r="AP380" s="41">
        <v>0</v>
      </c>
      <c r="AQ380" s="41"/>
      <c r="AR380" s="41">
        <v>10</v>
      </c>
      <c r="AS380" s="41"/>
      <c r="AT380" s="41">
        <v>3</v>
      </c>
      <c r="AU380" s="41"/>
      <c r="AV380" s="41">
        <v>0</v>
      </c>
      <c r="AW380" s="41"/>
      <c r="AX380" s="41">
        <v>0</v>
      </c>
      <c r="AY380" s="41"/>
      <c r="AZ380" s="41">
        <v>0</v>
      </c>
      <c r="BA380" s="41"/>
      <c r="BB380" s="41">
        <v>3</v>
      </c>
      <c r="BC380" s="41"/>
      <c r="BD380" s="41">
        <v>9</v>
      </c>
      <c r="BE380" s="41"/>
      <c r="BF380" s="41">
        <v>45</v>
      </c>
      <c r="BG380" s="41"/>
      <c r="BH380" s="26">
        <f t="shared" si="24"/>
        <v>46.300000000000004</v>
      </c>
      <c r="BI380" s="26">
        <f t="shared" si="25"/>
        <v>16</v>
      </c>
      <c r="BJ380" s="26">
        <f t="shared" si="26"/>
        <v>60</v>
      </c>
      <c r="BK380" s="26">
        <f t="shared" si="27"/>
        <v>41.320000000000007</v>
      </c>
    </row>
    <row r="381" spans="1:63" s="24" customFormat="1" x14ac:dyDescent="0.25">
      <c r="A381" s="28">
        <v>374</v>
      </c>
      <c r="B381" s="29">
        <v>147</v>
      </c>
      <c r="C381" s="28" t="s">
        <v>642</v>
      </c>
      <c r="D381" s="28" t="s">
        <v>643</v>
      </c>
      <c r="E381" s="28" t="s">
        <v>14</v>
      </c>
      <c r="F381" s="41">
        <v>7</v>
      </c>
      <c r="G381" s="41"/>
      <c r="H381" s="38">
        <v>0</v>
      </c>
      <c r="I381" s="39"/>
      <c r="J381" s="38">
        <v>0</v>
      </c>
      <c r="K381" s="39"/>
      <c r="L381" s="38">
        <v>0</v>
      </c>
      <c r="M381" s="39"/>
      <c r="N381" s="41">
        <v>0</v>
      </c>
      <c r="O381" s="41"/>
      <c r="P381" s="41">
        <v>6</v>
      </c>
      <c r="Q381" s="41"/>
      <c r="R381" s="41">
        <v>9</v>
      </c>
      <c r="S381" s="41"/>
      <c r="T381" s="38">
        <v>0</v>
      </c>
      <c r="U381" s="39"/>
      <c r="V381" s="38">
        <v>0</v>
      </c>
      <c r="W381" s="39"/>
      <c r="X381" s="41">
        <v>4.9000000000000004</v>
      </c>
      <c r="Y381" s="41"/>
      <c r="Z381" s="41">
        <v>2.1</v>
      </c>
      <c r="AA381" s="41"/>
      <c r="AB381" s="41">
        <v>3.75</v>
      </c>
      <c r="AC381" s="41"/>
      <c r="AD381" s="41">
        <v>4</v>
      </c>
      <c r="AE381" s="41"/>
      <c r="AF381" s="41">
        <v>0</v>
      </c>
      <c r="AG381" s="41"/>
      <c r="AH381" s="41">
        <v>4</v>
      </c>
      <c r="AI381" s="41"/>
      <c r="AJ381" s="41">
        <v>0</v>
      </c>
      <c r="AK381" s="41"/>
      <c r="AL381" s="38">
        <v>0</v>
      </c>
      <c r="AM381" s="39"/>
      <c r="AN381" s="41">
        <v>0</v>
      </c>
      <c r="AO381" s="41"/>
      <c r="AP381" s="38">
        <v>0</v>
      </c>
      <c r="AQ381" s="39"/>
      <c r="AR381" s="38">
        <v>0</v>
      </c>
      <c r="AS381" s="39"/>
      <c r="AT381" s="41">
        <v>6</v>
      </c>
      <c r="AU381" s="41"/>
      <c r="AV381" s="41">
        <v>10</v>
      </c>
      <c r="AW381" s="41"/>
      <c r="AX381" s="41">
        <v>5</v>
      </c>
      <c r="AY381" s="41"/>
      <c r="AZ381" s="38">
        <v>0</v>
      </c>
      <c r="BA381" s="39"/>
      <c r="BB381" s="38">
        <v>0</v>
      </c>
      <c r="BC381" s="39"/>
      <c r="BD381" s="38">
        <v>0</v>
      </c>
      <c r="BE381" s="39"/>
      <c r="BF381" s="41">
        <v>40</v>
      </c>
      <c r="BG381" s="41"/>
      <c r="BH381" s="26">
        <f t="shared" si="24"/>
        <v>36.75</v>
      </c>
      <c r="BI381" s="26">
        <f t="shared" si="25"/>
        <v>4</v>
      </c>
      <c r="BJ381" s="26">
        <f t="shared" si="26"/>
        <v>61</v>
      </c>
      <c r="BK381" s="26">
        <f t="shared" si="27"/>
        <v>34.200000000000003</v>
      </c>
    </row>
    <row r="382" spans="1:63" s="24" customFormat="1" x14ac:dyDescent="0.25">
      <c r="A382" s="28">
        <v>375</v>
      </c>
      <c r="B382" s="29">
        <v>421</v>
      </c>
      <c r="C382" s="28" t="s">
        <v>644</v>
      </c>
      <c r="D382" s="28"/>
      <c r="E382" s="28" t="s">
        <v>14</v>
      </c>
      <c r="F382" s="41">
        <v>7</v>
      </c>
      <c r="G382" s="41"/>
      <c r="H382" s="41">
        <v>2.4</v>
      </c>
      <c r="I382" s="41"/>
      <c r="J382" s="41">
        <v>3</v>
      </c>
      <c r="K382" s="41"/>
      <c r="L382" s="41">
        <v>0</v>
      </c>
      <c r="M382" s="41"/>
      <c r="N382" s="41">
        <v>6</v>
      </c>
      <c r="O382" s="41"/>
      <c r="P382" s="41">
        <v>6</v>
      </c>
      <c r="Q382" s="41"/>
      <c r="R382" s="41">
        <v>9</v>
      </c>
      <c r="S382" s="41"/>
      <c r="T382" s="41">
        <v>0</v>
      </c>
      <c r="U382" s="41"/>
      <c r="V382" s="41">
        <v>9</v>
      </c>
      <c r="W382" s="41"/>
      <c r="X382" s="41">
        <v>0.7</v>
      </c>
      <c r="Y382" s="41"/>
      <c r="Z382" s="41">
        <v>2.1</v>
      </c>
      <c r="AA382" s="41"/>
      <c r="AB382" s="41">
        <v>5</v>
      </c>
      <c r="AC382" s="41"/>
      <c r="AD382" s="41">
        <v>4</v>
      </c>
      <c r="AE382" s="41"/>
      <c r="AF382" s="41">
        <v>0</v>
      </c>
      <c r="AG382" s="41"/>
      <c r="AH382" s="41">
        <v>10</v>
      </c>
      <c r="AI382" s="41"/>
      <c r="AJ382" s="41">
        <v>2</v>
      </c>
      <c r="AK382" s="41"/>
      <c r="AL382" s="41">
        <v>0</v>
      </c>
      <c r="AM382" s="41"/>
      <c r="AN382" s="41">
        <v>10</v>
      </c>
      <c r="AO382" s="41"/>
      <c r="AP382" s="41">
        <v>15</v>
      </c>
      <c r="AQ382" s="41"/>
      <c r="AR382" s="41">
        <v>0</v>
      </c>
      <c r="AS382" s="41"/>
      <c r="AT382" s="41">
        <v>10</v>
      </c>
      <c r="AU382" s="41"/>
      <c r="AV382" s="41">
        <v>10</v>
      </c>
      <c r="AW382" s="41"/>
      <c r="AX382" s="41">
        <v>5</v>
      </c>
      <c r="AY382" s="41"/>
      <c r="AZ382" s="41">
        <v>0</v>
      </c>
      <c r="BA382" s="41"/>
      <c r="BB382" s="41">
        <v>1.5</v>
      </c>
      <c r="BC382" s="41"/>
      <c r="BD382" s="41">
        <v>4.5</v>
      </c>
      <c r="BE382" s="41"/>
      <c r="BF382" s="41">
        <v>45</v>
      </c>
      <c r="BG382" s="41"/>
      <c r="BH382" s="26">
        <f t="shared" si="24"/>
        <v>54.2</v>
      </c>
      <c r="BI382" s="26">
        <f t="shared" si="25"/>
        <v>37</v>
      </c>
      <c r="BJ382" s="26">
        <f t="shared" si="26"/>
        <v>76</v>
      </c>
      <c r="BK382" s="26">
        <f t="shared" si="27"/>
        <v>55.58</v>
      </c>
    </row>
    <row r="383" spans="1:63" s="24" customFormat="1" ht="15" customHeight="1" x14ac:dyDescent="0.25">
      <c r="A383" s="28">
        <v>376</v>
      </c>
      <c r="B383" s="29">
        <v>362</v>
      </c>
      <c r="C383" s="28" t="s">
        <v>645</v>
      </c>
      <c r="D383" s="28" t="s">
        <v>1072</v>
      </c>
      <c r="E383" s="28" t="s">
        <v>367</v>
      </c>
      <c r="F383" s="41">
        <v>4.2</v>
      </c>
      <c r="G383" s="41"/>
      <c r="H383" s="41">
        <v>7.2</v>
      </c>
      <c r="I383" s="41"/>
      <c r="J383" s="41">
        <v>10</v>
      </c>
      <c r="K383" s="41"/>
      <c r="L383" s="41">
        <v>5</v>
      </c>
      <c r="M383" s="41"/>
      <c r="N383" s="41">
        <v>6</v>
      </c>
      <c r="O383" s="41"/>
      <c r="P383" s="41">
        <v>6</v>
      </c>
      <c r="Q383" s="41"/>
      <c r="R383" s="41">
        <v>0</v>
      </c>
      <c r="S383" s="41"/>
      <c r="T383" s="41">
        <v>6</v>
      </c>
      <c r="U383" s="41"/>
      <c r="V383" s="41">
        <v>9</v>
      </c>
      <c r="W383" s="41"/>
      <c r="X383" s="41">
        <v>4.9000000000000004</v>
      </c>
      <c r="Y383" s="41"/>
      <c r="Z383" s="41">
        <v>3.5</v>
      </c>
      <c r="AA383" s="41"/>
      <c r="AB383" s="41">
        <v>5</v>
      </c>
      <c r="AC383" s="41"/>
      <c r="AD383" s="41">
        <v>4</v>
      </c>
      <c r="AE383" s="41"/>
      <c r="AF383" s="41">
        <v>7</v>
      </c>
      <c r="AG383" s="41"/>
      <c r="AH383" s="41">
        <v>20</v>
      </c>
      <c r="AI383" s="41"/>
      <c r="AJ383" s="41">
        <v>10</v>
      </c>
      <c r="AK383" s="41"/>
      <c r="AL383" s="41">
        <v>10</v>
      </c>
      <c r="AM383" s="41"/>
      <c r="AN383" s="41">
        <v>10</v>
      </c>
      <c r="AO383" s="41"/>
      <c r="AP383" s="41">
        <v>15</v>
      </c>
      <c r="AQ383" s="41"/>
      <c r="AR383" s="41">
        <v>10</v>
      </c>
      <c r="AS383" s="41"/>
      <c r="AT383" s="41">
        <v>10</v>
      </c>
      <c r="AU383" s="41"/>
      <c r="AV383" s="41">
        <v>10</v>
      </c>
      <c r="AW383" s="41"/>
      <c r="AX383" s="41">
        <v>5</v>
      </c>
      <c r="AY383" s="41"/>
      <c r="AZ383" s="41">
        <v>5</v>
      </c>
      <c r="BA383" s="41"/>
      <c r="BB383" s="41">
        <v>5</v>
      </c>
      <c r="BC383" s="41"/>
      <c r="BD383" s="41">
        <v>15</v>
      </c>
      <c r="BE383" s="41"/>
      <c r="BF383" s="41">
        <v>40</v>
      </c>
      <c r="BG383" s="41"/>
      <c r="BH383" s="26">
        <f t="shared" si="24"/>
        <v>77.8</v>
      </c>
      <c r="BI383" s="26">
        <f t="shared" si="25"/>
        <v>75</v>
      </c>
      <c r="BJ383" s="26">
        <f t="shared" si="26"/>
        <v>90</v>
      </c>
      <c r="BK383" s="26">
        <f t="shared" si="27"/>
        <v>80.62</v>
      </c>
    </row>
    <row r="384" spans="1:63" s="24" customFormat="1" x14ac:dyDescent="0.25">
      <c r="A384" s="28">
        <v>377</v>
      </c>
      <c r="B384" s="29">
        <v>410</v>
      </c>
      <c r="C384" s="28" t="s">
        <v>646</v>
      </c>
      <c r="D384" s="28" t="s">
        <v>647</v>
      </c>
      <c r="E384" s="28" t="s">
        <v>91</v>
      </c>
      <c r="F384" s="41">
        <v>7</v>
      </c>
      <c r="G384" s="41"/>
      <c r="H384" s="41">
        <v>4.8</v>
      </c>
      <c r="I384" s="41"/>
      <c r="J384" s="41">
        <v>10</v>
      </c>
      <c r="K384" s="41"/>
      <c r="L384" s="41">
        <v>5</v>
      </c>
      <c r="M384" s="41"/>
      <c r="N384" s="41">
        <v>6</v>
      </c>
      <c r="O384" s="41"/>
      <c r="P384" s="41">
        <v>6</v>
      </c>
      <c r="Q384" s="41"/>
      <c r="R384" s="41">
        <v>9</v>
      </c>
      <c r="S384" s="41"/>
      <c r="T384" s="41">
        <v>6</v>
      </c>
      <c r="U384" s="41"/>
      <c r="V384" s="41">
        <v>9</v>
      </c>
      <c r="W384" s="41"/>
      <c r="X384" s="41">
        <v>4.9000000000000004</v>
      </c>
      <c r="Y384" s="41"/>
      <c r="Z384" s="41">
        <v>2.1</v>
      </c>
      <c r="AA384" s="41"/>
      <c r="AB384" s="41">
        <v>3.75</v>
      </c>
      <c r="AC384" s="41"/>
      <c r="AD384" s="41">
        <v>4</v>
      </c>
      <c r="AE384" s="41"/>
      <c r="AF384" s="41">
        <v>7</v>
      </c>
      <c r="AG384" s="41"/>
      <c r="AH384" s="41">
        <v>10</v>
      </c>
      <c r="AI384" s="41"/>
      <c r="AJ384" s="41">
        <v>8</v>
      </c>
      <c r="AK384" s="41"/>
      <c r="AL384" s="41">
        <v>8</v>
      </c>
      <c r="AM384" s="41"/>
      <c r="AN384" s="41">
        <v>10</v>
      </c>
      <c r="AO384" s="41"/>
      <c r="AP384" s="41">
        <v>30</v>
      </c>
      <c r="AQ384" s="41"/>
      <c r="AR384" s="41">
        <v>20</v>
      </c>
      <c r="AS384" s="41"/>
      <c r="AT384" s="41">
        <v>10</v>
      </c>
      <c r="AU384" s="41"/>
      <c r="AV384" s="41">
        <v>6</v>
      </c>
      <c r="AW384" s="41"/>
      <c r="AX384" s="41">
        <v>0</v>
      </c>
      <c r="AY384" s="41"/>
      <c r="AZ384" s="41">
        <v>5</v>
      </c>
      <c r="BA384" s="41"/>
      <c r="BB384" s="41">
        <v>5</v>
      </c>
      <c r="BC384" s="41"/>
      <c r="BD384" s="41">
        <v>15</v>
      </c>
      <c r="BE384" s="41"/>
      <c r="BF384" s="41">
        <v>40</v>
      </c>
      <c r="BG384" s="41"/>
      <c r="BH384" s="26">
        <f t="shared" si="24"/>
        <v>84.55</v>
      </c>
      <c r="BI384" s="26">
        <f t="shared" si="25"/>
        <v>86</v>
      </c>
      <c r="BJ384" s="26">
        <f t="shared" si="26"/>
        <v>81</v>
      </c>
      <c r="BK384" s="26">
        <f t="shared" si="27"/>
        <v>83.92</v>
      </c>
    </row>
    <row r="385" spans="1:63" s="24" customFormat="1" ht="15" customHeight="1" x14ac:dyDescent="0.25">
      <c r="A385" s="28">
        <v>378</v>
      </c>
      <c r="B385" s="29">
        <v>427</v>
      </c>
      <c r="C385" s="28" t="s">
        <v>648</v>
      </c>
      <c r="D385" s="28"/>
      <c r="E385" s="28" t="s">
        <v>846</v>
      </c>
      <c r="F385" s="41">
        <v>4.2</v>
      </c>
      <c r="G385" s="41"/>
      <c r="H385" s="41">
        <v>3.5999999999999996</v>
      </c>
      <c r="I385" s="41"/>
      <c r="J385" s="41">
        <v>3</v>
      </c>
      <c r="K385" s="41"/>
      <c r="L385" s="41">
        <v>0</v>
      </c>
      <c r="M385" s="41"/>
      <c r="N385" s="41">
        <v>6</v>
      </c>
      <c r="O385" s="41"/>
      <c r="P385" s="41">
        <v>0</v>
      </c>
      <c r="Q385" s="41"/>
      <c r="R385" s="41">
        <v>9</v>
      </c>
      <c r="S385" s="41"/>
      <c r="T385" s="41">
        <v>6</v>
      </c>
      <c r="U385" s="41"/>
      <c r="V385" s="41">
        <v>9</v>
      </c>
      <c r="W385" s="41"/>
      <c r="X385" s="41">
        <v>0.7</v>
      </c>
      <c r="Y385" s="41"/>
      <c r="Z385" s="41">
        <v>2.1</v>
      </c>
      <c r="AA385" s="41"/>
      <c r="AB385" s="41">
        <v>5</v>
      </c>
      <c r="AC385" s="41"/>
      <c r="AD385" s="41">
        <v>4</v>
      </c>
      <c r="AE385" s="41"/>
      <c r="AF385" s="41">
        <v>0</v>
      </c>
      <c r="AG385" s="41"/>
      <c r="AH385" s="41">
        <v>0</v>
      </c>
      <c r="AI385" s="41"/>
      <c r="AJ385" s="41">
        <v>0</v>
      </c>
      <c r="AK385" s="41"/>
      <c r="AL385" s="41">
        <v>3</v>
      </c>
      <c r="AM385" s="41"/>
      <c r="AN385" s="41">
        <v>10</v>
      </c>
      <c r="AO385" s="41"/>
      <c r="AP385" s="41">
        <v>9</v>
      </c>
      <c r="AQ385" s="41"/>
      <c r="AR385" s="41">
        <v>16</v>
      </c>
      <c r="AS385" s="41"/>
      <c r="AT385" s="41">
        <v>3</v>
      </c>
      <c r="AU385" s="41"/>
      <c r="AV385" s="41">
        <v>10</v>
      </c>
      <c r="AW385" s="41"/>
      <c r="AX385" s="41">
        <v>5</v>
      </c>
      <c r="AY385" s="41"/>
      <c r="AZ385" s="41">
        <v>2</v>
      </c>
      <c r="BA385" s="41"/>
      <c r="BB385" s="41">
        <v>1.5</v>
      </c>
      <c r="BC385" s="41"/>
      <c r="BD385" s="41">
        <v>9</v>
      </c>
      <c r="BE385" s="41"/>
      <c r="BF385" s="41">
        <v>30</v>
      </c>
      <c r="BG385" s="41"/>
      <c r="BH385" s="26">
        <f t="shared" si="24"/>
        <v>52.6</v>
      </c>
      <c r="BI385" s="26">
        <f t="shared" si="25"/>
        <v>38</v>
      </c>
      <c r="BJ385" s="26">
        <f t="shared" si="26"/>
        <v>60.5</v>
      </c>
      <c r="BK385" s="26">
        <f t="shared" si="27"/>
        <v>50.59</v>
      </c>
    </row>
    <row r="386" spans="1:63" s="24" customFormat="1" x14ac:dyDescent="0.25">
      <c r="A386" s="28">
        <v>379</v>
      </c>
      <c r="B386" s="29">
        <v>378</v>
      </c>
      <c r="C386" s="28" t="s">
        <v>649</v>
      </c>
      <c r="D386" s="28"/>
      <c r="E386" s="28" t="s">
        <v>14</v>
      </c>
      <c r="F386" s="41">
        <v>2.1</v>
      </c>
      <c r="G386" s="41"/>
      <c r="H386" s="41">
        <v>3.5999999999999996</v>
      </c>
      <c r="I386" s="41"/>
      <c r="J386" s="41">
        <v>10</v>
      </c>
      <c r="K386" s="41"/>
      <c r="L386" s="41">
        <v>5</v>
      </c>
      <c r="M386" s="41"/>
      <c r="N386" s="41">
        <v>6</v>
      </c>
      <c r="O386" s="41"/>
      <c r="P386" s="41">
        <v>6</v>
      </c>
      <c r="Q386" s="41"/>
      <c r="R386" s="41">
        <v>9</v>
      </c>
      <c r="S386" s="41"/>
      <c r="T386" s="41">
        <v>0</v>
      </c>
      <c r="U386" s="41"/>
      <c r="V386" s="41">
        <v>9</v>
      </c>
      <c r="W386" s="41"/>
      <c r="X386" s="41">
        <v>3.5</v>
      </c>
      <c r="Y386" s="41"/>
      <c r="Z386" s="41">
        <v>2.1</v>
      </c>
      <c r="AA386" s="41"/>
      <c r="AB386" s="41">
        <v>5</v>
      </c>
      <c r="AC386" s="41"/>
      <c r="AD386" s="41">
        <v>4</v>
      </c>
      <c r="AE386" s="41"/>
      <c r="AF386" s="41">
        <v>0</v>
      </c>
      <c r="AG386" s="41"/>
      <c r="AH386" s="41">
        <v>10</v>
      </c>
      <c r="AI386" s="41"/>
      <c r="AJ386" s="41">
        <v>2</v>
      </c>
      <c r="AK386" s="41"/>
      <c r="AL386" s="41">
        <v>0</v>
      </c>
      <c r="AM386" s="41"/>
      <c r="AN386" s="41">
        <v>10</v>
      </c>
      <c r="AO386" s="41"/>
      <c r="AP386" s="41">
        <v>15</v>
      </c>
      <c r="AQ386" s="41"/>
      <c r="AR386" s="41">
        <v>10</v>
      </c>
      <c r="AS386" s="41"/>
      <c r="AT386" s="41">
        <v>10</v>
      </c>
      <c r="AU386" s="41"/>
      <c r="AV386" s="41">
        <v>10</v>
      </c>
      <c r="AW386" s="41"/>
      <c r="AX386" s="41">
        <v>5</v>
      </c>
      <c r="AY386" s="41"/>
      <c r="AZ386" s="41">
        <v>0</v>
      </c>
      <c r="BA386" s="41"/>
      <c r="BB386" s="41">
        <v>3</v>
      </c>
      <c r="BC386" s="41"/>
      <c r="BD386" s="41">
        <v>15</v>
      </c>
      <c r="BE386" s="41"/>
      <c r="BF386" s="41">
        <v>40</v>
      </c>
      <c r="BG386" s="41"/>
      <c r="BH386" s="26">
        <f t="shared" si="24"/>
        <v>65.300000000000011</v>
      </c>
      <c r="BI386" s="26">
        <f t="shared" si="25"/>
        <v>47</v>
      </c>
      <c r="BJ386" s="26">
        <f t="shared" si="26"/>
        <v>83</v>
      </c>
      <c r="BK386" s="26">
        <f t="shared" si="27"/>
        <v>65.12</v>
      </c>
    </row>
    <row r="387" spans="1:63" s="24" customFormat="1" ht="15" customHeight="1" x14ac:dyDescent="0.25">
      <c r="A387" s="28">
        <v>380</v>
      </c>
      <c r="B387" s="29"/>
      <c r="C387" s="28" t="s">
        <v>650</v>
      </c>
      <c r="D387" s="28" t="s">
        <v>651</v>
      </c>
      <c r="E387" s="28" t="s">
        <v>14</v>
      </c>
      <c r="F387" s="41">
        <v>2.1</v>
      </c>
      <c r="G387" s="41"/>
      <c r="H387" s="41">
        <v>6</v>
      </c>
      <c r="I387" s="41"/>
      <c r="J387" s="41">
        <v>0</v>
      </c>
      <c r="K387" s="41"/>
      <c r="L387" s="41">
        <v>5</v>
      </c>
      <c r="M387" s="41"/>
      <c r="N387" s="41">
        <v>6</v>
      </c>
      <c r="O387" s="41"/>
      <c r="P387" s="41">
        <v>6</v>
      </c>
      <c r="Q387" s="41"/>
      <c r="R387" s="41">
        <v>9</v>
      </c>
      <c r="S387" s="41"/>
      <c r="T387" s="41">
        <v>0</v>
      </c>
      <c r="U387" s="41"/>
      <c r="V387" s="41">
        <v>9</v>
      </c>
      <c r="W387" s="41"/>
      <c r="X387" s="41">
        <v>4.9000000000000004</v>
      </c>
      <c r="Y387" s="41"/>
      <c r="Z387" s="41">
        <v>2.1</v>
      </c>
      <c r="AA387" s="41"/>
      <c r="AB387" s="41">
        <v>3.75</v>
      </c>
      <c r="AC387" s="41"/>
      <c r="AD387" s="41">
        <v>4</v>
      </c>
      <c r="AE387" s="41"/>
      <c r="AF387" s="41">
        <v>0</v>
      </c>
      <c r="AG387" s="41"/>
      <c r="AH387" s="41">
        <v>6</v>
      </c>
      <c r="AI387" s="41"/>
      <c r="AJ387" s="41">
        <v>0</v>
      </c>
      <c r="AK387" s="41"/>
      <c r="AL387" s="41">
        <v>0</v>
      </c>
      <c r="AM387" s="41"/>
      <c r="AN387" s="41">
        <v>10</v>
      </c>
      <c r="AO387" s="41"/>
      <c r="AP387" s="41">
        <v>9</v>
      </c>
      <c r="AQ387" s="41"/>
      <c r="AR387" s="41">
        <v>10</v>
      </c>
      <c r="AS387" s="41"/>
      <c r="AT387" s="41">
        <v>3</v>
      </c>
      <c r="AU387" s="41"/>
      <c r="AV387" s="41">
        <v>10</v>
      </c>
      <c r="AW387" s="41"/>
      <c r="AX387" s="41">
        <v>0</v>
      </c>
      <c r="AY387" s="41"/>
      <c r="AZ387" s="41">
        <v>0</v>
      </c>
      <c r="BA387" s="41"/>
      <c r="BB387" s="60">
        <v>3</v>
      </c>
      <c r="BC387" s="60"/>
      <c r="BD387" s="41">
        <v>9</v>
      </c>
      <c r="BE387" s="41"/>
      <c r="BF387" s="41">
        <v>50</v>
      </c>
      <c r="BG387" s="41"/>
      <c r="BH387" s="26">
        <f t="shared" si="24"/>
        <v>57.85</v>
      </c>
      <c r="BI387" s="26">
        <f t="shared" si="25"/>
        <v>35</v>
      </c>
      <c r="BJ387" s="26">
        <f t="shared" si="26"/>
        <v>75</v>
      </c>
      <c r="BK387" s="26">
        <f t="shared" si="27"/>
        <v>56.14</v>
      </c>
    </row>
    <row r="388" spans="1:63" s="24" customFormat="1" ht="15" customHeight="1" x14ac:dyDescent="0.25">
      <c r="A388" s="28">
        <v>381</v>
      </c>
      <c r="B388" s="29"/>
      <c r="C388" s="28" t="s">
        <v>652</v>
      </c>
      <c r="D388" s="28" t="s">
        <v>653</v>
      </c>
      <c r="E388" s="28" t="s">
        <v>10</v>
      </c>
      <c r="F388" s="41">
        <v>2.1</v>
      </c>
      <c r="G388" s="41"/>
      <c r="H388" s="41">
        <v>2.4</v>
      </c>
      <c r="I388" s="41"/>
      <c r="J388" s="41">
        <v>3</v>
      </c>
      <c r="K388" s="41"/>
      <c r="L388" s="41">
        <v>0</v>
      </c>
      <c r="M388" s="41"/>
      <c r="N388" s="41">
        <v>6</v>
      </c>
      <c r="O388" s="41"/>
      <c r="P388" s="41">
        <v>6</v>
      </c>
      <c r="Q388" s="41"/>
      <c r="R388" s="41">
        <v>9</v>
      </c>
      <c r="S388" s="41"/>
      <c r="T388" s="41">
        <v>6</v>
      </c>
      <c r="U388" s="41"/>
      <c r="V388" s="41">
        <v>0</v>
      </c>
      <c r="W388" s="41"/>
      <c r="X388" s="41">
        <v>0.7</v>
      </c>
      <c r="Y388" s="41"/>
      <c r="Z388" s="41">
        <v>2.1</v>
      </c>
      <c r="AA388" s="41"/>
      <c r="AB388" s="41">
        <v>3.75</v>
      </c>
      <c r="AC388" s="41"/>
      <c r="AD388" s="41">
        <v>4</v>
      </c>
      <c r="AE388" s="41"/>
      <c r="AF388" s="41">
        <v>0</v>
      </c>
      <c r="AG388" s="41"/>
      <c r="AH388" s="41">
        <v>6</v>
      </c>
      <c r="AI388" s="41"/>
      <c r="AJ388" s="41">
        <v>0</v>
      </c>
      <c r="AK388" s="41"/>
      <c r="AL388" s="41">
        <v>5</v>
      </c>
      <c r="AM388" s="41"/>
      <c r="AN388" s="41">
        <v>10</v>
      </c>
      <c r="AO388" s="41"/>
      <c r="AP388" s="41">
        <v>12</v>
      </c>
      <c r="AQ388" s="41"/>
      <c r="AR388" s="41">
        <v>10</v>
      </c>
      <c r="AS388" s="41"/>
      <c r="AT388" s="41">
        <v>6</v>
      </c>
      <c r="AU388" s="41"/>
      <c r="AV388" s="41">
        <v>10</v>
      </c>
      <c r="AW388" s="41"/>
      <c r="AX388" s="41">
        <v>0</v>
      </c>
      <c r="AY388" s="41"/>
      <c r="AZ388" s="41">
        <v>0</v>
      </c>
      <c r="BA388" s="41"/>
      <c r="BB388" s="41">
        <v>1.5</v>
      </c>
      <c r="BC388" s="41"/>
      <c r="BD388" s="41">
        <v>4.5</v>
      </c>
      <c r="BE388" s="41"/>
      <c r="BF388" s="41">
        <v>50</v>
      </c>
      <c r="BG388" s="41"/>
      <c r="BH388" s="26">
        <f t="shared" si="24"/>
        <v>45.050000000000004</v>
      </c>
      <c r="BI388" s="26">
        <f t="shared" si="25"/>
        <v>43</v>
      </c>
      <c r="BJ388" s="26">
        <f t="shared" si="26"/>
        <v>72</v>
      </c>
      <c r="BK388" s="26">
        <f t="shared" si="27"/>
        <v>52.519999999999996</v>
      </c>
    </row>
    <row r="389" spans="1:63" s="24" customFormat="1" x14ac:dyDescent="0.25">
      <c r="A389" s="28">
        <v>382</v>
      </c>
      <c r="B389" s="29">
        <v>81</v>
      </c>
      <c r="C389" s="28" t="s">
        <v>654</v>
      </c>
      <c r="D389" s="28" t="s">
        <v>1073</v>
      </c>
      <c r="E389" s="28" t="s">
        <v>14</v>
      </c>
      <c r="F389" s="41">
        <v>4.2</v>
      </c>
      <c r="G389" s="41"/>
      <c r="H389" s="41">
        <v>10.8</v>
      </c>
      <c r="I389" s="41"/>
      <c r="J389" s="41">
        <v>3</v>
      </c>
      <c r="K389" s="41"/>
      <c r="L389" s="41">
        <v>0</v>
      </c>
      <c r="M389" s="41"/>
      <c r="N389" s="41">
        <v>0</v>
      </c>
      <c r="O389" s="41"/>
      <c r="P389" s="41">
        <v>6</v>
      </c>
      <c r="Q389" s="41"/>
      <c r="R389" s="41">
        <v>9</v>
      </c>
      <c r="S389" s="41"/>
      <c r="T389" s="41">
        <v>6</v>
      </c>
      <c r="U389" s="41"/>
      <c r="V389" s="41">
        <v>9</v>
      </c>
      <c r="W389" s="41"/>
      <c r="X389" s="41">
        <v>4.9000000000000004</v>
      </c>
      <c r="Y389" s="41"/>
      <c r="Z389" s="41">
        <v>2.1</v>
      </c>
      <c r="AA389" s="41"/>
      <c r="AB389" s="41">
        <v>5</v>
      </c>
      <c r="AC389" s="41"/>
      <c r="AD389" s="41">
        <v>4</v>
      </c>
      <c r="AE389" s="41"/>
      <c r="AF389" s="41">
        <v>0</v>
      </c>
      <c r="AG389" s="41"/>
      <c r="AH389" s="41">
        <v>10</v>
      </c>
      <c r="AI389" s="41"/>
      <c r="AJ389" s="41">
        <v>0</v>
      </c>
      <c r="AK389" s="41"/>
      <c r="AL389" s="41">
        <v>0</v>
      </c>
      <c r="AM389" s="41"/>
      <c r="AN389" s="41">
        <v>0</v>
      </c>
      <c r="AO389" s="41"/>
      <c r="AP389" s="41">
        <v>9</v>
      </c>
      <c r="AQ389" s="41"/>
      <c r="AR389" s="41">
        <v>16</v>
      </c>
      <c r="AS389" s="41"/>
      <c r="AT389" s="41">
        <v>6</v>
      </c>
      <c r="AU389" s="41"/>
      <c r="AV389" s="41">
        <v>10</v>
      </c>
      <c r="AW389" s="41"/>
      <c r="AX389" s="41">
        <v>0</v>
      </c>
      <c r="AY389" s="41"/>
      <c r="AZ389" s="41">
        <v>3</v>
      </c>
      <c r="BA389" s="41"/>
      <c r="BB389" s="41">
        <v>5</v>
      </c>
      <c r="BC389" s="41"/>
      <c r="BD389" s="41">
        <v>9</v>
      </c>
      <c r="BE389" s="41"/>
      <c r="BF389" s="41">
        <v>35</v>
      </c>
      <c r="BG389" s="41"/>
      <c r="BH389" s="26">
        <f t="shared" si="24"/>
        <v>64</v>
      </c>
      <c r="BI389" s="26">
        <f t="shared" si="25"/>
        <v>35</v>
      </c>
      <c r="BJ389" s="26">
        <f t="shared" si="26"/>
        <v>68</v>
      </c>
      <c r="BK389" s="26">
        <f t="shared" si="27"/>
        <v>56.5</v>
      </c>
    </row>
    <row r="390" spans="1:63" s="24" customFormat="1" ht="15" customHeight="1" x14ac:dyDescent="0.25">
      <c r="A390" s="28">
        <v>383</v>
      </c>
      <c r="B390" s="29"/>
      <c r="C390" s="28" t="s">
        <v>655</v>
      </c>
      <c r="D390" s="28"/>
      <c r="E390" s="28" t="s">
        <v>14</v>
      </c>
      <c r="F390" s="41">
        <v>2.1</v>
      </c>
      <c r="G390" s="41"/>
      <c r="H390" s="38">
        <v>0</v>
      </c>
      <c r="I390" s="39"/>
      <c r="J390" s="38">
        <v>0</v>
      </c>
      <c r="K390" s="39"/>
      <c r="L390" s="38">
        <v>0</v>
      </c>
      <c r="M390" s="39"/>
      <c r="N390" s="41">
        <v>6</v>
      </c>
      <c r="O390" s="41"/>
      <c r="P390" s="41">
        <v>6</v>
      </c>
      <c r="Q390" s="41"/>
      <c r="R390" s="41">
        <v>9</v>
      </c>
      <c r="S390" s="41"/>
      <c r="T390" s="38">
        <v>0</v>
      </c>
      <c r="U390" s="39"/>
      <c r="V390" s="38">
        <v>0</v>
      </c>
      <c r="W390" s="39"/>
      <c r="X390" s="41">
        <v>0.7</v>
      </c>
      <c r="Y390" s="41"/>
      <c r="Z390" s="41">
        <v>0.7</v>
      </c>
      <c r="AA390" s="41"/>
      <c r="AB390" s="41">
        <v>1.25</v>
      </c>
      <c r="AC390" s="41"/>
      <c r="AD390" s="41">
        <v>4</v>
      </c>
      <c r="AE390" s="41"/>
      <c r="AF390" s="41">
        <v>0</v>
      </c>
      <c r="AG390" s="41"/>
      <c r="AH390" s="41">
        <v>4</v>
      </c>
      <c r="AI390" s="41"/>
      <c r="AJ390" s="41">
        <v>2</v>
      </c>
      <c r="AK390" s="41"/>
      <c r="AL390" s="38">
        <v>0</v>
      </c>
      <c r="AM390" s="39"/>
      <c r="AN390" s="41">
        <v>10</v>
      </c>
      <c r="AO390" s="41"/>
      <c r="AP390" s="38">
        <v>0</v>
      </c>
      <c r="AQ390" s="39"/>
      <c r="AR390" s="38">
        <v>0</v>
      </c>
      <c r="AS390" s="39"/>
      <c r="AT390" s="41">
        <v>3</v>
      </c>
      <c r="AU390" s="41"/>
      <c r="AV390" s="41">
        <v>10</v>
      </c>
      <c r="AW390" s="41"/>
      <c r="AX390" s="41">
        <v>0</v>
      </c>
      <c r="AY390" s="41"/>
      <c r="AZ390" s="38">
        <v>0</v>
      </c>
      <c r="BA390" s="39"/>
      <c r="BB390" s="38">
        <v>0</v>
      </c>
      <c r="BC390" s="39"/>
      <c r="BD390" s="38">
        <v>0</v>
      </c>
      <c r="BE390" s="39"/>
      <c r="BF390" s="41">
        <v>50</v>
      </c>
      <c r="BG390" s="41"/>
      <c r="BH390" s="26">
        <f t="shared" si="24"/>
        <v>29.75</v>
      </c>
      <c r="BI390" s="26">
        <f t="shared" si="25"/>
        <v>16</v>
      </c>
      <c r="BJ390" s="26">
        <f t="shared" si="26"/>
        <v>63</v>
      </c>
      <c r="BK390" s="26">
        <f t="shared" si="27"/>
        <v>35.599999999999994</v>
      </c>
    </row>
    <row r="391" spans="1:63" s="24" customFormat="1" ht="15" customHeight="1" x14ac:dyDescent="0.25">
      <c r="A391" s="28">
        <v>384</v>
      </c>
      <c r="B391" s="29">
        <v>46</v>
      </c>
      <c r="C391" s="28" t="s">
        <v>656</v>
      </c>
      <c r="D391" s="28" t="s">
        <v>657</v>
      </c>
      <c r="E391" s="28" t="s">
        <v>14</v>
      </c>
      <c r="F391" s="41">
        <v>7</v>
      </c>
      <c r="G391" s="41"/>
      <c r="H391" s="41">
        <v>12</v>
      </c>
      <c r="I391" s="41"/>
      <c r="J391" s="41">
        <v>10</v>
      </c>
      <c r="K391" s="41"/>
      <c r="L391" s="41">
        <v>5</v>
      </c>
      <c r="M391" s="41"/>
      <c r="N391" s="41">
        <v>6</v>
      </c>
      <c r="O391" s="41"/>
      <c r="P391" s="41">
        <v>6</v>
      </c>
      <c r="Q391" s="41"/>
      <c r="R391" s="41">
        <v>9</v>
      </c>
      <c r="S391" s="41"/>
      <c r="T391" s="41">
        <v>0</v>
      </c>
      <c r="U391" s="41"/>
      <c r="V391" s="41">
        <v>9</v>
      </c>
      <c r="W391" s="41"/>
      <c r="X391" s="41">
        <v>0.7</v>
      </c>
      <c r="Y391" s="41"/>
      <c r="Z391" s="30">
        <v>2.1</v>
      </c>
      <c r="AA391" s="30"/>
      <c r="AB391" s="41">
        <v>3.75</v>
      </c>
      <c r="AC391" s="41"/>
      <c r="AD391" s="41">
        <v>4</v>
      </c>
      <c r="AE391" s="41"/>
      <c r="AF391" s="30">
        <v>0</v>
      </c>
      <c r="AG391" s="30"/>
      <c r="AH391" s="30">
        <v>10</v>
      </c>
      <c r="AI391" s="30"/>
      <c r="AJ391" s="41">
        <v>0</v>
      </c>
      <c r="AK391" s="41"/>
      <c r="AL391" s="41">
        <v>0</v>
      </c>
      <c r="AM391" s="41"/>
      <c r="AN391" s="30">
        <v>10</v>
      </c>
      <c r="AO391" s="30"/>
      <c r="AP391" s="41">
        <v>21</v>
      </c>
      <c r="AQ391" s="41"/>
      <c r="AR391" s="41">
        <v>16</v>
      </c>
      <c r="AS391" s="41"/>
      <c r="AT391" s="41">
        <v>6</v>
      </c>
      <c r="AU391" s="41"/>
      <c r="AV391" s="30">
        <v>10</v>
      </c>
      <c r="AW391" s="30"/>
      <c r="AX391" s="41">
        <v>0</v>
      </c>
      <c r="AY391" s="41"/>
      <c r="AZ391" s="41">
        <v>0</v>
      </c>
      <c r="BA391" s="41"/>
      <c r="BB391" s="41">
        <v>0</v>
      </c>
      <c r="BC391" s="41"/>
      <c r="BD391" s="41">
        <v>4.5</v>
      </c>
      <c r="BE391" s="41"/>
      <c r="BF391" s="30">
        <v>35</v>
      </c>
      <c r="BG391" s="30"/>
      <c r="BH391" s="26">
        <f t="shared" si="24"/>
        <v>74.55</v>
      </c>
      <c r="BI391" s="26">
        <f t="shared" si="25"/>
        <v>57</v>
      </c>
      <c r="BJ391" s="26">
        <f t="shared" si="26"/>
        <v>55.5</v>
      </c>
      <c r="BK391" s="26">
        <f t="shared" si="27"/>
        <v>63.57</v>
      </c>
    </row>
    <row r="392" spans="1:63" s="24" customFormat="1" x14ac:dyDescent="0.25">
      <c r="A392" s="28">
        <v>385</v>
      </c>
      <c r="B392" s="29"/>
      <c r="C392" s="28" t="s">
        <v>658</v>
      </c>
      <c r="D392" s="28" t="s">
        <v>659</v>
      </c>
      <c r="E392" s="28" t="s">
        <v>14</v>
      </c>
      <c r="F392" s="41">
        <v>4.2</v>
      </c>
      <c r="G392" s="41"/>
      <c r="H392" s="41">
        <v>6</v>
      </c>
      <c r="I392" s="41"/>
      <c r="J392" s="41">
        <v>10</v>
      </c>
      <c r="K392" s="41"/>
      <c r="L392" s="41">
        <v>5</v>
      </c>
      <c r="M392" s="41"/>
      <c r="N392" s="41">
        <v>6</v>
      </c>
      <c r="O392" s="41"/>
      <c r="P392" s="41">
        <v>6</v>
      </c>
      <c r="Q392" s="41"/>
      <c r="R392" s="41">
        <v>9</v>
      </c>
      <c r="S392" s="41"/>
      <c r="T392" s="41">
        <v>6</v>
      </c>
      <c r="U392" s="41"/>
      <c r="V392" s="41">
        <v>9</v>
      </c>
      <c r="W392" s="41"/>
      <c r="X392" s="41">
        <v>4.9000000000000004</v>
      </c>
      <c r="Y392" s="41"/>
      <c r="Z392" s="41">
        <v>2.1</v>
      </c>
      <c r="AA392" s="41"/>
      <c r="AB392" s="41">
        <v>3.75</v>
      </c>
      <c r="AC392" s="41"/>
      <c r="AD392" s="41">
        <v>4</v>
      </c>
      <c r="AE392" s="41"/>
      <c r="AF392" s="41">
        <v>7</v>
      </c>
      <c r="AG392" s="41"/>
      <c r="AH392" s="41">
        <v>10</v>
      </c>
      <c r="AI392" s="41"/>
      <c r="AJ392" s="41">
        <v>3</v>
      </c>
      <c r="AK392" s="41"/>
      <c r="AL392" s="41">
        <v>0</v>
      </c>
      <c r="AM392" s="41"/>
      <c r="AN392" s="41">
        <v>10</v>
      </c>
      <c r="AO392" s="41"/>
      <c r="AP392" s="41">
        <v>0</v>
      </c>
      <c r="AQ392" s="41"/>
      <c r="AR392" s="41">
        <v>20</v>
      </c>
      <c r="AS392" s="41"/>
      <c r="AT392" s="41">
        <v>10</v>
      </c>
      <c r="AU392" s="41"/>
      <c r="AV392" s="41">
        <v>10</v>
      </c>
      <c r="AW392" s="41"/>
      <c r="AX392" s="41">
        <v>0</v>
      </c>
      <c r="AY392" s="41"/>
      <c r="AZ392" s="41">
        <v>3</v>
      </c>
      <c r="BA392" s="41"/>
      <c r="BB392" s="41">
        <v>1.5</v>
      </c>
      <c r="BC392" s="41"/>
      <c r="BD392" s="41">
        <v>9</v>
      </c>
      <c r="BE392" s="41"/>
      <c r="BF392" s="41">
        <v>50</v>
      </c>
      <c r="BG392" s="41"/>
      <c r="BH392" s="26">
        <f t="shared" si="24"/>
        <v>82.95</v>
      </c>
      <c r="BI392" s="26">
        <f t="shared" si="25"/>
        <v>43</v>
      </c>
      <c r="BJ392" s="26">
        <f t="shared" si="26"/>
        <v>83.5</v>
      </c>
      <c r="BK392" s="26">
        <f t="shared" si="27"/>
        <v>71.13</v>
      </c>
    </row>
    <row r="393" spans="1:63" s="24" customFormat="1" x14ac:dyDescent="0.25">
      <c r="A393" s="28">
        <v>386</v>
      </c>
      <c r="B393" s="29"/>
      <c r="C393" s="28" t="s">
        <v>660</v>
      </c>
      <c r="D393" s="28" t="s">
        <v>661</v>
      </c>
      <c r="E393" s="28" t="s">
        <v>14</v>
      </c>
      <c r="F393" s="41">
        <v>7</v>
      </c>
      <c r="G393" s="41"/>
      <c r="H393" s="38">
        <v>0</v>
      </c>
      <c r="I393" s="39"/>
      <c r="J393" s="38">
        <v>0</v>
      </c>
      <c r="K393" s="39"/>
      <c r="L393" s="38">
        <v>0</v>
      </c>
      <c r="M393" s="39"/>
      <c r="N393" s="41">
        <v>6</v>
      </c>
      <c r="O393" s="41"/>
      <c r="P393" s="41">
        <v>6</v>
      </c>
      <c r="Q393" s="41"/>
      <c r="R393" s="41">
        <v>9</v>
      </c>
      <c r="S393" s="41"/>
      <c r="T393" s="38">
        <v>0</v>
      </c>
      <c r="U393" s="39"/>
      <c r="V393" s="38">
        <v>0</v>
      </c>
      <c r="W393" s="39"/>
      <c r="X393" s="41">
        <v>0.7</v>
      </c>
      <c r="Y393" s="41"/>
      <c r="Z393" s="41">
        <v>2.1</v>
      </c>
      <c r="AA393" s="41"/>
      <c r="AB393" s="41">
        <v>5</v>
      </c>
      <c r="AC393" s="41"/>
      <c r="AD393" s="41">
        <v>4</v>
      </c>
      <c r="AE393" s="41"/>
      <c r="AF393" s="41">
        <v>0</v>
      </c>
      <c r="AG393" s="41"/>
      <c r="AH393" s="41">
        <v>10</v>
      </c>
      <c r="AI393" s="41"/>
      <c r="AJ393" s="41">
        <v>0</v>
      </c>
      <c r="AK393" s="41"/>
      <c r="AL393" s="38">
        <v>0</v>
      </c>
      <c r="AM393" s="39"/>
      <c r="AN393" s="41">
        <v>10</v>
      </c>
      <c r="AO393" s="41"/>
      <c r="AP393" s="38">
        <v>0</v>
      </c>
      <c r="AQ393" s="39"/>
      <c r="AR393" s="38">
        <v>0</v>
      </c>
      <c r="AS393" s="39"/>
      <c r="AT393" s="41">
        <v>6</v>
      </c>
      <c r="AU393" s="41"/>
      <c r="AV393" s="41">
        <v>10</v>
      </c>
      <c r="AW393" s="41"/>
      <c r="AX393" s="41">
        <v>0</v>
      </c>
      <c r="AY393" s="41"/>
      <c r="AZ393" s="38">
        <v>0</v>
      </c>
      <c r="BA393" s="39"/>
      <c r="BB393" s="38">
        <v>0</v>
      </c>
      <c r="BC393" s="39"/>
      <c r="BD393" s="38">
        <v>0</v>
      </c>
      <c r="BE393" s="39"/>
      <c r="BF393" s="41">
        <v>30</v>
      </c>
      <c r="BG393" s="41"/>
      <c r="BH393" s="26">
        <f t="shared" si="24"/>
        <v>39.799999999999997</v>
      </c>
      <c r="BI393" s="26">
        <f t="shared" si="25"/>
        <v>20</v>
      </c>
      <c r="BJ393" s="26">
        <f t="shared" si="26"/>
        <v>46</v>
      </c>
      <c r="BK393" s="26">
        <f t="shared" si="27"/>
        <v>35.72</v>
      </c>
    </row>
    <row r="394" spans="1:63" s="24" customFormat="1" x14ac:dyDescent="0.25">
      <c r="A394" s="28">
        <v>387</v>
      </c>
      <c r="B394" s="29"/>
      <c r="C394" s="28" t="s">
        <v>662</v>
      </c>
      <c r="D394" s="28" t="s">
        <v>663</v>
      </c>
      <c r="E394" s="28" t="s">
        <v>14</v>
      </c>
      <c r="F394" s="41">
        <v>7</v>
      </c>
      <c r="G394" s="41"/>
      <c r="H394" s="41">
        <v>2.4</v>
      </c>
      <c r="I394" s="41"/>
      <c r="J394" s="41">
        <v>10</v>
      </c>
      <c r="K394" s="41"/>
      <c r="L394" s="41">
        <v>5</v>
      </c>
      <c r="M394" s="41"/>
      <c r="N394" s="41">
        <v>6</v>
      </c>
      <c r="O394" s="41"/>
      <c r="P394" s="41">
        <v>6</v>
      </c>
      <c r="Q394" s="41"/>
      <c r="R394" s="41">
        <v>9</v>
      </c>
      <c r="S394" s="41"/>
      <c r="T394" s="41">
        <v>0</v>
      </c>
      <c r="U394" s="41"/>
      <c r="V394" s="41">
        <v>9</v>
      </c>
      <c r="W394" s="41"/>
      <c r="X394" s="41">
        <v>0.7</v>
      </c>
      <c r="Y394" s="41"/>
      <c r="Z394" s="41">
        <v>2.1</v>
      </c>
      <c r="AA394" s="41"/>
      <c r="AB394" s="41">
        <v>5</v>
      </c>
      <c r="AC394" s="41"/>
      <c r="AD394" s="41">
        <v>4</v>
      </c>
      <c r="AE394" s="41"/>
      <c r="AF394" s="41">
        <v>7</v>
      </c>
      <c r="AG394" s="41"/>
      <c r="AH394" s="41">
        <v>10</v>
      </c>
      <c r="AI394" s="41"/>
      <c r="AJ394" s="41">
        <v>5</v>
      </c>
      <c r="AK394" s="41"/>
      <c r="AL394" s="41">
        <v>0</v>
      </c>
      <c r="AM394" s="41"/>
      <c r="AN394" s="41">
        <v>10</v>
      </c>
      <c r="AO394" s="41"/>
      <c r="AP394" s="41">
        <v>15</v>
      </c>
      <c r="AQ394" s="41"/>
      <c r="AR394" s="41">
        <v>20</v>
      </c>
      <c r="AS394" s="41"/>
      <c r="AT394" s="41">
        <v>10</v>
      </c>
      <c r="AU394" s="41"/>
      <c r="AV394" s="41">
        <v>10</v>
      </c>
      <c r="AW394" s="41"/>
      <c r="AX394" s="41">
        <v>0</v>
      </c>
      <c r="AY394" s="41"/>
      <c r="AZ394" s="41">
        <v>0</v>
      </c>
      <c r="BA394" s="41"/>
      <c r="BB394" s="41">
        <v>5</v>
      </c>
      <c r="BC394" s="41"/>
      <c r="BD394" s="41">
        <v>9</v>
      </c>
      <c r="BE394" s="41"/>
      <c r="BF394" s="41">
        <v>50</v>
      </c>
      <c r="BG394" s="41"/>
      <c r="BH394" s="26">
        <f t="shared" ref="BH394:BH411" si="28">F394+H394+J394+L394+N394+P394+R394+T394+V394+X394+Z394+AB394+AD394+AF394</f>
        <v>73.2</v>
      </c>
      <c r="BI394" s="26">
        <f t="shared" ref="BI394:BI411" si="29">AH394+AJ394+AL394+AN394+AP394+AR394</f>
        <v>60</v>
      </c>
      <c r="BJ394" s="26">
        <f t="shared" ref="BJ394:BJ411" si="30">AT394+AV394+AX394+AZ394+BB394+BD394+BF394</f>
        <v>84</v>
      </c>
      <c r="BK394" s="26">
        <f t="shared" ref="BK394:BK411" si="31">(BH394*0.4)+(BI394*0.3)+(BJ394*0.3)</f>
        <v>72.48</v>
      </c>
    </row>
    <row r="395" spans="1:63" s="24" customFormat="1" ht="15" customHeight="1" x14ac:dyDescent="0.25">
      <c r="A395" s="28">
        <v>388</v>
      </c>
      <c r="B395" s="29"/>
      <c r="C395" s="28" t="s">
        <v>664</v>
      </c>
      <c r="D395" s="28" t="s">
        <v>665</v>
      </c>
      <c r="E395" s="28" t="s">
        <v>666</v>
      </c>
      <c r="F395" s="61">
        <v>2.1</v>
      </c>
      <c r="G395" s="61"/>
      <c r="H395" s="38">
        <v>0</v>
      </c>
      <c r="I395" s="39"/>
      <c r="J395" s="38">
        <v>0</v>
      </c>
      <c r="K395" s="39"/>
      <c r="L395" s="38">
        <v>0</v>
      </c>
      <c r="M395" s="39"/>
      <c r="N395" s="41">
        <v>6</v>
      </c>
      <c r="O395" s="41"/>
      <c r="P395" s="41">
        <v>6</v>
      </c>
      <c r="Q395" s="41"/>
      <c r="R395" s="41">
        <v>9</v>
      </c>
      <c r="S395" s="41"/>
      <c r="T395" s="38">
        <v>0</v>
      </c>
      <c r="U395" s="39"/>
      <c r="V395" s="38">
        <v>0</v>
      </c>
      <c r="W395" s="39"/>
      <c r="X395" s="41">
        <v>4.9000000000000004</v>
      </c>
      <c r="Y395" s="41"/>
      <c r="Z395" s="41">
        <v>2.1</v>
      </c>
      <c r="AA395" s="41"/>
      <c r="AB395" s="41">
        <v>3.78</v>
      </c>
      <c r="AC395" s="41"/>
      <c r="AD395" s="41">
        <v>4</v>
      </c>
      <c r="AE395" s="41"/>
      <c r="AF395" s="41">
        <v>7</v>
      </c>
      <c r="AG395" s="41"/>
      <c r="AH395" s="41">
        <v>10</v>
      </c>
      <c r="AI395" s="41"/>
      <c r="AJ395" s="41">
        <v>2</v>
      </c>
      <c r="AK395" s="41"/>
      <c r="AL395" s="38">
        <v>0</v>
      </c>
      <c r="AM395" s="39"/>
      <c r="AN395" s="41">
        <v>10</v>
      </c>
      <c r="AO395" s="41"/>
      <c r="AP395" s="38">
        <v>0</v>
      </c>
      <c r="AQ395" s="39"/>
      <c r="AR395" s="38">
        <v>0</v>
      </c>
      <c r="AS395" s="39"/>
      <c r="AT395" s="41">
        <v>6</v>
      </c>
      <c r="AU395" s="41"/>
      <c r="AV395" s="41">
        <v>10</v>
      </c>
      <c r="AW395" s="41"/>
      <c r="AX395" s="41">
        <v>0</v>
      </c>
      <c r="AY395" s="41"/>
      <c r="AZ395" s="38">
        <v>0</v>
      </c>
      <c r="BA395" s="39"/>
      <c r="BB395" s="38">
        <v>0</v>
      </c>
      <c r="BC395" s="39"/>
      <c r="BD395" s="38">
        <v>0</v>
      </c>
      <c r="BE395" s="39"/>
      <c r="BF395" s="41">
        <v>30</v>
      </c>
      <c r="BG395" s="41"/>
      <c r="BH395" s="26">
        <f t="shared" si="28"/>
        <v>44.88</v>
      </c>
      <c r="BI395" s="26">
        <f t="shared" si="29"/>
        <v>22</v>
      </c>
      <c r="BJ395" s="26">
        <f t="shared" si="30"/>
        <v>46</v>
      </c>
      <c r="BK395" s="26">
        <f t="shared" si="31"/>
        <v>38.351999999999997</v>
      </c>
    </row>
    <row r="396" spans="1:63" s="24" customFormat="1" x14ac:dyDescent="0.25">
      <c r="A396" s="28">
        <v>389</v>
      </c>
      <c r="B396" s="29"/>
      <c r="C396" s="28" t="s">
        <v>667</v>
      </c>
      <c r="D396" s="28" t="s">
        <v>668</v>
      </c>
      <c r="E396" s="28" t="s">
        <v>14</v>
      </c>
      <c r="F396" s="41">
        <v>2.1</v>
      </c>
      <c r="G396" s="41"/>
      <c r="H396" s="38">
        <v>0</v>
      </c>
      <c r="I396" s="39"/>
      <c r="J396" s="38">
        <v>0</v>
      </c>
      <c r="K396" s="39"/>
      <c r="L396" s="38">
        <v>0</v>
      </c>
      <c r="M396" s="39"/>
      <c r="N396" s="41">
        <v>6</v>
      </c>
      <c r="O396" s="41"/>
      <c r="P396" s="41">
        <v>6</v>
      </c>
      <c r="Q396" s="41"/>
      <c r="R396" s="41">
        <v>9</v>
      </c>
      <c r="S396" s="41"/>
      <c r="T396" s="38">
        <v>0</v>
      </c>
      <c r="U396" s="39"/>
      <c r="V396" s="38">
        <v>0</v>
      </c>
      <c r="W396" s="39"/>
      <c r="X396" s="41">
        <v>4.9000000000000004</v>
      </c>
      <c r="Y396" s="41"/>
      <c r="Z396" s="41">
        <v>2.1</v>
      </c>
      <c r="AA396" s="41"/>
      <c r="AB396" s="41">
        <v>2.5</v>
      </c>
      <c r="AC396" s="41"/>
      <c r="AD396" s="41">
        <v>4</v>
      </c>
      <c r="AE396" s="41"/>
      <c r="AF396" s="41">
        <v>0</v>
      </c>
      <c r="AG396" s="41"/>
      <c r="AH396" s="41">
        <v>6</v>
      </c>
      <c r="AI396" s="41"/>
      <c r="AJ396" s="41">
        <v>3</v>
      </c>
      <c r="AK396" s="41"/>
      <c r="AL396" s="38">
        <v>0</v>
      </c>
      <c r="AM396" s="39"/>
      <c r="AN396" s="41">
        <v>10</v>
      </c>
      <c r="AO396" s="41"/>
      <c r="AP396" s="38">
        <v>0</v>
      </c>
      <c r="AQ396" s="39"/>
      <c r="AR396" s="38">
        <v>0</v>
      </c>
      <c r="AS396" s="39"/>
      <c r="AT396" s="41">
        <v>10</v>
      </c>
      <c r="AU396" s="41"/>
      <c r="AV396" s="41">
        <v>10</v>
      </c>
      <c r="AW396" s="41"/>
      <c r="AX396" s="41">
        <v>0</v>
      </c>
      <c r="AY396" s="41"/>
      <c r="AZ396" s="38">
        <v>0</v>
      </c>
      <c r="BA396" s="39"/>
      <c r="BB396" s="38">
        <v>0</v>
      </c>
      <c r="BC396" s="39"/>
      <c r="BD396" s="38">
        <v>0</v>
      </c>
      <c r="BE396" s="39"/>
      <c r="BF396" s="41">
        <v>40</v>
      </c>
      <c r="BG396" s="41"/>
      <c r="BH396" s="26">
        <f t="shared" si="28"/>
        <v>36.6</v>
      </c>
      <c r="BI396" s="26">
        <f t="shared" si="29"/>
        <v>19</v>
      </c>
      <c r="BJ396" s="26">
        <f t="shared" si="30"/>
        <v>60</v>
      </c>
      <c r="BK396" s="26">
        <f t="shared" si="31"/>
        <v>38.340000000000003</v>
      </c>
    </row>
    <row r="397" spans="1:63" s="24" customFormat="1" x14ac:dyDescent="0.25">
      <c r="A397" s="28">
        <v>390</v>
      </c>
      <c r="B397" s="29">
        <v>117</v>
      </c>
      <c r="C397" s="28" t="s">
        <v>669</v>
      </c>
      <c r="D397" s="28" t="s">
        <v>1074</v>
      </c>
      <c r="E397" s="28" t="s">
        <v>14</v>
      </c>
      <c r="F397" s="41">
        <v>4.2</v>
      </c>
      <c r="G397" s="41"/>
      <c r="H397" s="41">
        <v>2.4</v>
      </c>
      <c r="I397" s="41"/>
      <c r="J397" s="41">
        <v>3</v>
      </c>
      <c r="K397" s="41"/>
      <c r="L397" s="41">
        <v>0</v>
      </c>
      <c r="M397" s="41"/>
      <c r="N397" s="41">
        <v>6</v>
      </c>
      <c r="O397" s="41"/>
      <c r="P397" s="41">
        <v>6</v>
      </c>
      <c r="Q397" s="41"/>
      <c r="R397" s="41">
        <v>9</v>
      </c>
      <c r="S397" s="41"/>
      <c r="T397" s="41">
        <v>0</v>
      </c>
      <c r="U397" s="41"/>
      <c r="V397" s="41">
        <v>0</v>
      </c>
      <c r="W397" s="41"/>
      <c r="X397" s="41">
        <v>0.7</v>
      </c>
      <c r="Y397" s="41"/>
      <c r="Z397" s="41">
        <v>2.1</v>
      </c>
      <c r="AA397" s="41"/>
      <c r="AB397" s="41">
        <v>5</v>
      </c>
      <c r="AC397" s="41"/>
      <c r="AD397" s="41">
        <v>4</v>
      </c>
      <c r="AE397" s="41"/>
      <c r="AF397" s="41">
        <v>0</v>
      </c>
      <c r="AG397" s="41"/>
      <c r="AH397" s="41">
        <v>4</v>
      </c>
      <c r="AI397" s="41"/>
      <c r="AJ397" s="41">
        <v>2</v>
      </c>
      <c r="AK397" s="41"/>
      <c r="AL397" s="41">
        <v>0</v>
      </c>
      <c r="AM397" s="41"/>
      <c r="AN397" s="41">
        <v>10</v>
      </c>
      <c r="AO397" s="41"/>
      <c r="AP397" s="41">
        <v>3</v>
      </c>
      <c r="AQ397" s="41"/>
      <c r="AR397" s="41">
        <v>4</v>
      </c>
      <c r="AS397" s="41"/>
      <c r="AT397" s="41">
        <v>6</v>
      </c>
      <c r="AU397" s="41"/>
      <c r="AV397" s="41">
        <v>10</v>
      </c>
      <c r="AW397" s="41"/>
      <c r="AX397" s="41">
        <v>5</v>
      </c>
      <c r="AY397" s="41"/>
      <c r="AZ397" s="41">
        <v>0</v>
      </c>
      <c r="BA397" s="41"/>
      <c r="BB397" s="41">
        <v>1.5</v>
      </c>
      <c r="BC397" s="41"/>
      <c r="BD397" s="41">
        <v>4.5</v>
      </c>
      <c r="BE397" s="41"/>
      <c r="BF397" s="41">
        <v>35</v>
      </c>
      <c r="BG397" s="41"/>
      <c r="BH397" s="26">
        <f t="shared" si="28"/>
        <v>42.4</v>
      </c>
      <c r="BI397" s="26">
        <f t="shared" si="29"/>
        <v>23</v>
      </c>
      <c r="BJ397" s="26">
        <f t="shared" si="30"/>
        <v>62</v>
      </c>
      <c r="BK397" s="26">
        <f t="shared" si="31"/>
        <v>42.459999999999994</v>
      </c>
    </row>
    <row r="398" spans="1:63" s="24" customFormat="1" x14ac:dyDescent="0.25">
      <c r="A398" s="28">
        <v>391</v>
      </c>
      <c r="B398" s="29">
        <v>118</v>
      </c>
      <c r="C398" s="28" t="s">
        <v>670</v>
      </c>
      <c r="D398" s="28" t="s">
        <v>1075</v>
      </c>
      <c r="E398" s="28" t="s">
        <v>14</v>
      </c>
      <c r="F398" s="41">
        <v>2.1</v>
      </c>
      <c r="G398" s="41"/>
      <c r="H398" s="41">
        <v>2.4</v>
      </c>
      <c r="I398" s="41"/>
      <c r="J398" s="41">
        <v>3</v>
      </c>
      <c r="K398" s="41"/>
      <c r="L398" s="41">
        <v>0</v>
      </c>
      <c r="M398" s="41"/>
      <c r="N398" s="41">
        <v>6</v>
      </c>
      <c r="O398" s="41"/>
      <c r="P398" s="41">
        <v>6</v>
      </c>
      <c r="Q398" s="41"/>
      <c r="R398" s="41">
        <v>9</v>
      </c>
      <c r="S398" s="41"/>
      <c r="T398" s="41">
        <v>0</v>
      </c>
      <c r="U398" s="41"/>
      <c r="V398" s="41">
        <v>0</v>
      </c>
      <c r="W398" s="41"/>
      <c r="X398" s="41">
        <v>0.7</v>
      </c>
      <c r="Y398" s="41"/>
      <c r="Z398" s="41">
        <v>2.1</v>
      </c>
      <c r="AA398" s="41"/>
      <c r="AB398" s="41">
        <v>3.75</v>
      </c>
      <c r="AC398" s="41"/>
      <c r="AD398" s="41">
        <v>4</v>
      </c>
      <c r="AE398" s="41"/>
      <c r="AF398" s="41">
        <v>7</v>
      </c>
      <c r="AG398" s="41"/>
      <c r="AH398" s="41">
        <v>10</v>
      </c>
      <c r="AI398" s="41"/>
      <c r="AJ398" s="41">
        <v>2</v>
      </c>
      <c r="AK398" s="41"/>
      <c r="AL398" s="41">
        <v>0</v>
      </c>
      <c r="AM398" s="41"/>
      <c r="AN398" s="41">
        <v>0</v>
      </c>
      <c r="AO398" s="41"/>
      <c r="AP398" s="41">
        <v>15</v>
      </c>
      <c r="AQ398" s="41"/>
      <c r="AR398" s="41">
        <v>16</v>
      </c>
      <c r="AS398" s="41"/>
      <c r="AT398" s="41">
        <v>3</v>
      </c>
      <c r="AU398" s="41"/>
      <c r="AV398" s="41">
        <v>10</v>
      </c>
      <c r="AW398" s="41"/>
      <c r="AX398" s="41">
        <v>5</v>
      </c>
      <c r="AY398" s="41"/>
      <c r="AZ398" s="41">
        <v>0</v>
      </c>
      <c r="BA398" s="41"/>
      <c r="BB398" s="41">
        <v>1.5</v>
      </c>
      <c r="BC398" s="41"/>
      <c r="BD398" s="41">
        <v>9</v>
      </c>
      <c r="BE398" s="41"/>
      <c r="BF398" s="41">
        <v>45</v>
      </c>
      <c r="BG398" s="41"/>
      <c r="BH398" s="26">
        <f t="shared" si="28"/>
        <v>46.05</v>
      </c>
      <c r="BI398" s="26">
        <f t="shared" si="29"/>
        <v>43</v>
      </c>
      <c r="BJ398" s="26">
        <f t="shared" si="30"/>
        <v>73.5</v>
      </c>
      <c r="BK398" s="26">
        <f t="shared" si="31"/>
        <v>53.370000000000005</v>
      </c>
    </row>
    <row r="399" spans="1:63" s="24" customFormat="1" x14ac:dyDescent="0.25">
      <c r="A399" s="28">
        <v>392</v>
      </c>
      <c r="B399" s="29">
        <v>120</v>
      </c>
      <c r="C399" s="28" t="s">
        <v>671</v>
      </c>
      <c r="D399" s="28" t="s">
        <v>1076</v>
      </c>
      <c r="E399" s="28" t="s">
        <v>14</v>
      </c>
      <c r="F399" s="41">
        <v>2.1</v>
      </c>
      <c r="G399" s="41"/>
      <c r="H399" s="41">
        <v>6</v>
      </c>
      <c r="I399" s="41"/>
      <c r="J399" s="41">
        <v>10</v>
      </c>
      <c r="K399" s="41"/>
      <c r="L399" s="41">
        <v>5</v>
      </c>
      <c r="M399" s="41"/>
      <c r="N399" s="41">
        <v>6</v>
      </c>
      <c r="O399" s="41"/>
      <c r="P399" s="41">
        <v>6</v>
      </c>
      <c r="Q399" s="41"/>
      <c r="R399" s="41">
        <v>9</v>
      </c>
      <c r="S399" s="41"/>
      <c r="T399" s="41">
        <v>0</v>
      </c>
      <c r="U399" s="41"/>
      <c r="V399" s="41">
        <v>9</v>
      </c>
      <c r="W399" s="41"/>
      <c r="X399" s="41">
        <v>4.9000000000000004</v>
      </c>
      <c r="Y399" s="41"/>
      <c r="Z399" s="41">
        <v>4.9000000000000004</v>
      </c>
      <c r="AA399" s="41"/>
      <c r="AB399" s="41">
        <v>5</v>
      </c>
      <c r="AC399" s="41"/>
      <c r="AD399" s="41">
        <v>4</v>
      </c>
      <c r="AE399" s="41"/>
      <c r="AF399" s="41">
        <v>7</v>
      </c>
      <c r="AG399" s="41"/>
      <c r="AH399" s="41">
        <v>0</v>
      </c>
      <c r="AI399" s="41"/>
      <c r="AJ399" s="41">
        <v>0</v>
      </c>
      <c r="AK399" s="41"/>
      <c r="AL399" s="41">
        <v>0</v>
      </c>
      <c r="AM399" s="41"/>
      <c r="AN399" s="41">
        <v>10</v>
      </c>
      <c r="AO399" s="41"/>
      <c r="AP399" s="41">
        <v>3</v>
      </c>
      <c r="AQ399" s="41"/>
      <c r="AR399" s="41">
        <v>20</v>
      </c>
      <c r="AS399" s="41"/>
      <c r="AT399" s="41">
        <v>10</v>
      </c>
      <c r="AU399" s="41"/>
      <c r="AV399" s="41">
        <v>0</v>
      </c>
      <c r="AW399" s="41"/>
      <c r="AX399" s="41">
        <v>5</v>
      </c>
      <c r="AY399" s="41"/>
      <c r="AZ399" s="41">
        <v>2</v>
      </c>
      <c r="BA399" s="41"/>
      <c r="BB399" s="41">
        <v>3</v>
      </c>
      <c r="BC399" s="41"/>
      <c r="BD399" s="41">
        <v>4.5</v>
      </c>
      <c r="BE399" s="41"/>
      <c r="BF399" s="41">
        <v>50</v>
      </c>
      <c r="BG399" s="41"/>
      <c r="BH399" s="26">
        <f t="shared" si="28"/>
        <v>78.900000000000006</v>
      </c>
      <c r="BI399" s="26">
        <f t="shared" si="29"/>
        <v>33</v>
      </c>
      <c r="BJ399" s="26">
        <f t="shared" si="30"/>
        <v>74.5</v>
      </c>
      <c r="BK399" s="26">
        <f t="shared" si="31"/>
        <v>63.81</v>
      </c>
    </row>
    <row r="400" spans="1:63" s="24" customFormat="1" x14ac:dyDescent="0.25">
      <c r="A400" s="28">
        <v>393</v>
      </c>
      <c r="B400" s="29">
        <v>122</v>
      </c>
      <c r="C400" s="28" t="s">
        <v>672</v>
      </c>
      <c r="D400" s="28" t="s">
        <v>1077</v>
      </c>
      <c r="E400" s="28" t="s">
        <v>14</v>
      </c>
      <c r="F400" s="41">
        <v>2.1</v>
      </c>
      <c r="G400" s="41"/>
      <c r="H400" s="41">
        <v>0</v>
      </c>
      <c r="I400" s="41"/>
      <c r="J400" s="41">
        <v>3</v>
      </c>
      <c r="K400" s="41"/>
      <c r="L400" s="41">
        <v>0</v>
      </c>
      <c r="M400" s="41"/>
      <c r="N400" s="41">
        <v>0</v>
      </c>
      <c r="O400" s="41"/>
      <c r="P400" s="41">
        <v>6</v>
      </c>
      <c r="Q400" s="41"/>
      <c r="R400" s="41">
        <v>9</v>
      </c>
      <c r="S400" s="41"/>
      <c r="T400" s="41">
        <v>0</v>
      </c>
      <c r="U400" s="41"/>
      <c r="V400" s="41">
        <v>9</v>
      </c>
      <c r="W400" s="41"/>
      <c r="X400" s="41">
        <v>0.7</v>
      </c>
      <c r="Y400" s="41"/>
      <c r="Z400" s="41">
        <v>2.1</v>
      </c>
      <c r="AA400" s="41"/>
      <c r="AB400" s="41">
        <v>1.25</v>
      </c>
      <c r="AC400" s="41"/>
      <c r="AD400" s="41">
        <v>0</v>
      </c>
      <c r="AE400" s="41"/>
      <c r="AF400" s="41">
        <v>7</v>
      </c>
      <c r="AG400" s="41"/>
      <c r="AH400" s="41">
        <v>4</v>
      </c>
      <c r="AI400" s="41"/>
      <c r="AJ400" s="41">
        <v>0</v>
      </c>
      <c r="AK400" s="41"/>
      <c r="AL400" s="41">
        <v>0</v>
      </c>
      <c r="AM400" s="41"/>
      <c r="AN400" s="41">
        <v>0</v>
      </c>
      <c r="AO400" s="41"/>
      <c r="AP400" s="41">
        <v>6</v>
      </c>
      <c r="AQ400" s="41"/>
      <c r="AR400" s="41">
        <v>20</v>
      </c>
      <c r="AS400" s="41"/>
      <c r="AT400" s="41">
        <v>3</v>
      </c>
      <c r="AU400" s="41"/>
      <c r="AV400" s="41">
        <v>10</v>
      </c>
      <c r="AW400" s="41"/>
      <c r="AX400" s="41">
        <v>0</v>
      </c>
      <c r="AY400" s="41"/>
      <c r="AZ400" s="41">
        <v>0</v>
      </c>
      <c r="BA400" s="41"/>
      <c r="BB400" s="41">
        <v>0</v>
      </c>
      <c r="BC400" s="41"/>
      <c r="BD400" s="41">
        <v>15</v>
      </c>
      <c r="BE400" s="41"/>
      <c r="BF400" s="41">
        <v>35</v>
      </c>
      <c r="BG400" s="41"/>
      <c r="BH400" s="26">
        <f t="shared" si="28"/>
        <v>40.150000000000006</v>
      </c>
      <c r="BI400" s="26">
        <f t="shared" si="29"/>
        <v>30</v>
      </c>
      <c r="BJ400" s="26">
        <f t="shared" si="30"/>
        <v>63</v>
      </c>
      <c r="BK400" s="26">
        <f t="shared" si="31"/>
        <v>43.96</v>
      </c>
    </row>
    <row r="401" spans="1:63" s="24" customFormat="1" ht="15" customHeight="1" x14ac:dyDescent="0.25">
      <c r="A401" s="28">
        <v>394</v>
      </c>
      <c r="B401" s="29">
        <v>123</v>
      </c>
      <c r="C401" s="28" t="s">
        <v>673</v>
      </c>
      <c r="D401" s="28" t="s">
        <v>1078</v>
      </c>
      <c r="E401" s="28" t="s">
        <v>864</v>
      </c>
      <c r="F401" s="41">
        <v>7</v>
      </c>
      <c r="G401" s="41"/>
      <c r="H401" s="41">
        <v>2.4</v>
      </c>
      <c r="I401" s="41"/>
      <c r="J401" s="41">
        <v>10</v>
      </c>
      <c r="K401" s="41"/>
      <c r="L401" s="41">
        <v>5</v>
      </c>
      <c r="M401" s="41"/>
      <c r="N401" s="41">
        <v>6</v>
      </c>
      <c r="O401" s="41"/>
      <c r="P401" s="41">
        <v>6</v>
      </c>
      <c r="Q401" s="41"/>
      <c r="R401" s="41">
        <v>0</v>
      </c>
      <c r="S401" s="41"/>
      <c r="T401" s="41">
        <v>0</v>
      </c>
      <c r="U401" s="41"/>
      <c r="V401" s="41">
        <v>0</v>
      </c>
      <c r="W401" s="41"/>
      <c r="X401" s="41">
        <v>3.5</v>
      </c>
      <c r="Y401" s="41"/>
      <c r="Z401" s="41">
        <v>3.5</v>
      </c>
      <c r="AA401" s="41"/>
      <c r="AB401" s="41">
        <v>5</v>
      </c>
      <c r="AC401" s="41"/>
      <c r="AD401" s="41">
        <v>0</v>
      </c>
      <c r="AE401" s="41"/>
      <c r="AF401" s="41">
        <v>7</v>
      </c>
      <c r="AG401" s="41"/>
      <c r="AH401" s="41">
        <v>6</v>
      </c>
      <c r="AI401" s="41"/>
      <c r="AJ401" s="41">
        <v>0</v>
      </c>
      <c r="AK401" s="41"/>
      <c r="AL401" s="41">
        <v>0</v>
      </c>
      <c r="AM401" s="41"/>
      <c r="AN401" s="41">
        <v>10</v>
      </c>
      <c r="AO401" s="41"/>
      <c r="AP401" s="41">
        <v>9</v>
      </c>
      <c r="AQ401" s="41"/>
      <c r="AR401" s="41">
        <v>6</v>
      </c>
      <c r="AS401" s="41"/>
      <c r="AT401" s="41">
        <v>3</v>
      </c>
      <c r="AU401" s="41"/>
      <c r="AV401" s="41">
        <v>6</v>
      </c>
      <c r="AW401" s="41"/>
      <c r="AX401" s="41">
        <v>5</v>
      </c>
      <c r="AY401" s="41"/>
      <c r="AZ401" s="41">
        <v>0</v>
      </c>
      <c r="BA401" s="41"/>
      <c r="BB401" s="41">
        <v>1.5</v>
      </c>
      <c r="BC401" s="41"/>
      <c r="BD401" s="41">
        <v>0</v>
      </c>
      <c r="BE401" s="41"/>
      <c r="BF401" s="41">
        <v>50</v>
      </c>
      <c r="BG401" s="41"/>
      <c r="BH401" s="26">
        <f t="shared" si="28"/>
        <v>55.4</v>
      </c>
      <c r="BI401" s="26">
        <f t="shared" si="29"/>
        <v>31</v>
      </c>
      <c r="BJ401" s="26">
        <f t="shared" si="30"/>
        <v>65.5</v>
      </c>
      <c r="BK401" s="26">
        <f t="shared" si="31"/>
        <v>51.11</v>
      </c>
    </row>
    <row r="402" spans="1:63" s="24" customFormat="1" ht="15" customHeight="1" x14ac:dyDescent="0.25">
      <c r="A402" s="28">
        <v>395</v>
      </c>
      <c r="B402" s="29">
        <v>129</v>
      </c>
      <c r="C402" s="28" t="s">
        <v>674</v>
      </c>
      <c r="D402" s="28" t="s">
        <v>675</v>
      </c>
      <c r="E402" s="28" t="s">
        <v>879</v>
      </c>
      <c r="F402" s="41">
        <v>4.2</v>
      </c>
      <c r="G402" s="41"/>
      <c r="H402" s="38">
        <v>0</v>
      </c>
      <c r="I402" s="39"/>
      <c r="J402" s="38">
        <v>0</v>
      </c>
      <c r="K402" s="39"/>
      <c r="L402" s="38">
        <v>0</v>
      </c>
      <c r="M402" s="39"/>
      <c r="N402" s="41">
        <v>0</v>
      </c>
      <c r="O402" s="41"/>
      <c r="P402" s="41">
        <v>6</v>
      </c>
      <c r="Q402" s="41"/>
      <c r="R402" s="41">
        <v>9</v>
      </c>
      <c r="S402" s="41"/>
      <c r="T402" s="38">
        <v>0</v>
      </c>
      <c r="U402" s="39"/>
      <c r="V402" s="38">
        <v>0</v>
      </c>
      <c r="W402" s="39"/>
      <c r="X402" s="41">
        <v>4.9000000000000004</v>
      </c>
      <c r="Y402" s="41"/>
      <c r="Z402" s="41">
        <v>4.9000000000000004</v>
      </c>
      <c r="AA402" s="41"/>
      <c r="AB402" s="41">
        <v>0</v>
      </c>
      <c r="AC402" s="41"/>
      <c r="AD402" s="41">
        <v>0</v>
      </c>
      <c r="AE402" s="41"/>
      <c r="AF402" s="41">
        <v>0</v>
      </c>
      <c r="AG402" s="41"/>
      <c r="AH402" s="41">
        <v>4</v>
      </c>
      <c r="AI402" s="41"/>
      <c r="AJ402" s="41">
        <v>2</v>
      </c>
      <c r="AK402" s="41"/>
      <c r="AL402" s="38">
        <v>0</v>
      </c>
      <c r="AM402" s="39"/>
      <c r="AN402" s="41">
        <v>0</v>
      </c>
      <c r="AO402" s="41"/>
      <c r="AP402" s="38">
        <v>0</v>
      </c>
      <c r="AQ402" s="39"/>
      <c r="AR402" s="38">
        <v>0</v>
      </c>
      <c r="AS402" s="39"/>
      <c r="AT402" s="41">
        <v>3</v>
      </c>
      <c r="AU402" s="41"/>
      <c r="AV402" s="41">
        <v>10</v>
      </c>
      <c r="AW402" s="41"/>
      <c r="AX402" s="41">
        <v>0</v>
      </c>
      <c r="AY402" s="41"/>
      <c r="AZ402" s="38">
        <v>0</v>
      </c>
      <c r="BA402" s="39"/>
      <c r="BB402" s="38">
        <v>0</v>
      </c>
      <c r="BC402" s="39"/>
      <c r="BD402" s="38">
        <v>0</v>
      </c>
      <c r="BE402" s="39"/>
      <c r="BF402" s="41">
        <v>50</v>
      </c>
      <c r="BG402" s="41"/>
      <c r="BH402" s="26">
        <f t="shared" si="28"/>
        <v>29</v>
      </c>
      <c r="BI402" s="26">
        <f t="shared" si="29"/>
        <v>6</v>
      </c>
      <c r="BJ402" s="26">
        <f t="shared" si="30"/>
        <v>63</v>
      </c>
      <c r="BK402" s="26">
        <f t="shared" si="31"/>
        <v>32.299999999999997</v>
      </c>
    </row>
    <row r="403" spans="1:63" s="24" customFormat="1" ht="15" customHeight="1" x14ac:dyDescent="0.25">
      <c r="A403" s="28">
        <v>396</v>
      </c>
      <c r="B403" s="29">
        <v>130</v>
      </c>
      <c r="C403" s="28" t="s">
        <v>676</v>
      </c>
      <c r="D403" s="28" t="s">
        <v>677</v>
      </c>
      <c r="E403" s="28" t="s">
        <v>880</v>
      </c>
      <c r="F403" s="41">
        <v>2.1</v>
      </c>
      <c r="G403" s="41"/>
      <c r="H403" s="38">
        <v>0</v>
      </c>
      <c r="I403" s="39"/>
      <c r="J403" s="38">
        <v>0</v>
      </c>
      <c r="K403" s="39"/>
      <c r="L403" s="38">
        <v>0</v>
      </c>
      <c r="M403" s="39"/>
      <c r="N403" s="41">
        <v>6</v>
      </c>
      <c r="O403" s="41"/>
      <c r="P403" s="41">
        <v>6</v>
      </c>
      <c r="Q403" s="41"/>
      <c r="R403" s="41">
        <v>9</v>
      </c>
      <c r="S403" s="41"/>
      <c r="T403" s="38">
        <v>0</v>
      </c>
      <c r="U403" s="39"/>
      <c r="V403" s="38">
        <v>0</v>
      </c>
      <c r="W403" s="39"/>
      <c r="X403" s="41">
        <v>7</v>
      </c>
      <c r="Y403" s="41"/>
      <c r="Z403" s="41">
        <v>7</v>
      </c>
      <c r="AA403" s="41"/>
      <c r="AB403" s="41">
        <v>0</v>
      </c>
      <c r="AC403" s="41"/>
      <c r="AD403" s="41">
        <v>4</v>
      </c>
      <c r="AE403" s="41"/>
      <c r="AF403" s="41">
        <v>7</v>
      </c>
      <c r="AG403" s="41"/>
      <c r="AH403" s="41">
        <v>4</v>
      </c>
      <c r="AI403" s="41"/>
      <c r="AJ403" s="41">
        <v>2</v>
      </c>
      <c r="AK403" s="41"/>
      <c r="AL403" s="38">
        <v>0</v>
      </c>
      <c r="AM403" s="39"/>
      <c r="AN403" s="41">
        <v>0</v>
      </c>
      <c r="AO403" s="41"/>
      <c r="AP403" s="38">
        <v>0</v>
      </c>
      <c r="AQ403" s="39"/>
      <c r="AR403" s="38">
        <v>0</v>
      </c>
      <c r="AS403" s="39"/>
      <c r="AT403" s="41">
        <v>10</v>
      </c>
      <c r="AU403" s="41"/>
      <c r="AV403" s="41">
        <v>10</v>
      </c>
      <c r="AW403" s="41"/>
      <c r="AX403" s="41">
        <v>0</v>
      </c>
      <c r="AY403" s="41"/>
      <c r="AZ403" s="38">
        <v>0</v>
      </c>
      <c r="BA403" s="39"/>
      <c r="BB403" s="38">
        <v>0</v>
      </c>
      <c r="BC403" s="39"/>
      <c r="BD403" s="38">
        <v>0</v>
      </c>
      <c r="BE403" s="39"/>
      <c r="BF403" s="41">
        <v>50</v>
      </c>
      <c r="BG403" s="41"/>
      <c r="BH403" s="26">
        <f t="shared" si="28"/>
        <v>48.1</v>
      </c>
      <c r="BI403" s="26">
        <f t="shared" si="29"/>
        <v>6</v>
      </c>
      <c r="BJ403" s="26">
        <f t="shared" si="30"/>
        <v>70</v>
      </c>
      <c r="BK403" s="26">
        <f t="shared" si="31"/>
        <v>42.040000000000006</v>
      </c>
    </row>
    <row r="404" spans="1:63" s="24" customFormat="1" x14ac:dyDescent="0.25">
      <c r="A404" s="28">
        <v>397</v>
      </c>
      <c r="B404" s="29">
        <v>133</v>
      </c>
      <c r="C404" s="28" t="s">
        <v>678</v>
      </c>
      <c r="D404" s="28" t="s">
        <v>1079</v>
      </c>
      <c r="E404" s="28" t="s">
        <v>14</v>
      </c>
      <c r="F404" s="41">
        <v>7</v>
      </c>
      <c r="G404" s="41"/>
      <c r="H404" s="41">
        <v>2.4</v>
      </c>
      <c r="I404" s="41"/>
      <c r="J404" s="41">
        <v>10</v>
      </c>
      <c r="K404" s="41"/>
      <c r="L404" s="41">
        <v>0</v>
      </c>
      <c r="M404" s="41"/>
      <c r="N404" s="41">
        <v>6</v>
      </c>
      <c r="O404" s="41"/>
      <c r="P404" s="41">
        <v>6</v>
      </c>
      <c r="Q404" s="41"/>
      <c r="R404" s="41">
        <v>9</v>
      </c>
      <c r="S404" s="41"/>
      <c r="T404" s="41">
        <v>6</v>
      </c>
      <c r="U404" s="41"/>
      <c r="V404" s="41">
        <v>9</v>
      </c>
      <c r="W404" s="41"/>
      <c r="X404" s="41">
        <v>0.7</v>
      </c>
      <c r="Y404" s="41"/>
      <c r="Z404" s="41">
        <v>2.1</v>
      </c>
      <c r="AA404" s="41"/>
      <c r="AB404" s="41">
        <v>3.75</v>
      </c>
      <c r="AC404" s="41"/>
      <c r="AD404" s="41">
        <v>4</v>
      </c>
      <c r="AE404" s="41"/>
      <c r="AF404" s="41">
        <v>7</v>
      </c>
      <c r="AG404" s="41"/>
      <c r="AH404" s="41">
        <v>6</v>
      </c>
      <c r="AI404" s="41"/>
      <c r="AJ404" s="41">
        <v>3</v>
      </c>
      <c r="AK404" s="41"/>
      <c r="AL404" s="41">
        <v>0</v>
      </c>
      <c r="AM404" s="41"/>
      <c r="AN404" s="41">
        <v>10</v>
      </c>
      <c r="AO404" s="41"/>
      <c r="AP404" s="41">
        <v>21</v>
      </c>
      <c r="AQ404" s="41"/>
      <c r="AR404" s="41">
        <v>0</v>
      </c>
      <c r="AS404" s="41"/>
      <c r="AT404" s="41">
        <v>10</v>
      </c>
      <c r="AU404" s="41"/>
      <c r="AV404" s="41">
        <v>10</v>
      </c>
      <c r="AW404" s="41"/>
      <c r="AX404" s="41">
        <v>0</v>
      </c>
      <c r="AY404" s="41"/>
      <c r="AZ404" s="41">
        <v>0</v>
      </c>
      <c r="BA404" s="41"/>
      <c r="BB404" s="41">
        <v>3</v>
      </c>
      <c r="BC404" s="41"/>
      <c r="BD404" s="41">
        <v>9</v>
      </c>
      <c r="BE404" s="41"/>
      <c r="BF404" s="41">
        <v>40</v>
      </c>
      <c r="BG404" s="41"/>
      <c r="BH404" s="26">
        <f t="shared" si="28"/>
        <v>72.95</v>
      </c>
      <c r="BI404" s="26">
        <f t="shared" si="29"/>
        <v>40</v>
      </c>
      <c r="BJ404" s="26">
        <f t="shared" si="30"/>
        <v>72</v>
      </c>
      <c r="BK404" s="26">
        <f t="shared" si="31"/>
        <v>62.78</v>
      </c>
    </row>
    <row r="405" spans="1:63" s="24" customFormat="1" ht="15" customHeight="1" x14ac:dyDescent="0.25">
      <c r="A405" s="28">
        <v>398</v>
      </c>
      <c r="B405" s="29">
        <v>134</v>
      </c>
      <c r="C405" s="28" t="s">
        <v>679</v>
      </c>
      <c r="D405" s="28" t="s">
        <v>1080</v>
      </c>
      <c r="E405" s="28" t="s">
        <v>777</v>
      </c>
      <c r="F405" s="41">
        <v>4.2</v>
      </c>
      <c r="G405" s="41"/>
      <c r="H405" s="38">
        <v>0</v>
      </c>
      <c r="I405" s="39"/>
      <c r="J405" s="38">
        <v>0</v>
      </c>
      <c r="K405" s="39"/>
      <c r="L405" s="38">
        <v>0</v>
      </c>
      <c r="M405" s="39"/>
      <c r="N405" s="41">
        <v>0</v>
      </c>
      <c r="O405" s="41"/>
      <c r="P405" s="41">
        <v>6</v>
      </c>
      <c r="Q405" s="41"/>
      <c r="R405" s="41">
        <v>9</v>
      </c>
      <c r="S405" s="41"/>
      <c r="T405" s="38">
        <v>0</v>
      </c>
      <c r="U405" s="39"/>
      <c r="V405" s="38">
        <v>0</v>
      </c>
      <c r="W405" s="39"/>
      <c r="X405" s="41">
        <v>0.7</v>
      </c>
      <c r="Y405" s="41"/>
      <c r="Z405" s="41">
        <v>0.7</v>
      </c>
      <c r="AA405" s="41"/>
      <c r="AB405" s="41">
        <v>2.5</v>
      </c>
      <c r="AC405" s="41"/>
      <c r="AD405" s="41">
        <v>4</v>
      </c>
      <c r="AE405" s="41"/>
      <c r="AF405" s="41">
        <v>0</v>
      </c>
      <c r="AG405" s="41"/>
      <c r="AH405" s="41">
        <v>10</v>
      </c>
      <c r="AI405" s="41"/>
      <c r="AJ405" s="41">
        <v>2</v>
      </c>
      <c r="AK405" s="41"/>
      <c r="AL405" s="38">
        <v>0</v>
      </c>
      <c r="AM405" s="39"/>
      <c r="AN405" s="41">
        <v>0</v>
      </c>
      <c r="AO405" s="41"/>
      <c r="AP405" s="38">
        <v>0</v>
      </c>
      <c r="AQ405" s="39"/>
      <c r="AR405" s="38">
        <v>0</v>
      </c>
      <c r="AS405" s="39"/>
      <c r="AT405" s="41">
        <v>3</v>
      </c>
      <c r="AU405" s="41"/>
      <c r="AV405" s="41">
        <v>10</v>
      </c>
      <c r="AW405" s="41"/>
      <c r="AX405" s="41">
        <v>0</v>
      </c>
      <c r="AY405" s="41"/>
      <c r="AZ405" s="38">
        <v>0</v>
      </c>
      <c r="BA405" s="39"/>
      <c r="BB405" s="38">
        <v>0</v>
      </c>
      <c r="BC405" s="39"/>
      <c r="BD405" s="38">
        <v>0</v>
      </c>
      <c r="BE405" s="39"/>
      <c r="BF405" s="41">
        <v>40</v>
      </c>
      <c r="BG405" s="41"/>
      <c r="BH405" s="26">
        <f t="shared" si="28"/>
        <v>27.099999999999998</v>
      </c>
      <c r="BI405" s="26">
        <f t="shared" si="29"/>
        <v>12</v>
      </c>
      <c r="BJ405" s="26">
        <f t="shared" si="30"/>
        <v>53</v>
      </c>
      <c r="BK405" s="26">
        <f t="shared" si="31"/>
        <v>30.339999999999996</v>
      </c>
    </row>
    <row r="406" spans="1:63" s="24" customFormat="1" ht="15" customHeight="1" x14ac:dyDescent="0.25">
      <c r="A406" s="28">
        <v>399</v>
      </c>
      <c r="B406" s="29">
        <v>135</v>
      </c>
      <c r="C406" s="28" t="s">
        <v>680</v>
      </c>
      <c r="D406" s="28" t="s">
        <v>1081</v>
      </c>
      <c r="E406" s="28" t="s">
        <v>459</v>
      </c>
      <c r="F406" s="41">
        <v>7</v>
      </c>
      <c r="G406" s="41"/>
      <c r="H406" s="54">
        <v>8.4</v>
      </c>
      <c r="I406" s="41"/>
      <c r="J406" s="41">
        <v>10</v>
      </c>
      <c r="K406" s="41"/>
      <c r="L406" s="41">
        <v>5</v>
      </c>
      <c r="M406" s="41"/>
      <c r="N406" s="41">
        <v>6</v>
      </c>
      <c r="O406" s="41"/>
      <c r="P406" s="41">
        <v>6</v>
      </c>
      <c r="Q406" s="41"/>
      <c r="R406" s="41">
        <v>9</v>
      </c>
      <c r="S406" s="41"/>
      <c r="T406" s="41">
        <v>6</v>
      </c>
      <c r="U406" s="41"/>
      <c r="V406" s="41">
        <v>9</v>
      </c>
      <c r="W406" s="41"/>
      <c r="X406" s="41">
        <v>0.7</v>
      </c>
      <c r="Y406" s="41"/>
      <c r="Z406" s="41">
        <v>2.1</v>
      </c>
      <c r="AA406" s="41"/>
      <c r="AB406" s="41">
        <v>3.75</v>
      </c>
      <c r="AC406" s="41"/>
      <c r="AD406" s="41">
        <v>4</v>
      </c>
      <c r="AE406" s="41"/>
      <c r="AF406" s="41">
        <v>7</v>
      </c>
      <c r="AG406" s="41"/>
      <c r="AH406" s="41">
        <v>20</v>
      </c>
      <c r="AI406" s="41"/>
      <c r="AJ406" s="41">
        <v>5</v>
      </c>
      <c r="AK406" s="41"/>
      <c r="AL406" s="41">
        <v>0</v>
      </c>
      <c r="AM406" s="41"/>
      <c r="AN406" s="41">
        <v>0</v>
      </c>
      <c r="AO406" s="41"/>
      <c r="AP406" s="41">
        <v>12</v>
      </c>
      <c r="AQ406" s="41"/>
      <c r="AR406" s="41">
        <v>10</v>
      </c>
      <c r="AS406" s="41"/>
      <c r="AT406" s="41">
        <v>10</v>
      </c>
      <c r="AU406" s="41"/>
      <c r="AV406" s="41">
        <v>10</v>
      </c>
      <c r="AW406" s="41"/>
      <c r="AX406" s="41">
        <v>0</v>
      </c>
      <c r="AY406" s="41"/>
      <c r="AZ406" s="41">
        <v>0</v>
      </c>
      <c r="BA406" s="41"/>
      <c r="BB406" s="41">
        <v>5</v>
      </c>
      <c r="BC406" s="41"/>
      <c r="BD406" s="41">
        <v>15</v>
      </c>
      <c r="BE406" s="41"/>
      <c r="BF406" s="41">
        <v>50</v>
      </c>
      <c r="BG406" s="41"/>
      <c r="BH406" s="26">
        <f t="shared" si="28"/>
        <v>83.95</v>
      </c>
      <c r="BI406" s="26">
        <f t="shared" si="29"/>
        <v>47</v>
      </c>
      <c r="BJ406" s="26">
        <f t="shared" si="30"/>
        <v>90</v>
      </c>
      <c r="BK406" s="26">
        <f t="shared" si="31"/>
        <v>74.680000000000007</v>
      </c>
    </row>
    <row r="407" spans="1:63" s="24" customFormat="1" x14ac:dyDescent="0.25">
      <c r="A407" s="28">
        <v>400</v>
      </c>
      <c r="B407" s="29">
        <v>119</v>
      </c>
      <c r="C407" s="28" t="s">
        <v>681</v>
      </c>
      <c r="D407" s="28" t="s">
        <v>1082</v>
      </c>
      <c r="E407" s="28" t="s">
        <v>14</v>
      </c>
      <c r="F407" s="41">
        <v>2.1</v>
      </c>
      <c r="G407" s="41"/>
      <c r="H407" s="41">
        <v>2.4</v>
      </c>
      <c r="I407" s="41"/>
      <c r="J407" s="41">
        <v>6</v>
      </c>
      <c r="K407" s="41"/>
      <c r="L407" s="41">
        <v>0</v>
      </c>
      <c r="M407" s="41"/>
      <c r="N407" s="41">
        <v>6</v>
      </c>
      <c r="O407" s="41"/>
      <c r="P407" s="41">
        <v>6</v>
      </c>
      <c r="Q407" s="41"/>
      <c r="R407" s="41">
        <v>9</v>
      </c>
      <c r="S407" s="41"/>
      <c r="T407" s="41">
        <v>0</v>
      </c>
      <c r="U407" s="41"/>
      <c r="V407" s="41">
        <v>0</v>
      </c>
      <c r="W407" s="41"/>
      <c r="X407" s="41">
        <v>0.7</v>
      </c>
      <c r="Y407" s="41"/>
      <c r="Z407" s="41">
        <v>2.1</v>
      </c>
      <c r="AA407" s="41"/>
      <c r="AB407" s="41">
        <v>3.75</v>
      </c>
      <c r="AC407" s="41"/>
      <c r="AD407" s="41">
        <v>4</v>
      </c>
      <c r="AE407" s="41"/>
      <c r="AF407" s="41">
        <v>7</v>
      </c>
      <c r="AG407" s="41"/>
      <c r="AH407" s="41">
        <v>10</v>
      </c>
      <c r="AI407" s="41"/>
      <c r="AJ407" s="41">
        <v>2</v>
      </c>
      <c r="AK407" s="41"/>
      <c r="AL407" s="41">
        <v>0</v>
      </c>
      <c r="AM407" s="41"/>
      <c r="AN407" s="41">
        <v>10</v>
      </c>
      <c r="AO407" s="41"/>
      <c r="AP407" s="41">
        <v>6</v>
      </c>
      <c r="AQ407" s="41"/>
      <c r="AR407" s="41">
        <v>20</v>
      </c>
      <c r="AS407" s="41"/>
      <c r="AT407" s="41">
        <v>6</v>
      </c>
      <c r="AU407" s="41"/>
      <c r="AV407" s="41">
        <v>10</v>
      </c>
      <c r="AW407" s="41"/>
      <c r="AX407" s="41">
        <v>5</v>
      </c>
      <c r="AY407" s="41"/>
      <c r="AZ407" s="41">
        <v>5</v>
      </c>
      <c r="BA407" s="41"/>
      <c r="BB407" s="41">
        <v>3</v>
      </c>
      <c r="BC407" s="41"/>
      <c r="BD407" s="41">
        <v>4.5</v>
      </c>
      <c r="BE407" s="41"/>
      <c r="BF407" s="41">
        <v>50</v>
      </c>
      <c r="BG407" s="41"/>
      <c r="BH407" s="26">
        <f t="shared" si="28"/>
        <v>49.050000000000004</v>
      </c>
      <c r="BI407" s="26">
        <f t="shared" si="29"/>
        <v>48</v>
      </c>
      <c r="BJ407" s="26">
        <f t="shared" si="30"/>
        <v>83.5</v>
      </c>
      <c r="BK407" s="26">
        <f t="shared" si="31"/>
        <v>59.070000000000007</v>
      </c>
    </row>
    <row r="408" spans="1:63" s="24" customFormat="1" ht="15" customHeight="1" x14ac:dyDescent="0.25">
      <c r="A408" s="28">
        <v>401</v>
      </c>
      <c r="B408" s="29">
        <v>127</v>
      </c>
      <c r="C408" s="28" t="s">
        <v>830</v>
      </c>
      <c r="D408" s="28" t="s">
        <v>682</v>
      </c>
      <c r="E408" s="28" t="s">
        <v>14</v>
      </c>
      <c r="F408" s="41">
        <v>7</v>
      </c>
      <c r="G408" s="41"/>
      <c r="H408" s="38">
        <v>0</v>
      </c>
      <c r="I408" s="39"/>
      <c r="J408" s="38">
        <v>0</v>
      </c>
      <c r="K408" s="39"/>
      <c r="L408" s="38">
        <v>0</v>
      </c>
      <c r="M408" s="39"/>
      <c r="N408" s="41">
        <v>0</v>
      </c>
      <c r="O408" s="41"/>
      <c r="P408" s="41">
        <v>6</v>
      </c>
      <c r="Q408" s="41"/>
      <c r="R408" s="41">
        <v>0</v>
      </c>
      <c r="S408" s="41"/>
      <c r="T408" s="38">
        <v>0</v>
      </c>
      <c r="U408" s="39"/>
      <c r="V408" s="38">
        <v>0</v>
      </c>
      <c r="W408" s="39"/>
      <c r="X408" s="41">
        <v>4.9000000000000004</v>
      </c>
      <c r="Y408" s="41"/>
      <c r="Z408" s="30">
        <v>2.1</v>
      </c>
      <c r="AA408" s="30"/>
      <c r="AB408" s="41">
        <v>3.75</v>
      </c>
      <c r="AC408" s="41"/>
      <c r="AD408" s="41">
        <v>4</v>
      </c>
      <c r="AE408" s="41"/>
      <c r="AF408" s="30">
        <v>0</v>
      </c>
      <c r="AG408" s="30"/>
      <c r="AH408" s="30">
        <v>10</v>
      </c>
      <c r="AI408" s="30"/>
      <c r="AJ408" s="41">
        <v>3</v>
      </c>
      <c r="AK408" s="41"/>
      <c r="AL408" s="38">
        <v>0</v>
      </c>
      <c r="AM408" s="39"/>
      <c r="AN408" s="30">
        <v>0</v>
      </c>
      <c r="AO408" s="30"/>
      <c r="AP408" s="38">
        <v>0</v>
      </c>
      <c r="AQ408" s="39"/>
      <c r="AR408" s="38">
        <v>0</v>
      </c>
      <c r="AS408" s="39"/>
      <c r="AT408" s="41">
        <v>6</v>
      </c>
      <c r="AU408" s="41"/>
      <c r="AV408" s="30">
        <v>10</v>
      </c>
      <c r="AW408" s="30"/>
      <c r="AX408" s="41">
        <v>0</v>
      </c>
      <c r="AY408" s="41"/>
      <c r="AZ408" s="38">
        <v>0</v>
      </c>
      <c r="BA408" s="39"/>
      <c r="BB408" s="38">
        <v>0</v>
      </c>
      <c r="BC408" s="39"/>
      <c r="BD408" s="38">
        <v>0</v>
      </c>
      <c r="BE408" s="39"/>
      <c r="BF408" s="41">
        <v>50</v>
      </c>
      <c r="BG408" s="41"/>
      <c r="BH408" s="26">
        <f t="shared" si="28"/>
        <v>27.75</v>
      </c>
      <c r="BI408" s="26">
        <f t="shared" si="29"/>
        <v>13</v>
      </c>
      <c r="BJ408" s="26">
        <f t="shared" si="30"/>
        <v>66</v>
      </c>
      <c r="BK408" s="26">
        <f t="shared" si="31"/>
        <v>34.800000000000004</v>
      </c>
    </row>
    <row r="409" spans="1:63" s="24" customFormat="1" x14ac:dyDescent="0.25">
      <c r="A409" s="28">
        <v>402</v>
      </c>
      <c r="B409" s="29">
        <v>503</v>
      </c>
      <c r="C409" s="28" t="s">
        <v>683</v>
      </c>
      <c r="D409" s="28" t="s">
        <v>684</v>
      </c>
      <c r="E409" s="28" t="s">
        <v>14</v>
      </c>
      <c r="F409" s="41">
        <v>2.1</v>
      </c>
      <c r="G409" s="41"/>
      <c r="H409" s="41">
        <v>8.3999999999999986</v>
      </c>
      <c r="I409" s="41"/>
      <c r="J409" s="41">
        <v>10</v>
      </c>
      <c r="K409" s="41"/>
      <c r="L409" s="41">
        <v>5</v>
      </c>
      <c r="M409" s="41"/>
      <c r="N409" s="38">
        <v>0</v>
      </c>
      <c r="O409" s="39"/>
      <c r="P409" s="38">
        <v>0</v>
      </c>
      <c r="Q409" s="39"/>
      <c r="R409" s="41">
        <v>9</v>
      </c>
      <c r="S409" s="41"/>
      <c r="T409" s="41">
        <v>0</v>
      </c>
      <c r="U409" s="41"/>
      <c r="V409" s="41">
        <v>9</v>
      </c>
      <c r="W409" s="41"/>
      <c r="X409" s="38">
        <v>0</v>
      </c>
      <c r="Y409" s="39"/>
      <c r="Z409" s="38">
        <v>0</v>
      </c>
      <c r="AA409" s="39"/>
      <c r="AB409" s="38">
        <v>0</v>
      </c>
      <c r="AC409" s="39"/>
      <c r="AD409" s="38">
        <v>0</v>
      </c>
      <c r="AE409" s="39"/>
      <c r="AF409" s="38">
        <v>0</v>
      </c>
      <c r="AG409" s="39"/>
      <c r="AH409" s="38">
        <v>0</v>
      </c>
      <c r="AI409" s="39"/>
      <c r="AJ409" s="38">
        <v>0</v>
      </c>
      <c r="AK409" s="39"/>
      <c r="AL409" s="41">
        <v>5</v>
      </c>
      <c r="AM409" s="41"/>
      <c r="AN409" s="38">
        <v>0</v>
      </c>
      <c r="AO409" s="39"/>
      <c r="AP409" s="41">
        <v>21</v>
      </c>
      <c r="AQ409" s="41"/>
      <c r="AR409" s="41">
        <v>20</v>
      </c>
      <c r="AS409" s="41"/>
      <c r="AT409" s="38">
        <v>0</v>
      </c>
      <c r="AU409" s="39"/>
      <c r="AV409" s="38">
        <v>0</v>
      </c>
      <c r="AW409" s="39"/>
      <c r="AX409" s="38">
        <v>0</v>
      </c>
      <c r="AY409" s="39"/>
      <c r="AZ409" s="41">
        <v>2</v>
      </c>
      <c r="BA409" s="41"/>
      <c r="BB409" s="41">
        <v>3</v>
      </c>
      <c r="BC409" s="41"/>
      <c r="BD409" s="41">
        <v>9</v>
      </c>
      <c r="BE409" s="41"/>
      <c r="BF409" s="41">
        <v>30</v>
      </c>
      <c r="BG409" s="41"/>
      <c r="BH409" s="26">
        <f t="shared" si="28"/>
        <v>43.5</v>
      </c>
      <c r="BI409" s="26">
        <f t="shared" si="29"/>
        <v>46</v>
      </c>
      <c r="BJ409" s="26">
        <f t="shared" si="30"/>
        <v>44</v>
      </c>
      <c r="BK409" s="26">
        <f t="shared" si="31"/>
        <v>44.400000000000006</v>
      </c>
    </row>
    <row r="410" spans="1:63" s="24" customFormat="1" ht="15" customHeight="1" x14ac:dyDescent="0.25">
      <c r="A410" s="28">
        <v>403</v>
      </c>
      <c r="B410" s="29">
        <v>199</v>
      </c>
      <c r="C410" s="28" t="s">
        <v>685</v>
      </c>
      <c r="D410" s="28" t="s">
        <v>686</v>
      </c>
      <c r="E410" s="28" t="s">
        <v>687</v>
      </c>
      <c r="F410" s="41">
        <v>4.2</v>
      </c>
      <c r="G410" s="41"/>
      <c r="H410" s="38">
        <v>0</v>
      </c>
      <c r="I410" s="39"/>
      <c r="J410" s="38">
        <v>0</v>
      </c>
      <c r="K410" s="39"/>
      <c r="L410" s="38">
        <v>0</v>
      </c>
      <c r="M410" s="39"/>
      <c r="N410" s="41">
        <v>6</v>
      </c>
      <c r="O410" s="41"/>
      <c r="P410" s="41">
        <v>6</v>
      </c>
      <c r="Q410" s="41"/>
      <c r="R410" s="41">
        <v>9</v>
      </c>
      <c r="S410" s="41"/>
      <c r="T410" s="38">
        <v>0</v>
      </c>
      <c r="U410" s="39"/>
      <c r="V410" s="38">
        <v>0</v>
      </c>
      <c r="W410" s="39"/>
      <c r="X410" s="41">
        <v>4.9000000000000004</v>
      </c>
      <c r="Y410" s="41"/>
      <c r="Z410" s="41">
        <v>2.1</v>
      </c>
      <c r="AA410" s="41"/>
      <c r="AB410" s="41">
        <v>5</v>
      </c>
      <c r="AC410" s="41"/>
      <c r="AD410" s="41">
        <v>4</v>
      </c>
      <c r="AE410" s="41"/>
      <c r="AF410" s="41">
        <v>7</v>
      </c>
      <c r="AG410" s="41"/>
      <c r="AH410" s="41">
        <v>16</v>
      </c>
      <c r="AI410" s="41"/>
      <c r="AJ410" s="41">
        <v>8</v>
      </c>
      <c r="AK410" s="41"/>
      <c r="AL410" s="38">
        <v>0</v>
      </c>
      <c r="AM410" s="39"/>
      <c r="AN410" s="41">
        <v>10</v>
      </c>
      <c r="AO410" s="41"/>
      <c r="AP410" s="38">
        <v>0</v>
      </c>
      <c r="AQ410" s="39"/>
      <c r="AR410" s="38">
        <v>0</v>
      </c>
      <c r="AS410" s="39"/>
      <c r="AT410" s="41">
        <v>10</v>
      </c>
      <c r="AU410" s="41"/>
      <c r="AV410" s="41">
        <v>6</v>
      </c>
      <c r="AW410" s="41"/>
      <c r="AX410" s="41">
        <v>0</v>
      </c>
      <c r="AY410" s="41"/>
      <c r="AZ410" s="38">
        <v>0</v>
      </c>
      <c r="BA410" s="39"/>
      <c r="BB410" s="38">
        <v>0</v>
      </c>
      <c r="BC410" s="39"/>
      <c r="BD410" s="38">
        <v>0</v>
      </c>
      <c r="BE410" s="39"/>
      <c r="BF410" s="41">
        <v>50</v>
      </c>
      <c r="BG410" s="41"/>
      <c r="BH410" s="26">
        <f t="shared" si="28"/>
        <v>48.2</v>
      </c>
      <c r="BI410" s="26">
        <f t="shared" si="29"/>
        <v>34</v>
      </c>
      <c r="BJ410" s="26">
        <f t="shared" si="30"/>
        <v>66</v>
      </c>
      <c r="BK410" s="26">
        <f t="shared" si="31"/>
        <v>49.28</v>
      </c>
    </row>
    <row r="411" spans="1:63" s="25" customFormat="1" x14ac:dyDescent="0.25">
      <c r="A411" s="28">
        <v>404</v>
      </c>
      <c r="B411" s="33"/>
      <c r="C411" s="33" t="s">
        <v>689</v>
      </c>
      <c r="D411" s="28" t="s">
        <v>688</v>
      </c>
      <c r="E411" s="28" t="s">
        <v>14</v>
      </c>
      <c r="F411" s="40">
        <v>4.2</v>
      </c>
      <c r="G411" s="40"/>
      <c r="H411" s="38">
        <v>0</v>
      </c>
      <c r="I411" s="39"/>
      <c r="J411" s="38">
        <v>0</v>
      </c>
      <c r="K411" s="39"/>
      <c r="L411" s="38">
        <v>0</v>
      </c>
      <c r="M411" s="39"/>
      <c r="N411" s="40">
        <v>6</v>
      </c>
      <c r="O411" s="40"/>
      <c r="P411" s="40">
        <v>6</v>
      </c>
      <c r="Q411" s="40"/>
      <c r="R411" s="40">
        <v>9</v>
      </c>
      <c r="S411" s="40"/>
      <c r="T411" s="38">
        <v>0</v>
      </c>
      <c r="U411" s="39"/>
      <c r="V411" s="38">
        <v>0</v>
      </c>
      <c r="W411" s="39"/>
      <c r="X411" s="40">
        <v>0.7</v>
      </c>
      <c r="Y411" s="40"/>
      <c r="Z411" s="40">
        <v>2.1</v>
      </c>
      <c r="AA411" s="40"/>
      <c r="AB411" s="40">
        <v>5</v>
      </c>
      <c r="AC411" s="40"/>
      <c r="AD411" s="40">
        <v>4</v>
      </c>
      <c r="AE411" s="40"/>
      <c r="AF411" s="40">
        <v>0</v>
      </c>
      <c r="AG411" s="40"/>
      <c r="AH411" s="40">
        <v>4</v>
      </c>
      <c r="AI411" s="40"/>
      <c r="AJ411" s="40">
        <v>2</v>
      </c>
      <c r="AK411" s="40"/>
      <c r="AL411" s="38">
        <v>0</v>
      </c>
      <c r="AM411" s="39"/>
      <c r="AN411" s="40">
        <v>10</v>
      </c>
      <c r="AO411" s="40"/>
      <c r="AP411" s="38">
        <v>0</v>
      </c>
      <c r="AQ411" s="39"/>
      <c r="AR411" s="38">
        <v>0</v>
      </c>
      <c r="AS411" s="39"/>
      <c r="AT411" s="40">
        <v>10</v>
      </c>
      <c r="AU411" s="40"/>
      <c r="AV411" s="40">
        <v>10</v>
      </c>
      <c r="AW411" s="40"/>
      <c r="AX411" s="40">
        <v>5</v>
      </c>
      <c r="AY411" s="40"/>
      <c r="AZ411" s="38">
        <v>0</v>
      </c>
      <c r="BA411" s="39"/>
      <c r="BB411" s="38">
        <v>0</v>
      </c>
      <c r="BC411" s="39"/>
      <c r="BD411" s="38">
        <v>0</v>
      </c>
      <c r="BE411" s="39"/>
      <c r="BF411" s="40">
        <v>50</v>
      </c>
      <c r="BG411" s="40"/>
      <c r="BH411" s="26">
        <f t="shared" si="28"/>
        <v>37</v>
      </c>
      <c r="BI411" s="26">
        <f t="shared" si="29"/>
        <v>16</v>
      </c>
      <c r="BJ411" s="26">
        <f t="shared" si="30"/>
        <v>75</v>
      </c>
      <c r="BK411" s="26">
        <f t="shared" si="31"/>
        <v>42.1</v>
      </c>
    </row>
    <row r="412" spans="1:63" s="25" customFormat="1" x14ac:dyDescent="0.25">
      <c r="A412" s="28">
        <v>405</v>
      </c>
      <c r="B412" s="33"/>
      <c r="C412" s="33" t="s">
        <v>762</v>
      </c>
      <c r="D412" s="28" t="s">
        <v>1083</v>
      </c>
      <c r="E412" s="28" t="s">
        <v>14</v>
      </c>
      <c r="F412" s="40">
        <v>2.1</v>
      </c>
      <c r="G412" s="40"/>
      <c r="H412" s="38">
        <v>0</v>
      </c>
      <c r="I412" s="39"/>
      <c r="J412" s="38">
        <v>0</v>
      </c>
      <c r="K412" s="39"/>
      <c r="L412" s="38">
        <v>0</v>
      </c>
      <c r="M412" s="39"/>
      <c r="N412" s="38">
        <v>0</v>
      </c>
      <c r="O412" s="39"/>
      <c r="P412" s="38">
        <v>0</v>
      </c>
      <c r="Q412" s="39"/>
      <c r="R412" s="38">
        <v>0</v>
      </c>
      <c r="S412" s="39"/>
      <c r="T412" s="38">
        <v>0</v>
      </c>
      <c r="U412" s="39"/>
      <c r="V412" s="38">
        <v>0</v>
      </c>
      <c r="W412" s="39"/>
      <c r="X412" s="38">
        <v>0</v>
      </c>
      <c r="Y412" s="39"/>
      <c r="Z412" s="38">
        <v>0</v>
      </c>
      <c r="AA412" s="39"/>
      <c r="AB412" s="38">
        <v>0</v>
      </c>
      <c r="AC412" s="39"/>
      <c r="AD412" s="38">
        <v>0</v>
      </c>
      <c r="AE412" s="39"/>
      <c r="AF412" s="38">
        <v>0</v>
      </c>
      <c r="AG412" s="39"/>
      <c r="AH412" s="38">
        <v>0</v>
      </c>
      <c r="AI412" s="39"/>
      <c r="AJ412" s="38">
        <v>0</v>
      </c>
      <c r="AK412" s="39"/>
      <c r="AL412" s="38">
        <v>0</v>
      </c>
      <c r="AM412" s="39"/>
      <c r="AN412" s="38">
        <v>0</v>
      </c>
      <c r="AO412" s="39"/>
      <c r="AP412" s="38">
        <v>0</v>
      </c>
      <c r="AQ412" s="39"/>
      <c r="AR412" s="38">
        <v>0</v>
      </c>
      <c r="AS412" s="39"/>
      <c r="AT412" s="38">
        <v>0</v>
      </c>
      <c r="AU412" s="39"/>
      <c r="AV412" s="38">
        <v>0</v>
      </c>
      <c r="AW412" s="39"/>
      <c r="AX412" s="38">
        <v>0</v>
      </c>
      <c r="AY412" s="39"/>
      <c r="AZ412" s="38">
        <v>0</v>
      </c>
      <c r="BA412" s="39"/>
      <c r="BB412" s="38">
        <v>0</v>
      </c>
      <c r="BC412" s="39"/>
      <c r="BD412" s="38">
        <v>0</v>
      </c>
      <c r="BE412" s="39"/>
      <c r="BF412" s="41">
        <v>30</v>
      </c>
      <c r="BG412" s="41"/>
      <c r="BH412" s="26">
        <f t="shared" ref="BH412:BH426" si="32">F412+H412+J412+L412+N412+P412+R412+T412+V412+X412+Z412+AB412+AD412+AF412</f>
        <v>2.1</v>
      </c>
      <c r="BI412" s="26">
        <f t="shared" ref="BI412:BI426" si="33">AH412+AJ412+AL412+AN412+AP412+AR412</f>
        <v>0</v>
      </c>
      <c r="BJ412" s="26">
        <f t="shared" ref="BJ412:BJ426" si="34">AT412+AV412+AX412+AZ412+BB412+BD412+BF412</f>
        <v>30</v>
      </c>
      <c r="BK412" s="26">
        <f t="shared" ref="BK412:BK426" si="35">(BH412*0.4)+(BI412*0.3)+(BJ412*0.3)</f>
        <v>9.84</v>
      </c>
    </row>
    <row r="413" spans="1:63" s="25" customFormat="1" x14ac:dyDescent="0.25">
      <c r="A413" s="28">
        <v>406</v>
      </c>
      <c r="B413" s="33"/>
      <c r="C413" s="33" t="s">
        <v>764</v>
      </c>
      <c r="D413" s="28" t="s">
        <v>763</v>
      </c>
      <c r="E413" s="28" t="s">
        <v>14</v>
      </c>
      <c r="F413" s="40">
        <v>2.1</v>
      </c>
      <c r="G413" s="40"/>
      <c r="H413" s="38">
        <v>0</v>
      </c>
      <c r="I413" s="39"/>
      <c r="J413" s="38">
        <v>0</v>
      </c>
      <c r="K413" s="39"/>
      <c r="L413" s="38">
        <v>0</v>
      </c>
      <c r="M413" s="39"/>
      <c r="N413" s="38">
        <v>0</v>
      </c>
      <c r="O413" s="39"/>
      <c r="P413" s="38">
        <v>0</v>
      </c>
      <c r="Q413" s="39"/>
      <c r="R413" s="38">
        <v>0</v>
      </c>
      <c r="S413" s="39"/>
      <c r="T413" s="38">
        <v>0</v>
      </c>
      <c r="U413" s="39"/>
      <c r="V413" s="38">
        <v>0</v>
      </c>
      <c r="W413" s="39"/>
      <c r="X413" s="38">
        <v>0</v>
      </c>
      <c r="Y413" s="39"/>
      <c r="Z413" s="38">
        <v>0</v>
      </c>
      <c r="AA413" s="39"/>
      <c r="AB413" s="38">
        <v>0</v>
      </c>
      <c r="AC413" s="39"/>
      <c r="AD413" s="38">
        <v>0</v>
      </c>
      <c r="AE413" s="39"/>
      <c r="AF413" s="38">
        <v>0</v>
      </c>
      <c r="AG413" s="39"/>
      <c r="AH413" s="38">
        <v>0</v>
      </c>
      <c r="AI413" s="39"/>
      <c r="AJ413" s="38">
        <v>0</v>
      </c>
      <c r="AK413" s="39"/>
      <c r="AL413" s="38">
        <v>0</v>
      </c>
      <c r="AM413" s="39"/>
      <c r="AN413" s="38">
        <v>0</v>
      </c>
      <c r="AO413" s="39"/>
      <c r="AP413" s="38">
        <v>0</v>
      </c>
      <c r="AQ413" s="39"/>
      <c r="AR413" s="38">
        <v>0</v>
      </c>
      <c r="AS413" s="39"/>
      <c r="AT413" s="38">
        <v>0</v>
      </c>
      <c r="AU413" s="39"/>
      <c r="AV413" s="38">
        <v>0</v>
      </c>
      <c r="AW413" s="39"/>
      <c r="AX413" s="38">
        <v>0</v>
      </c>
      <c r="AY413" s="39"/>
      <c r="AZ413" s="38">
        <v>0</v>
      </c>
      <c r="BA413" s="39"/>
      <c r="BB413" s="38">
        <v>0</v>
      </c>
      <c r="BC413" s="39"/>
      <c r="BD413" s="38">
        <v>0</v>
      </c>
      <c r="BE413" s="39"/>
      <c r="BF413" s="40">
        <v>50</v>
      </c>
      <c r="BG413" s="40"/>
      <c r="BH413" s="26">
        <f t="shared" si="32"/>
        <v>2.1</v>
      </c>
      <c r="BI413" s="26">
        <f t="shared" si="33"/>
        <v>0</v>
      </c>
      <c r="BJ413" s="26">
        <f t="shared" si="34"/>
        <v>50</v>
      </c>
      <c r="BK413" s="26">
        <f t="shared" si="35"/>
        <v>15.84</v>
      </c>
    </row>
    <row r="414" spans="1:63" s="25" customFormat="1" ht="15" customHeight="1" x14ac:dyDescent="0.25">
      <c r="A414" s="28">
        <v>407</v>
      </c>
      <c r="B414" s="33"/>
      <c r="C414" s="33" t="s">
        <v>766</v>
      </c>
      <c r="D414" s="28" t="s">
        <v>765</v>
      </c>
      <c r="E414" s="28" t="s">
        <v>0</v>
      </c>
      <c r="F414" s="40">
        <v>4.2</v>
      </c>
      <c r="G414" s="40"/>
      <c r="H414" s="38">
        <v>0</v>
      </c>
      <c r="I414" s="39"/>
      <c r="J414" s="38">
        <v>0</v>
      </c>
      <c r="K414" s="39"/>
      <c r="L414" s="38">
        <v>0</v>
      </c>
      <c r="M414" s="39"/>
      <c r="N414" s="40">
        <v>6</v>
      </c>
      <c r="O414" s="40"/>
      <c r="P414" s="40">
        <v>6</v>
      </c>
      <c r="Q414" s="40"/>
      <c r="R414" s="40">
        <v>9</v>
      </c>
      <c r="S414" s="40"/>
      <c r="T414" s="38">
        <v>0</v>
      </c>
      <c r="U414" s="39"/>
      <c r="V414" s="38">
        <v>0</v>
      </c>
      <c r="W414" s="39"/>
      <c r="X414" s="40">
        <v>0.7</v>
      </c>
      <c r="Y414" s="40"/>
      <c r="Z414" s="40">
        <v>0.7</v>
      </c>
      <c r="AA414" s="40"/>
      <c r="AB414" s="40">
        <v>3.75</v>
      </c>
      <c r="AC414" s="40"/>
      <c r="AD414" s="40">
        <v>4</v>
      </c>
      <c r="AE414" s="40"/>
      <c r="AF414" s="40">
        <v>0</v>
      </c>
      <c r="AG414" s="40"/>
      <c r="AH414" s="40">
        <v>20</v>
      </c>
      <c r="AI414" s="40"/>
      <c r="AJ414" s="40">
        <v>5</v>
      </c>
      <c r="AK414" s="40"/>
      <c r="AL414" s="38">
        <v>0</v>
      </c>
      <c r="AM414" s="39"/>
      <c r="AN414" s="40">
        <v>10</v>
      </c>
      <c r="AO414" s="40"/>
      <c r="AP414" s="38">
        <v>0</v>
      </c>
      <c r="AQ414" s="39"/>
      <c r="AR414" s="38">
        <v>0</v>
      </c>
      <c r="AS414" s="39"/>
      <c r="AT414" s="40">
        <v>3</v>
      </c>
      <c r="AU414" s="40"/>
      <c r="AV414" s="40">
        <v>10</v>
      </c>
      <c r="AW414" s="40"/>
      <c r="AX414" s="40">
        <v>0</v>
      </c>
      <c r="AY414" s="40"/>
      <c r="AZ414" s="38">
        <v>0</v>
      </c>
      <c r="BA414" s="39"/>
      <c r="BB414" s="38">
        <v>0</v>
      </c>
      <c r="BC414" s="39"/>
      <c r="BD414" s="38">
        <v>0</v>
      </c>
      <c r="BE414" s="39"/>
      <c r="BF414" s="40">
        <v>50</v>
      </c>
      <c r="BG414" s="40"/>
      <c r="BH414" s="26">
        <f t="shared" si="32"/>
        <v>34.349999999999994</v>
      </c>
      <c r="BI414" s="26">
        <f t="shared" si="33"/>
        <v>35</v>
      </c>
      <c r="BJ414" s="26">
        <f t="shared" si="34"/>
        <v>63</v>
      </c>
      <c r="BK414" s="26">
        <f t="shared" si="35"/>
        <v>43.14</v>
      </c>
    </row>
    <row r="415" spans="1:63" s="25" customFormat="1" x14ac:dyDescent="0.25">
      <c r="A415" s="28">
        <v>408</v>
      </c>
      <c r="B415" s="33"/>
      <c r="C415" s="33" t="s">
        <v>768</v>
      </c>
      <c r="D415" s="28" t="s">
        <v>767</v>
      </c>
      <c r="E415" s="28" t="s">
        <v>14</v>
      </c>
      <c r="F415" s="40">
        <v>2.1</v>
      </c>
      <c r="G415" s="40"/>
      <c r="H415" s="38">
        <v>0</v>
      </c>
      <c r="I415" s="39"/>
      <c r="J415" s="38">
        <v>0</v>
      </c>
      <c r="K415" s="39"/>
      <c r="L415" s="38">
        <v>0</v>
      </c>
      <c r="M415" s="39"/>
      <c r="N415" s="40">
        <v>6</v>
      </c>
      <c r="O415" s="40"/>
      <c r="P415" s="40">
        <v>6</v>
      </c>
      <c r="Q415" s="40"/>
      <c r="R415" s="40">
        <v>9</v>
      </c>
      <c r="S415" s="40"/>
      <c r="T415" s="38">
        <v>0</v>
      </c>
      <c r="U415" s="39"/>
      <c r="V415" s="38">
        <v>0</v>
      </c>
      <c r="W415" s="39"/>
      <c r="X415" s="40">
        <v>0.7</v>
      </c>
      <c r="Y415" s="40"/>
      <c r="Z415" s="40">
        <v>2.1</v>
      </c>
      <c r="AA415" s="40"/>
      <c r="AB415" s="40">
        <v>3.75</v>
      </c>
      <c r="AC415" s="40"/>
      <c r="AD415" s="40">
        <v>4</v>
      </c>
      <c r="AE415" s="40"/>
      <c r="AF415" s="40">
        <v>0</v>
      </c>
      <c r="AG415" s="40"/>
      <c r="AH415" s="40">
        <v>10</v>
      </c>
      <c r="AI415" s="40"/>
      <c r="AJ415" s="40">
        <v>0</v>
      </c>
      <c r="AK415" s="40"/>
      <c r="AL415" s="38">
        <v>0</v>
      </c>
      <c r="AM415" s="39"/>
      <c r="AN415" s="40">
        <v>10</v>
      </c>
      <c r="AO415" s="40"/>
      <c r="AP415" s="38">
        <v>0</v>
      </c>
      <c r="AQ415" s="39"/>
      <c r="AR415" s="38">
        <v>0</v>
      </c>
      <c r="AS415" s="39"/>
      <c r="AT415" s="40">
        <v>10</v>
      </c>
      <c r="AU415" s="40"/>
      <c r="AV415" s="40">
        <v>10</v>
      </c>
      <c r="AW415" s="40"/>
      <c r="AX415" s="40">
        <v>5</v>
      </c>
      <c r="AY415" s="40"/>
      <c r="AZ415" s="38">
        <v>0</v>
      </c>
      <c r="BA415" s="39"/>
      <c r="BB415" s="38">
        <v>0</v>
      </c>
      <c r="BC415" s="39"/>
      <c r="BD415" s="38">
        <v>0</v>
      </c>
      <c r="BE415" s="39"/>
      <c r="BF415" s="41">
        <v>30</v>
      </c>
      <c r="BG415" s="41"/>
      <c r="BH415" s="26">
        <f t="shared" si="32"/>
        <v>33.650000000000006</v>
      </c>
      <c r="BI415" s="26">
        <f t="shared" si="33"/>
        <v>20</v>
      </c>
      <c r="BJ415" s="26">
        <f t="shared" si="34"/>
        <v>55</v>
      </c>
      <c r="BK415" s="26">
        <f t="shared" si="35"/>
        <v>35.96</v>
      </c>
    </row>
    <row r="416" spans="1:63" s="25" customFormat="1" ht="15" customHeight="1" x14ac:dyDescent="0.25">
      <c r="A416" s="28">
        <v>409</v>
      </c>
      <c r="B416" s="33"/>
      <c r="C416" s="33" t="s">
        <v>770</v>
      </c>
      <c r="D416" s="28" t="s">
        <v>769</v>
      </c>
      <c r="E416" s="28" t="s">
        <v>881</v>
      </c>
      <c r="F416" s="40">
        <v>2.1</v>
      </c>
      <c r="G416" s="40"/>
      <c r="H416" s="38">
        <v>0</v>
      </c>
      <c r="I416" s="39"/>
      <c r="J416" s="38">
        <v>0</v>
      </c>
      <c r="K416" s="39"/>
      <c r="L416" s="38">
        <v>0</v>
      </c>
      <c r="M416" s="39"/>
      <c r="N416" s="40">
        <v>6</v>
      </c>
      <c r="O416" s="40"/>
      <c r="P416" s="40">
        <v>6</v>
      </c>
      <c r="Q416" s="40"/>
      <c r="R416" s="40">
        <v>9</v>
      </c>
      <c r="S416" s="40"/>
      <c r="T416" s="38">
        <v>0</v>
      </c>
      <c r="U416" s="39"/>
      <c r="V416" s="38">
        <v>0</v>
      </c>
      <c r="W416" s="39"/>
      <c r="X416" s="40">
        <v>3.5</v>
      </c>
      <c r="Y416" s="40"/>
      <c r="Z416" s="40">
        <v>2.1</v>
      </c>
      <c r="AA416" s="40"/>
      <c r="AB416" s="40">
        <v>5</v>
      </c>
      <c r="AC416" s="40"/>
      <c r="AD416" s="40">
        <v>4</v>
      </c>
      <c r="AE416" s="40"/>
      <c r="AF416" s="40">
        <v>7</v>
      </c>
      <c r="AG416" s="40"/>
      <c r="AH416" s="40">
        <v>4</v>
      </c>
      <c r="AI416" s="40"/>
      <c r="AJ416" s="40">
        <v>2</v>
      </c>
      <c r="AK416" s="40"/>
      <c r="AL416" s="38">
        <v>0</v>
      </c>
      <c r="AM416" s="39"/>
      <c r="AN416" s="40">
        <v>10</v>
      </c>
      <c r="AO416" s="40"/>
      <c r="AP416" s="38">
        <v>0</v>
      </c>
      <c r="AQ416" s="39"/>
      <c r="AR416" s="38">
        <v>0</v>
      </c>
      <c r="AS416" s="39"/>
      <c r="AT416" s="40">
        <v>10</v>
      </c>
      <c r="AU416" s="40"/>
      <c r="AV416" s="40">
        <v>10</v>
      </c>
      <c r="AW416" s="40"/>
      <c r="AX416" s="40">
        <v>5</v>
      </c>
      <c r="AY416" s="40"/>
      <c r="AZ416" s="38">
        <v>0</v>
      </c>
      <c r="BA416" s="39"/>
      <c r="BB416" s="38">
        <v>0</v>
      </c>
      <c r="BC416" s="39"/>
      <c r="BD416" s="38">
        <v>0</v>
      </c>
      <c r="BE416" s="39"/>
      <c r="BF416" s="41">
        <v>30</v>
      </c>
      <c r="BG416" s="41"/>
      <c r="BH416" s="26">
        <f t="shared" si="32"/>
        <v>44.7</v>
      </c>
      <c r="BI416" s="26">
        <f t="shared" si="33"/>
        <v>16</v>
      </c>
      <c r="BJ416" s="26">
        <f t="shared" si="34"/>
        <v>55</v>
      </c>
      <c r="BK416" s="26">
        <f t="shared" si="35"/>
        <v>39.180000000000007</v>
      </c>
    </row>
    <row r="417" spans="1:63" s="25" customFormat="1" ht="15" customHeight="1" x14ac:dyDescent="0.25">
      <c r="A417" s="28">
        <v>410</v>
      </c>
      <c r="B417" s="33"/>
      <c r="C417" s="33" t="s">
        <v>771</v>
      </c>
      <c r="D417" s="28" t="s">
        <v>1084</v>
      </c>
      <c r="E417" s="28" t="s">
        <v>882</v>
      </c>
      <c r="F417" s="40">
        <v>2.1</v>
      </c>
      <c r="G417" s="40"/>
      <c r="H417" s="38">
        <v>0</v>
      </c>
      <c r="I417" s="39"/>
      <c r="J417" s="38">
        <v>0</v>
      </c>
      <c r="K417" s="39"/>
      <c r="L417" s="38">
        <v>0</v>
      </c>
      <c r="M417" s="39"/>
      <c r="N417" s="40">
        <v>6</v>
      </c>
      <c r="O417" s="40"/>
      <c r="P417" s="40">
        <v>6</v>
      </c>
      <c r="Q417" s="40"/>
      <c r="R417" s="40">
        <v>9</v>
      </c>
      <c r="S417" s="40"/>
      <c r="T417" s="38">
        <v>0</v>
      </c>
      <c r="U417" s="39"/>
      <c r="V417" s="38">
        <v>0</v>
      </c>
      <c r="W417" s="39"/>
      <c r="X417" s="40">
        <v>0.7</v>
      </c>
      <c r="Y417" s="40"/>
      <c r="Z417" s="40">
        <v>2.1</v>
      </c>
      <c r="AA417" s="40"/>
      <c r="AB417" s="40">
        <v>2.5</v>
      </c>
      <c r="AC417" s="40"/>
      <c r="AD417" s="40">
        <v>4</v>
      </c>
      <c r="AE417" s="40"/>
      <c r="AF417" s="40">
        <v>7</v>
      </c>
      <c r="AG417" s="40"/>
      <c r="AH417" s="40">
        <v>4</v>
      </c>
      <c r="AI417" s="40"/>
      <c r="AJ417" s="40">
        <v>0</v>
      </c>
      <c r="AK417" s="40"/>
      <c r="AL417" s="38">
        <v>0</v>
      </c>
      <c r="AM417" s="39"/>
      <c r="AN417" s="40">
        <v>10</v>
      </c>
      <c r="AO417" s="40"/>
      <c r="AP417" s="38">
        <v>0</v>
      </c>
      <c r="AQ417" s="39"/>
      <c r="AR417" s="38">
        <v>0</v>
      </c>
      <c r="AS417" s="39"/>
      <c r="AT417" s="40">
        <v>6</v>
      </c>
      <c r="AU417" s="40"/>
      <c r="AV417" s="40">
        <v>10</v>
      </c>
      <c r="AW417" s="40"/>
      <c r="AX417" s="40">
        <v>0</v>
      </c>
      <c r="AY417" s="40"/>
      <c r="AZ417" s="38">
        <v>0</v>
      </c>
      <c r="BA417" s="39"/>
      <c r="BB417" s="38">
        <v>0</v>
      </c>
      <c r="BC417" s="39"/>
      <c r="BD417" s="38">
        <v>0</v>
      </c>
      <c r="BE417" s="39"/>
      <c r="BF417" s="40">
        <v>50</v>
      </c>
      <c r="BG417" s="40"/>
      <c r="BH417" s="26">
        <f t="shared" si="32"/>
        <v>39.400000000000006</v>
      </c>
      <c r="BI417" s="26">
        <f t="shared" si="33"/>
        <v>14</v>
      </c>
      <c r="BJ417" s="26">
        <f t="shared" si="34"/>
        <v>66</v>
      </c>
      <c r="BK417" s="26">
        <f t="shared" si="35"/>
        <v>39.760000000000005</v>
      </c>
    </row>
    <row r="418" spans="1:63" s="25" customFormat="1" ht="15" customHeight="1" x14ac:dyDescent="0.25">
      <c r="A418" s="28">
        <v>411</v>
      </c>
      <c r="B418" s="33"/>
      <c r="C418" s="33" t="s">
        <v>774</v>
      </c>
      <c r="D418" s="28" t="s">
        <v>1085</v>
      </c>
      <c r="E418" s="28" t="s">
        <v>41</v>
      </c>
      <c r="F418" s="40">
        <v>4.2</v>
      </c>
      <c r="G418" s="40"/>
      <c r="H418" s="40">
        <v>2.4</v>
      </c>
      <c r="I418" s="40"/>
      <c r="J418" s="40">
        <v>3</v>
      </c>
      <c r="K418" s="40"/>
      <c r="L418" s="40">
        <v>0</v>
      </c>
      <c r="M418" s="40"/>
      <c r="N418" s="38">
        <v>0</v>
      </c>
      <c r="O418" s="39"/>
      <c r="P418" s="38">
        <v>0</v>
      </c>
      <c r="Q418" s="39"/>
      <c r="R418" s="40">
        <v>9</v>
      </c>
      <c r="S418" s="40"/>
      <c r="T418" s="40">
        <v>6</v>
      </c>
      <c r="U418" s="40"/>
      <c r="V418" s="40">
        <v>0</v>
      </c>
      <c r="W418" s="40"/>
      <c r="X418" s="38">
        <v>0</v>
      </c>
      <c r="Y418" s="39"/>
      <c r="Z418" s="38">
        <v>0</v>
      </c>
      <c r="AA418" s="39"/>
      <c r="AB418" s="38">
        <v>0</v>
      </c>
      <c r="AC418" s="39"/>
      <c r="AD418" s="38">
        <v>0</v>
      </c>
      <c r="AE418" s="39"/>
      <c r="AF418" s="38">
        <v>0</v>
      </c>
      <c r="AG418" s="39"/>
      <c r="AH418" s="38">
        <v>0</v>
      </c>
      <c r="AI418" s="39"/>
      <c r="AJ418" s="38">
        <v>0</v>
      </c>
      <c r="AK418" s="39"/>
      <c r="AL418" s="40">
        <v>0</v>
      </c>
      <c r="AM418" s="40"/>
      <c r="AN418" s="38">
        <v>0</v>
      </c>
      <c r="AO418" s="39"/>
      <c r="AP418" s="40">
        <v>9</v>
      </c>
      <c r="AQ418" s="40"/>
      <c r="AR418" s="40">
        <v>4</v>
      </c>
      <c r="AS418" s="40"/>
      <c r="AT418" s="38">
        <v>0</v>
      </c>
      <c r="AU418" s="39"/>
      <c r="AV418" s="38">
        <v>0</v>
      </c>
      <c r="AW418" s="39"/>
      <c r="AX418" s="38">
        <v>0</v>
      </c>
      <c r="AY418" s="39"/>
      <c r="AZ418" s="40">
        <v>0</v>
      </c>
      <c r="BA418" s="40"/>
      <c r="BB418" s="40">
        <v>1.5</v>
      </c>
      <c r="BC418" s="40"/>
      <c r="BD418" s="40">
        <v>4.5</v>
      </c>
      <c r="BE418" s="40"/>
      <c r="BF418" s="40">
        <v>40</v>
      </c>
      <c r="BG418" s="40"/>
      <c r="BH418" s="26">
        <f t="shared" si="32"/>
        <v>24.6</v>
      </c>
      <c r="BI418" s="26">
        <f t="shared" si="33"/>
        <v>13</v>
      </c>
      <c r="BJ418" s="26">
        <f t="shared" si="34"/>
        <v>46</v>
      </c>
      <c r="BK418" s="26">
        <f t="shared" si="35"/>
        <v>27.54</v>
      </c>
    </row>
    <row r="419" spans="1:63" s="25" customFormat="1" ht="15" customHeight="1" x14ac:dyDescent="0.25">
      <c r="A419" s="28">
        <v>412</v>
      </c>
      <c r="B419" s="33"/>
      <c r="C419" s="33" t="s">
        <v>773</v>
      </c>
      <c r="D419" s="28" t="s">
        <v>772</v>
      </c>
      <c r="E419" s="28" t="s">
        <v>263</v>
      </c>
      <c r="F419" s="40">
        <v>2.1</v>
      </c>
      <c r="G419" s="40"/>
      <c r="H419" s="38">
        <v>0</v>
      </c>
      <c r="I419" s="39"/>
      <c r="J419" s="38">
        <v>0</v>
      </c>
      <c r="K419" s="39"/>
      <c r="L419" s="38">
        <v>0</v>
      </c>
      <c r="M419" s="39"/>
      <c r="N419" s="40">
        <v>0</v>
      </c>
      <c r="O419" s="40"/>
      <c r="P419" s="40">
        <v>6</v>
      </c>
      <c r="Q419" s="40"/>
      <c r="R419" s="40">
        <v>9</v>
      </c>
      <c r="S419" s="40"/>
      <c r="T419" s="38">
        <v>0</v>
      </c>
      <c r="U419" s="39"/>
      <c r="V419" s="38">
        <v>0</v>
      </c>
      <c r="W419" s="39"/>
      <c r="X419" s="40">
        <v>0.7</v>
      </c>
      <c r="Y419" s="40"/>
      <c r="Z419" s="40">
        <v>0.7</v>
      </c>
      <c r="AA419" s="40"/>
      <c r="AB419" s="40">
        <v>1.25</v>
      </c>
      <c r="AC419" s="40"/>
      <c r="AD419" s="40">
        <v>0</v>
      </c>
      <c r="AE419" s="40"/>
      <c r="AF419" s="40">
        <v>0</v>
      </c>
      <c r="AG419" s="40"/>
      <c r="AH419" s="40">
        <v>6</v>
      </c>
      <c r="AI419" s="40"/>
      <c r="AJ419" s="40">
        <v>0</v>
      </c>
      <c r="AK419" s="40"/>
      <c r="AL419" s="38">
        <v>0</v>
      </c>
      <c r="AM419" s="39"/>
      <c r="AN419" s="40">
        <v>10</v>
      </c>
      <c r="AO419" s="40"/>
      <c r="AP419" s="38">
        <v>0</v>
      </c>
      <c r="AQ419" s="39"/>
      <c r="AR419" s="38">
        <v>0</v>
      </c>
      <c r="AS419" s="39"/>
      <c r="AT419" s="40">
        <v>3</v>
      </c>
      <c r="AU419" s="40"/>
      <c r="AV419" s="40">
        <v>0</v>
      </c>
      <c r="AW419" s="40"/>
      <c r="AX419" s="40">
        <v>0</v>
      </c>
      <c r="AY419" s="40"/>
      <c r="AZ419" s="38">
        <v>0</v>
      </c>
      <c r="BA419" s="39"/>
      <c r="BB419" s="38">
        <v>0</v>
      </c>
      <c r="BC419" s="39"/>
      <c r="BD419" s="38">
        <v>0</v>
      </c>
      <c r="BE419" s="39"/>
      <c r="BF419" s="41">
        <v>30</v>
      </c>
      <c r="BG419" s="41"/>
      <c r="BH419" s="26">
        <f t="shared" si="32"/>
        <v>19.75</v>
      </c>
      <c r="BI419" s="26">
        <f t="shared" si="33"/>
        <v>16</v>
      </c>
      <c r="BJ419" s="26">
        <f t="shared" si="34"/>
        <v>33</v>
      </c>
      <c r="BK419" s="26">
        <f t="shared" si="35"/>
        <v>22.6</v>
      </c>
    </row>
    <row r="420" spans="1:63" s="25" customFormat="1" ht="15" customHeight="1" x14ac:dyDescent="0.25">
      <c r="A420" s="28">
        <v>413</v>
      </c>
      <c r="B420" s="29">
        <v>296</v>
      </c>
      <c r="C420" s="28" t="s">
        <v>775</v>
      </c>
      <c r="D420" s="28" t="s">
        <v>776</v>
      </c>
      <c r="E420" s="28" t="s">
        <v>777</v>
      </c>
      <c r="F420" s="40">
        <v>2.1</v>
      </c>
      <c r="G420" s="40"/>
      <c r="H420" s="40">
        <v>2.4</v>
      </c>
      <c r="I420" s="40"/>
      <c r="J420" s="40">
        <v>3</v>
      </c>
      <c r="K420" s="40"/>
      <c r="L420" s="40">
        <v>0</v>
      </c>
      <c r="M420" s="40"/>
      <c r="N420" s="40">
        <v>6</v>
      </c>
      <c r="O420" s="40"/>
      <c r="P420" s="40">
        <v>6</v>
      </c>
      <c r="Q420" s="40"/>
      <c r="R420" s="40">
        <v>9</v>
      </c>
      <c r="S420" s="40"/>
      <c r="T420" s="40">
        <v>6</v>
      </c>
      <c r="U420" s="40"/>
      <c r="V420" s="40">
        <v>0</v>
      </c>
      <c r="W420" s="40"/>
      <c r="X420" s="40">
        <v>0.7</v>
      </c>
      <c r="Y420" s="40"/>
      <c r="Z420" s="40">
        <v>2.1</v>
      </c>
      <c r="AA420" s="40"/>
      <c r="AB420" s="40">
        <v>3.75</v>
      </c>
      <c r="AC420" s="40"/>
      <c r="AD420" s="40">
        <v>4</v>
      </c>
      <c r="AE420" s="40"/>
      <c r="AF420" s="40">
        <v>7</v>
      </c>
      <c r="AG420" s="40"/>
      <c r="AH420" s="40">
        <v>6</v>
      </c>
      <c r="AI420" s="40"/>
      <c r="AJ420" s="40">
        <v>0</v>
      </c>
      <c r="AK420" s="40"/>
      <c r="AL420" s="40">
        <v>3</v>
      </c>
      <c r="AM420" s="40"/>
      <c r="AN420" s="40">
        <v>10</v>
      </c>
      <c r="AO420" s="40"/>
      <c r="AP420" s="40">
        <v>0</v>
      </c>
      <c r="AQ420" s="40"/>
      <c r="AR420" s="40">
        <v>10</v>
      </c>
      <c r="AS420" s="40"/>
      <c r="AT420" s="40">
        <v>10</v>
      </c>
      <c r="AU420" s="40"/>
      <c r="AV420" s="40">
        <v>6</v>
      </c>
      <c r="AW420" s="40"/>
      <c r="AX420" s="40">
        <v>5</v>
      </c>
      <c r="AY420" s="40"/>
      <c r="AZ420" s="40">
        <v>0</v>
      </c>
      <c r="BA420" s="40"/>
      <c r="BB420" s="40">
        <v>1.5</v>
      </c>
      <c r="BC420" s="40"/>
      <c r="BD420" s="40">
        <v>4.5</v>
      </c>
      <c r="BE420" s="40"/>
      <c r="BF420" s="40">
        <v>40</v>
      </c>
      <c r="BG420" s="40"/>
      <c r="BH420" s="26">
        <f t="shared" si="32"/>
        <v>52.050000000000004</v>
      </c>
      <c r="BI420" s="26">
        <f t="shared" si="33"/>
        <v>29</v>
      </c>
      <c r="BJ420" s="26">
        <f t="shared" si="34"/>
        <v>67</v>
      </c>
      <c r="BK420" s="26">
        <f t="shared" si="35"/>
        <v>49.620000000000005</v>
      </c>
    </row>
    <row r="421" spans="1:63" s="25" customFormat="1" x14ac:dyDescent="0.25">
      <c r="A421" s="28">
        <v>414</v>
      </c>
      <c r="B421" s="33"/>
      <c r="C421" s="33" t="s">
        <v>779</v>
      </c>
      <c r="D421" s="28" t="s">
        <v>778</v>
      </c>
      <c r="E421" s="28" t="s">
        <v>14</v>
      </c>
      <c r="F421" s="40">
        <v>7</v>
      </c>
      <c r="G421" s="40"/>
      <c r="H421" s="40">
        <v>2.4</v>
      </c>
      <c r="I421" s="40"/>
      <c r="J421" s="40">
        <v>0</v>
      </c>
      <c r="K421" s="40"/>
      <c r="L421" s="40">
        <v>5</v>
      </c>
      <c r="M421" s="40"/>
      <c r="N421" s="40">
        <v>6</v>
      </c>
      <c r="O421" s="40"/>
      <c r="P421" s="40">
        <v>6</v>
      </c>
      <c r="Q421" s="40"/>
      <c r="R421" s="40">
        <v>0</v>
      </c>
      <c r="S421" s="40"/>
      <c r="T421" s="40">
        <v>6</v>
      </c>
      <c r="U421" s="40"/>
      <c r="V421" s="40">
        <v>9</v>
      </c>
      <c r="W421" s="40"/>
      <c r="X421" s="40">
        <v>0.7</v>
      </c>
      <c r="Y421" s="40"/>
      <c r="Z421" s="40">
        <v>2.1</v>
      </c>
      <c r="AA421" s="40"/>
      <c r="AB421" s="40">
        <v>2.5</v>
      </c>
      <c r="AC421" s="40"/>
      <c r="AD421" s="40">
        <v>4</v>
      </c>
      <c r="AE421" s="40"/>
      <c r="AF421" s="40">
        <v>7</v>
      </c>
      <c r="AG421" s="40"/>
      <c r="AH421" s="40">
        <v>10</v>
      </c>
      <c r="AI421" s="40"/>
      <c r="AJ421" s="40">
        <v>5</v>
      </c>
      <c r="AK421" s="40"/>
      <c r="AL421" s="40">
        <v>0</v>
      </c>
      <c r="AM421" s="40"/>
      <c r="AN421" s="40">
        <v>10</v>
      </c>
      <c r="AO421" s="40"/>
      <c r="AP421" s="40">
        <v>18</v>
      </c>
      <c r="AQ421" s="40"/>
      <c r="AR421" s="40">
        <v>20</v>
      </c>
      <c r="AS421" s="40"/>
      <c r="AT421" s="40">
        <v>10</v>
      </c>
      <c r="AU421" s="40"/>
      <c r="AV421" s="40">
        <v>10</v>
      </c>
      <c r="AW421" s="40"/>
      <c r="AX421" s="40">
        <v>0</v>
      </c>
      <c r="AY421" s="40"/>
      <c r="AZ421" s="40">
        <v>0</v>
      </c>
      <c r="BA421" s="40"/>
      <c r="BB421" s="40">
        <v>3</v>
      </c>
      <c r="BC421" s="40"/>
      <c r="BD421" s="40">
        <v>9</v>
      </c>
      <c r="BE421" s="40"/>
      <c r="BF421" s="40">
        <v>40</v>
      </c>
      <c r="BG421" s="40"/>
      <c r="BH421" s="26">
        <f t="shared" si="32"/>
        <v>57.7</v>
      </c>
      <c r="BI421" s="26">
        <f t="shared" si="33"/>
        <v>63</v>
      </c>
      <c r="BJ421" s="26">
        <f t="shared" si="34"/>
        <v>72</v>
      </c>
      <c r="BK421" s="26">
        <f t="shared" si="35"/>
        <v>63.58</v>
      </c>
    </row>
    <row r="422" spans="1:63" s="25" customFormat="1" x14ac:dyDescent="0.25">
      <c r="A422" s="28">
        <v>415</v>
      </c>
      <c r="B422" s="33"/>
      <c r="C422" s="33" t="s">
        <v>780</v>
      </c>
      <c r="D422" s="28" t="s">
        <v>1086</v>
      </c>
      <c r="E422" s="28" t="s">
        <v>14</v>
      </c>
      <c r="F422" s="40">
        <v>2.1</v>
      </c>
      <c r="G422" s="40"/>
      <c r="H422" s="40">
        <v>2.4</v>
      </c>
      <c r="I422" s="40"/>
      <c r="J422" s="40">
        <v>3</v>
      </c>
      <c r="K422" s="40"/>
      <c r="L422" s="40">
        <v>5</v>
      </c>
      <c r="M422" s="40"/>
      <c r="N422" s="40">
        <v>6</v>
      </c>
      <c r="O422" s="40"/>
      <c r="P422" s="40">
        <v>6</v>
      </c>
      <c r="Q422" s="40"/>
      <c r="R422" s="40">
        <v>9</v>
      </c>
      <c r="S422" s="40"/>
      <c r="T422" s="40">
        <v>0</v>
      </c>
      <c r="U422" s="40"/>
      <c r="V422" s="40">
        <v>9</v>
      </c>
      <c r="W422" s="40"/>
      <c r="X422" s="40">
        <v>0.7</v>
      </c>
      <c r="Y422" s="40"/>
      <c r="Z422" s="40">
        <v>2.1</v>
      </c>
      <c r="AA422" s="40"/>
      <c r="AB422" s="40">
        <v>2.5</v>
      </c>
      <c r="AC422" s="40"/>
      <c r="AD422" s="40">
        <v>4</v>
      </c>
      <c r="AE422" s="40"/>
      <c r="AF422" s="40">
        <v>0</v>
      </c>
      <c r="AG422" s="40"/>
      <c r="AH422" s="40">
        <v>4</v>
      </c>
      <c r="AI422" s="40"/>
      <c r="AJ422" s="40">
        <v>0</v>
      </c>
      <c r="AK422" s="40"/>
      <c r="AL422" s="40">
        <v>0</v>
      </c>
      <c r="AM422" s="40"/>
      <c r="AN422" s="40">
        <v>10</v>
      </c>
      <c r="AO422" s="40"/>
      <c r="AP422" s="40">
        <v>9</v>
      </c>
      <c r="AQ422" s="40"/>
      <c r="AR422" s="40">
        <v>4</v>
      </c>
      <c r="AS422" s="40"/>
      <c r="AT422" s="40">
        <v>6</v>
      </c>
      <c r="AU422" s="40"/>
      <c r="AV422" s="40">
        <v>10</v>
      </c>
      <c r="AW422" s="40"/>
      <c r="AX422" s="40">
        <v>0</v>
      </c>
      <c r="AY422" s="40"/>
      <c r="AZ422" s="40">
        <v>0</v>
      </c>
      <c r="BA422" s="40"/>
      <c r="BB422" s="40">
        <v>3</v>
      </c>
      <c r="BC422" s="40"/>
      <c r="BD422" s="40">
        <v>4.5</v>
      </c>
      <c r="BE422" s="40"/>
      <c r="BF422" s="40">
        <v>50</v>
      </c>
      <c r="BG422" s="40"/>
      <c r="BH422" s="26">
        <f t="shared" si="32"/>
        <v>51.800000000000004</v>
      </c>
      <c r="BI422" s="26">
        <f t="shared" si="33"/>
        <v>27</v>
      </c>
      <c r="BJ422" s="26">
        <f t="shared" si="34"/>
        <v>73.5</v>
      </c>
      <c r="BK422" s="26">
        <f t="shared" si="35"/>
        <v>50.870000000000005</v>
      </c>
    </row>
    <row r="423" spans="1:63" s="25" customFormat="1" ht="15" customHeight="1" x14ac:dyDescent="0.25">
      <c r="A423" s="28">
        <v>416</v>
      </c>
      <c r="B423" s="33"/>
      <c r="C423" s="33" t="s">
        <v>781</v>
      </c>
      <c r="D423" s="28" t="s">
        <v>1087</v>
      </c>
      <c r="E423" s="28" t="s">
        <v>837</v>
      </c>
      <c r="F423" s="40">
        <v>7</v>
      </c>
      <c r="G423" s="40"/>
      <c r="H423" s="40">
        <v>2.4</v>
      </c>
      <c r="I423" s="40"/>
      <c r="J423" s="40">
        <v>3</v>
      </c>
      <c r="K423" s="40"/>
      <c r="L423" s="40">
        <v>5</v>
      </c>
      <c r="M423" s="40"/>
      <c r="N423" s="38">
        <v>0</v>
      </c>
      <c r="O423" s="39"/>
      <c r="P423" s="38">
        <v>0</v>
      </c>
      <c r="Q423" s="39"/>
      <c r="R423" s="40">
        <v>9</v>
      </c>
      <c r="S423" s="40"/>
      <c r="T423" s="40">
        <v>6</v>
      </c>
      <c r="U423" s="40"/>
      <c r="V423" s="40">
        <v>9</v>
      </c>
      <c r="W423" s="40"/>
      <c r="X423" s="38">
        <v>0</v>
      </c>
      <c r="Y423" s="39"/>
      <c r="Z423" s="38">
        <v>0</v>
      </c>
      <c r="AA423" s="39"/>
      <c r="AB423" s="38">
        <v>0</v>
      </c>
      <c r="AC423" s="39"/>
      <c r="AD423" s="38">
        <v>0</v>
      </c>
      <c r="AE423" s="39"/>
      <c r="AF423" s="38">
        <v>0</v>
      </c>
      <c r="AG423" s="39"/>
      <c r="AH423" s="38">
        <v>0</v>
      </c>
      <c r="AI423" s="39"/>
      <c r="AJ423" s="38">
        <v>0</v>
      </c>
      <c r="AK423" s="39"/>
      <c r="AL423" s="40">
        <v>0</v>
      </c>
      <c r="AM423" s="40"/>
      <c r="AN423" s="38">
        <v>0</v>
      </c>
      <c r="AO423" s="39"/>
      <c r="AP423" s="40">
        <v>0</v>
      </c>
      <c r="AQ423" s="40"/>
      <c r="AR423" s="40">
        <v>0</v>
      </c>
      <c r="AS423" s="40"/>
      <c r="AT423" s="38">
        <v>0</v>
      </c>
      <c r="AU423" s="39"/>
      <c r="AV423" s="38">
        <v>0</v>
      </c>
      <c r="AW423" s="39"/>
      <c r="AX423" s="38">
        <v>0</v>
      </c>
      <c r="AY423" s="39"/>
      <c r="AZ423" s="40">
        <v>0</v>
      </c>
      <c r="BA423" s="40"/>
      <c r="BB423" s="40">
        <v>1.5</v>
      </c>
      <c r="BC423" s="40"/>
      <c r="BD423" s="40">
        <v>0</v>
      </c>
      <c r="BE423" s="40"/>
      <c r="BF423" s="41">
        <v>30</v>
      </c>
      <c r="BG423" s="41"/>
      <c r="BH423" s="26">
        <f t="shared" si="32"/>
        <v>41.4</v>
      </c>
      <c r="BI423" s="26">
        <f t="shared" si="33"/>
        <v>0</v>
      </c>
      <c r="BJ423" s="26">
        <f t="shared" si="34"/>
        <v>31.5</v>
      </c>
      <c r="BK423" s="26">
        <f t="shared" si="35"/>
        <v>26.009999999999998</v>
      </c>
    </row>
    <row r="424" spans="1:63" s="25" customFormat="1" ht="15" customHeight="1" x14ac:dyDescent="0.25">
      <c r="A424" s="28">
        <v>417</v>
      </c>
      <c r="B424" s="33"/>
      <c r="C424" s="33" t="s">
        <v>783</v>
      </c>
      <c r="D424" s="28" t="s">
        <v>782</v>
      </c>
      <c r="E424" s="28" t="s">
        <v>41</v>
      </c>
      <c r="F424" s="40">
        <v>4.2</v>
      </c>
      <c r="G424" s="40"/>
      <c r="H424" s="40">
        <v>2.4</v>
      </c>
      <c r="I424" s="40"/>
      <c r="J424" s="40">
        <v>3</v>
      </c>
      <c r="K424" s="40"/>
      <c r="L424" s="40">
        <v>0</v>
      </c>
      <c r="M424" s="40"/>
      <c r="N424" s="40">
        <v>6</v>
      </c>
      <c r="O424" s="40"/>
      <c r="P424" s="40">
        <v>6</v>
      </c>
      <c r="Q424" s="40"/>
      <c r="R424" s="40">
        <v>9</v>
      </c>
      <c r="S424" s="40"/>
      <c r="T424" s="40">
        <v>0</v>
      </c>
      <c r="U424" s="40"/>
      <c r="V424" s="40">
        <v>0</v>
      </c>
      <c r="W424" s="40"/>
      <c r="X424" s="40">
        <v>0.7</v>
      </c>
      <c r="Y424" s="40"/>
      <c r="Z424" s="40">
        <v>2.1</v>
      </c>
      <c r="AA424" s="40"/>
      <c r="AB424" s="40">
        <v>5</v>
      </c>
      <c r="AC424" s="40"/>
      <c r="AD424" s="40">
        <v>4</v>
      </c>
      <c r="AE424" s="40"/>
      <c r="AF424" s="40">
        <v>0</v>
      </c>
      <c r="AG424" s="40"/>
      <c r="AH424" s="40">
        <v>20</v>
      </c>
      <c r="AI424" s="40"/>
      <c r="AJ424" s="40">
        <v>10</v>
      </c>
      <c r="AK424" s="40"/>
      <c r="AL424" s="40">
        <v>0</v>
      </c>
      <c r="AM424" s="40"/>
      <c r="AN424" s="40">
        <v>10</v>
      </c>
      <c r="AO424" s="40"/>
      <c r="AP424" s="40">
        <v>0</v>
      </c>
      <c r="AQ424" s="40"/>
      <c r="AR424" s="40">
        <v>6</v>
      </c>
      <c r="AS424" s="40"/>
      <c r="AT424" s="40">
        <v>3</v>
      </c>
      <c r="AU424" s="40"/>
      <c r="AV424" s="40">
        <v>10</v>
      </c>
      <c r="AW424" s="40"/>
      <c r="AX424" s="40">
        <v>0</v>
      </c>
      <c r="AY424" s="40"/>
      <c r="AZ424" s="40">
        <v>0</v>
      </c>
      <c r="BA424" s="40"/>
      <c r="BB424" s="40">
        <v>1.5</v>
      </c>
      <c r="BC424" s="40"/>
      <c r="BD424" s="40">
        <v>0</v>
      </c>
      <c r="BE424" s="40"/>
      <c r="BF424" s="40">
        <v>40</v>
      </c>
      <c r="BG424" s="40"/>
      <c r="BH424" s="26">
        <f t="shared" si="32"/>
        <v>42.4</v>
      </c>
      <c r="BI424" s="26">
        <f t="shared" si="33"/>
        <v>46</v>
      </c>
      <c r="BJ424" s="26">
        <f t="shared" si="34"/>
        <v>54.5</v>
      </c>
      <c r="BK424" s="26">
        <f t="shared" si="35"/>
        <v>47.11</v>
      </c>
    </row>
    <row r="425" spans="1:63" s="25" customFormat="1" x14ac:dyDescent="0.25">
      <c r="A425" s="28">
        <v>418</v>
      </c>
      <c r="B425" s="33"/>
      <c r="C425" s="33" t="s">
        <v>785</v>
      </c>
      <c r="D425" s="28" t="s">
        <v>784</v>
      </c>
      <c r="E425" s="28" t="s">
        <v>14</v>
      </c>
      <c r="F425" s="40">
        <v>2.1</v>
      </c>
      <c r="G425" s="40"/>
      <c r="H425" s="38">
        <v>0</v>
      </c>
      <c r="I425" s="39"/>
      <c r="J425" s="38">
        <v>0</v>
      </c>
      <c r="K425" s="39"/>
      <c r="L425" s="38">
        <v>0</v>
      </c>
      <c r="M425" s="39"/>
      <c r="N425" s="38">
        <v>0</v>
      </c>
      <c r="O425" s="39"/>
      <c r="P425" s="38">
        <v>0</v>
      </c>
      <c r="Q425" s="39"/>
      <c r="R425" s="38">
        <v>0</v>
      </c>
      <c r="S425" s="39"/>
      <c r="T425" s="38">
        <v>0</v>
      </c>
      <c r="U425" s="39"/>
      <c r="V425" s="38">
        <v>0</v>
      </c>
      <c r="W425" s="39"/>
      <c r="X425" s="38">
        <v>0</v>
      </c>
      <c r="Y425" s="39"/>
      <c r="Z425" s="38">
        <v>0</v>
      </c>
      <c r="AA425" s="39"/>
      <c r="AB425" s="38">
        <v>0</v>
      </c>
      <c r="AC425" s="39"/>
      <c r="AD425" s="38">
        <v>0</v>
      </c>
      <c r="AE425" s="39"/>
      <c r="AF425" s="38">
        <v>0</v>
      </c>
      <c r="AG425" s="39"/>
      <c r="AH425" s="38">
        <v>0</v>
      </c>
      <c r="AI425" s="39"/>
      <c r="AJ425" s="38">
        <v>0</v>
      </c>
      <c r="AK425" s="39"/>
      <c r="AL425" s="38">
        <v>0</v>
      </c>
      <c r="AM425" s="39"/>
      <c r="AN425" s="38">
        <v>0</v>
      </c>
      <c r="AO425" s="39"/>
      <c r="AP425" s="38">
        <v>0</v>
      </c>
      <c r="AQ425" s="39"/>
      <c r="AR425" s="38">
        <v>0</v>
      </c>
      <c r="AS425" s="39"/>
      <c r="AT425" s="38">
        <v>0</v>
      </c>
      <c r="AU425" s="39"/>
      <c r="AV425" s="38">
        <v>0</v>
      </c>
      <c r="AW425" s="39"/>
      <c r="AX425" s="38">
        <v>0</v>
      </c>
      <c r="AY425" s="39"/>
      <c r="AZ425" s="38">
        <v>0</v>
      </c>
      <c r="BA425" s="39"/>
      <c r="BB425" s="38">
        <v>0</v>
      </c>
      <c r="BC425" s="39"/>
      <c r="BD425" s="38">
        <v>0</v>
      </c>
      <c r="BE425" s="39"/>
      <c r="BF425" s="41">
        <v>30</v>
      </c>
      <c r="BG425" s="41"/>
      <c r="BH425" s="26">
        <f t="shared" si="32"/>
        <v>2.1</v>
      </c>
      <c r="BI425" s="26">
        <f t="shared" si="33"/>
        <v>0</v>
      </c>
      <c r="BJ425" s="26">
        <f t="shared" si="34"/>
        <v>30</v>
      </c>
      <c r="BK425" s="26">
        <f t="shared" si="35"/>
        <v>9.84</v>
      </c>
    </row>
    <row r="426" spans="1:63" s="25" customFormat="1" x14ac:dyDescent="0.25">
      <c r="A426" s="28">
        <v>419</v>
      </c>
      <c r="B426" s="33"/>
      <c r="C426" s="33" t="s">
        <v>786</v>
      </c>
      <c r="D426" s="33"/>
      <c r="E426" s="28" t="s">
        <v>14</v>
      </c>
      <c r="F426" s="40">
        <v>4.2</v>
      </c>
      <c r="G426" s="40"/>
      <c r="H426" s="40">
        <v>2.4</v>
      </c>
      <c r="I426" s="40"/>
      <c r="J426" s="40">
        <v>10</v>
      </c>
      <c r="K426" s="40"/>
      <c r="L426" s="40">
        <v>5</v>
      </c>
      <c r="M426" s="40"/>
      <c r="N426" s="40">
        <v>6</v>
      </c>
      <c r="O426" s="40"/>
      <c r="P426" s="40">
        <v>6</v>
      </c>
      <c r="Q426" s="40"/>
      <c r="R426" s="40">
        <v>9</v>
      </c>
      <c r="S426" s="40"/>
      <c r="T426" s="40">
        <v>0</v>
      </c>
      <c r="U426" s="40"/>
      <c r="V426" s="40">
        <v>9</v>
      </c>
      <c r="W426" s="40"/>
      <c r="X426" s="40">
        <v>0.7</v>
      </c>
      <c r="Y426" s="40"/>
      <c r="Z426" s="40">
        <v>2.1</v>
      </c>
      <c r="AA426" s="40"/>
      <c r="AB426" s="40">
        <v>5</v>
      </c>
      <c r="AC426" s="40"/>
      <c r="AD426" s="40">
        <v>4</v>
      </c>
      <c r="AE426" s="40"/>
      <c r="AF426" s="40">
        <v>0</v>
      </c>
      <c r="AG426" s="40"/>
      <c r="AH426" s="40">
        <v>10</v>
      </c>
      <c r="AI426" s="40"/>
      <c r="AJ426" s="40">
        <v>0</v>
      </c>
      <c r="AK426" s="40"/>
      <c r="AL426" s="40">
        <v>0</v>
      </c>
      <c r="AM426" s="40"/>
      <c r="AN426" s="40">
        <v>10</v>
      </c>
      <c r="AO426" s="40"/>
      <c r="AP426" s="40">
        <v>21</v>
      </c>
      <c r="AQ426" s="40"/>
      <c r="AR426" s="40">
        <v>6</v>
      </c>
      <c r="AS426" s="40"/>
      <c r="AT426" s="40">
        <v>6</v>
      </c>
      <c r="AU426" s="40"/>
      <c r="AV426" s="40">
        <v>10</v>
      </c>
      <c r="AW426" s="40"/>
      <c r="AX426" s="40">
        <v>0</v>
      </c>
      <c r="AY426" s="40"/>
      <c r="AZ426" s="40">
        <v>0</v>
      </c>
      <c r="BA426" s="40"/>
      <c r="BB426" s="40">
        <v>1.5</v>
      </c>
      <c r="BC426" s="40"/>
      <c r="BD426" s="40">
        <v>4.5</v>
      </c>
      <c r="BE426" s="40"/>
      <c r="BF426" s="41">
        <v>30</v>
      </c>
      <c r="BG426" s="41"/>
      <c r="BH426" s="26">
        <f t="shared" si="32"/>
        <v>63.400000000000006</v>
      </c>
      <c r="BI426" s="26">
        <f t="shared" si="33"/>
        <v>47</v>
      </c>
      <c r="BJ426" s="26">
        <f t="shared" si="34"/>
        <v>52</v>
      </c>
      <c r="BK426" s="26">
        <f t="shared" si="35"/>
        <v>55.06</v>
      </c>
    </row>
    <row r="427" spans="1:63" s="25" customFormat="1" x14ac:dyDescent="0.25">
      <c r="A427" s="28">
        <v>420</v>
      </c>
      <c r="B427" s="33"/>
      <c r="C427" s="33" t="s">
        <v>788</v>
      </c>
      <c r="D427" s="28" t="s">
        <v>787</v>
      </c>
      <c r="E427" s="28" t="s">
        <v>14</v>
      </c>
      <c r="F427" s="40">
        <v>2.1</v>
      </c>
      <c r="G427" s="40"/>
      <c r="H427" s="40">
        <v>2.4</v>
      </c>
      <c r="I427" s="40"/>
      <c r="J427" s="40">
        <v>0</v>
      </c>
      <c r="K427" s="40"/>
      <c r="L427" s="40">
        <v>5</v>
      </c>
      <c r="M427" s="40"/>
      <c r="N427" s="40">
        <v>6</v>
      </c>
      <c r="O427" s="40"/>
      <c r="P427" s="40">
        <v>0</v>
      </c>
      <c r="Q427" s="40"/>
      <c r="R427" s="40">
        <v>9</v>
      </c>
      <c r="S427" s="40"/>
      <c r="T427" s="40">
        <v>0</v>
      </c>
      <c r="U427" s="40"/>
      <c r="V427" s="40">
        <v>9</v>
      </c>
      <c r="W427" s="40"/>
      <c r="X427" s="40">
        <v>4.9000000000000004</v>
      </c>
      <c r="Y427" s="40"/>
      <c r="Z427" s="40">
        <v>4.9000000000000004</v>
      </c>
      <c r="AA427" s="40"/>
      <c r="AB427" s="40">
        <v>5</v>
      </c>
      <c r="AC427" s="40"/>
      <c r="AD427" s="40">
        <v>4</v>
      </c>
      <c r="AE427" s="40"/>
      <c r="AF427" s="40">
        <v>7</v>
      </c>
      <c r="AG427" s="40"/>
      <c r="AH427" s="40">
        <v>4</v>
      </c>
      <c r="AI427" s="40"/>
      <c r="AJ427" s="40">
        <v>2</v>
      </c>
      <c r="AK427" s="40"/>
      <c r="AL427" s="40">
        <v>0</v>
      </c>
      <c r="AM427" s="40"/>
      <c r="AN427" s="40">
        <v>10</v>
      </c>
      <c r="AO427" s="40"/>
      <c r="AP427" s="40">
        <v>15</v>
      </c>
      <c r="AQ427" s="40"/>
      <c r="AR427" s="40">
        <v>6</v>
      </c>
      <c r="AS427" s="40"/>
      <c r="AT427" s="40">
        <v>6</v>
      </c>
      <c r="AU427" s="40"/>
      <c r="AV427" s="40">
        <v>10</v>
      </c>
      <c r="AW427" s="40"/>
      <c r="AX427" s="40">
        <v>0</v>
      </c>
      <c r="AY427" s="40"/>
      <c r="AZ427" s="40">
        <v>0</v>
      </c>
      <c r="BA427" s="40"/>
      <c r="BB427" s="40">
        <v>3</v>
      </c>
      <c r="BC427" s="40"/>
      <c r="BD427" s="40">
        <v>0</v>
      </c>
      <c r="BE427" s="40"/>
      <c r="BF427" s="41">
        <v>30</v>
      </c>
      <c r="BG427" s="41"/>
      <c r="BH427" s="26">
        <f t="shared" ref="BH427:BH452" si="36">F427+H427+J427+L427+N427+P427+R427+T427+V427+X427+Z427+AB427+AD427+AF427</f>
        <v>59.3</v>
      </c>
      <c r="BI427" s="26">
        <f t="shared" ref="BI427:BI452" si="37">AH427+AJ427+AL427+AN427+AP427+AR427</f>
        <v>37</v>
      </c>
      <c r="BJ427" s="26">
        <f t="shared" ref="BJ427:BJ452" si="38">AT427+AV427+AX427+AZ427+BB427+BD427+BF427</f>
        <v>49</v>
      </c>
      <c r="BK427" s="26">
        <f t="shared" ref="BK427:BK452" si="39">(BH427*0.4)+(BI427*0.3)+(BJ427*0.3)</f>
        <v>49.519999999999996</v>
      </c>
    </row>
    <row r="428" spans="1:63" s="25" customFormat="1" ht="15" customHeight="1" x14ac:dyDescent="0.25">
      <c r="A428" s="28">
        <v>421</v>
      </c>
      <c r="B428" s="33"/>
      <c r="C428" s="33" t="s">
        <v>790</v>
      </c>
      <c r="D428" s="28" t="s">
        <v>789</v>
      </c>
      <c r="E428" s="28" t="s">
        <v>10</v>
      </c>
      <c r="F428" s="40">
        <v>7</v>
      </c>
      <c r="G428" s="40"/>
      <c r="H428" s="38">
        <v>0</v>
      </c>
      <c r="I428" s="39"/>
      <c r="J428" s="38">
        <v>0</v>
      </c>
      <c r="K428" s="39"/>
      <c r="L428" s="38">
        <v>0</v>
      </c>
      <c r="M428" s="39"/>
      <c r="N428" s="38">
        <v>0</v>
      </c>
      <c r="O428" s="39"/>
      <c r="P428" s="38">
        <v>0</v>
      </c>
      <c r="Q428" s="39"/>
      <c r="R428" s="38">
        <v>0</v>
      </c>
      <c r="S428" s="39"/>
      <c r="T428" s="38">
        <v>0</v>
      </c>
      <c r="U428" s="39"/>
      <c r="V428" s="38">
        <v>0</v>
      </c>
      <c r="W428" s="39"/>
      <c r="X428" s="38">
        <v>0</v>
      </c>
      <c r="Y428" s="39"/>
      <c r="Z428" s="38">
        <v>0</v>
      </c>
      <c r="AA428" s="39"/>
      <c r="AB428" s="38">
        <v>0</v>
      </c>
      <c r="AC428" s="39"/>
      <c r="AD428" s="38">
        <v>0</v>
      </c>
      <c r="AE428" s="39"/>
      <c r="AF428" s="38">
        <v>0</v>
      </c>
      <c r="AG428" s="39"/>
      <c r="AH428" s="38">
        <v>0</v>
      </c>
      <c r="AI428" s="39"/>
      <c r="AJ428" s="38">
        <v>0</v>
      </c>
      <c r="AK428" s="39"/>
      <c r="AL428" s="38">
        <v>0</v>
      </c>
      <c r="AM428" s="39"/>
      <c r="AN428" s="38">
        <v>0</v>
      </c>
      <c r="AO428" s="39"/>
      <c r="AP428" s="38">
        <v>0</v>
      </c>
      <c r="AQ428" s="39"/>
      <c r="AR428" s="38">
        <v>0</v>
      </c>
      <c r="AS428" s="39"/>
      <c r="AT428" s="38">
        <v>0</v>
      </c>
      <c r="AU428" s="39"/>
      <c r="AV428" s="38">
        <v>0</v>
      </c>
      <c r="AW428" s="39"/>
      <c r="AX428" s="38">
        <v>0</v>
      </c>
      <c r="AY428" s="39"/>
      <c r="AZ428" s="38">
        <v>0</v>
      </c>
      <c r="BA428" s="39"/>
      <c r="BB428" s="38">
        <v>0</v>
      </c>
      <c r="BC428" s="39"/>
      <c r="BD428" s="38">
        <v>0</v>
      </c>
      <c r="BE428" s="39"/>
      <c r="BF428" s="40">
        <v>50</v>
      </c>
      <c r="BG428" s="40"/>
      <c r="BH428" s="26">
        <f t="shared" si="36"/>
        <v>7</v>
      </c>
      <c r="BI428" s="26">
        <f t="shared" si="37"/>
        <v>0</v>
      </c>
      <c r="BJ428" s="26">
        <f t="shared" si="38"/>
        <v>50</v>
      </c>
      <c r="BK428" s="26">
        <f t="shared" si="39"/>
        <v>17.8</v>
      </c>
    </row>
    <row r="429" spans="1:63" s="25" customFormat="1" ht="15" customHeight="1" x14ac:dyDescent="0.25">
      <c r="A429" s="28">
        <v>422</v>
      </c>
      <c r="B429" s="33"/>
      <c r="C429" s="33" t="s">
        <v>792</v>
      </c>
      <c r="D429" s="28" t="s">
        <v>791</v>
      </c>
      <c r="E429" s="28" t="s">
        <v>459</v>
      </c>
      <c r="F429" s="40">
        <v>2.1</v>
      </c>
      <c r="G429" s="40"/>
      <c r="H429" s="40">
        <v>2.4</v>
      </c>
      <c r="I429" s="40"/>
      <c r="J429" s="40">
        <v>0</v>
      </c>
      <c r="K429" s="40"/>
      <c r="L429" s="40">
        <v>0</v>
      </c>
      <c r="M429" s="40"/>
      <c r="N429" s="38">
        <v>6</v>
      </c>
      <c r="O429" s="39"/>
      <c r="P429" s="38">
        <v>6</v>
      </c>
      <c r="Q429" s="39"/>
      <c r="R429" s="40">
        <v>9</v>
      </c>
      <c r="S429" s="40"/>
      <c r="T429" s="40">
        <v>0</v>
      </c>
      <c r="U429" s="40"/>
      <c r="V429" s="40">
        <v>0</v>
      </c>
      <c r="W429" s="40"/>
      <c r="X429" s="38">
        <v>0.7</v>
      </c>
      <c r="Y429" s="39"/>
      <c r="Z429" s="38">
        <v>2.1</v>
      </c>
      <c r="AA429" s="39"/>
      <c r="AB429" s="38">
        <v>2.5</v>
      </c>
      <c r="AC429" s="39"/>
      <c r="AD429" s="38">
        <v>4</v>
      </c>
      <c r="AE429" s="39"/>
      <c r="AF429" s="38">
        <v>0</v>
      </c>
      <c r="AG429" s="39"/>
      <c r="AH429" s="38">
        <v>20</v>
      </c>
      <c r="AI429" s="39"/>
      <c r="AJ429" s="38">
        <v>2</v>
      </c>
      <c r="AK429" s="39"/>
      <c r="AL429" s="40">
        <v>0</v>
      </c>
      <c r="AM429" s="40"/>
      <c r="AN429" s="38">
        <v>10</v>
      </c>
      <c r="AO429" s="39"/>
      <c r="AP429" s="40">
        <v>0</v>
      </c>
      <c r="AQ429" s="40"/>
      <c r="AR429" s="40">
        <v>6</v>
      </c>
      <c r="AS429" s="40"/>
      <c r="AT429" s="38">
        <v>6</v>
      </c>
      <c r="AU429" s="39"/>
      <c r="AV429" s="38">
        <v>0</v>
      </c>
      <c r="AW429" s="39"/>
      <c r="AX429" s="38">
        <v>5</v>
      </c>
      <c r="AY429" s="39"/>
      <c r="AZ429" s="40">
        <v>0</v>
      </c>
      <c r="BA429" s="40"/>
      <c r="BB429" s="40">
        <v>1.5</v>
      </c>
      <c r="BC429" s="40"/>
      <c r="BD429" s="40">
        <v>4.5</v>
      </c>
      <c r="BE429" s="40"/>
      <c r="BF429" s="41">
        <v>30</v>
      </c>
      <c r="BG429" s="41"/>
      <c r="BH429" s="26">
        <f t="shared" si="36"/>
        <v>34.799999999999997</v>
      </c>
      <c r="BI429" s="26">
        <f t="shared" si="37"/>
        <v>38</v>
      </c>
      <c r="BJ429" s="26">
        <f t="shared" si="38"/>
        <v>47</v>
      </c>
      <c r="BK429" s="26">
        <f t="shared" si="39"/>
        <v>39.42</v>
      </c>
    </row>
    <row r="430" spans="1:63" s="25" customFormat="1" ht="15" customHeight="1" x14ac:dyDescent="0.25">
      <c r="A430" s="28">
        <v>423</v>
      </c>
      <c r="B430" s="28">
        <v>372</v>
      </c>
      <c r="C430" s="28" t="s">
        <v>793</v>
      </c>
      <c r="D430" s="28" t="s">
        <v>1088</v>
      </c>
      <c r="E430" s="28" t="s">
        <v>260</v>
      </c>
      <c r="F430" s="40">
        <v>4.2</v>
      </c>
      <c r="G430" s="40"/>
      <c r="H430" s="40">
        <v>2.4</v>
      </c>
      <c r="I430" s="40"/>
      <c r="J430" s="40">
        <v>0</v>
      </c>
      <c r="K430" s="40"/>
      <c r="L430" s="40">
        <v>0</v>
      </c>
      <c r="M430" s="40"/>
      <c r="N430" s="38">
        <v>0</v>
      </c>
      <c r="O430" s="39"/>
      <c r="P430" s="38">
        <v>0</v>
      </c>
      <c r="Q430" s="39"/>
      <c r="R430" s="40">
        <v>9</v>
      </c>
      <c r="S430" s="40"/>
      <c r="T430" s="40">
        <v>6</v>
      </c>
      <c r="U430" s="40"/>
      <c r="V430" s="40">
        <v>0</v>
      </c>
      <c r="W430" s="40"/>
      <c r="X430" s="38">
        <v>0</v>
      </c>
      <c r="Y430" s="39"/>
      <c r="Z430" s="38">
        <v>0</v>
      </c>
      <c r="AA430" s="39"/>
      <c r="AB430" s="38">
        <v>0</v>
      </c>
      <c r="AC430" s="39"/>
      <c r="AD430" s="38">
        <v>0</v>
      </c>
      <c r="AE430" s="39"/>
      <c r="AF430" s="38">
        <v>0</v>
      </c>
      <c r="AG430" s="39"/>
      <c r="AH430" s="38">
        <v>0</v>
      </c>
      <c r="AI430" s="39"/>
      <c r="AJ430" s="38">
        <v>0</v>
      </c>
      <c r="AK430" s="39"/>
      <c r="AL430" s="40">
        <v>0</v>
      </c>
      <c r="AM430" s="40"/>
      <c r="AN430" s="38">
        <v>0</v>
      </c>
      <c r="AO430" s="39"/>
      <c r="AP430" s="40">
        <v>0</v>
      </c>
      <c r="AQ430" s="40"/>
      <c r="AR430" s="40">
        <v>0</v>
      </c>
      <c r="AS430" s="40"/>
      <c r="AT430" s="38">
        <v>0</v>
      </c>
      <c r="AU430" s="39"/>
      <c r="AV430" s="38">
        <v>0</v>
      </c>
      <c r="AW430" s="39"/>
      <c r="AX430" s="38">
        <v>0</v>
      </c>
      <c r="AY430" s="39"/>
      <c r="AZ430" s="40">
        <v>0</v>
      </c>
      <c r="BA430" s="40"/>
      <c r="BB430" s="40">
        <v>0</v>
      </c>
      <c r="BC430" s="40"/>
      <c r="BD430" s="40">
        <v>0</v>
      </c>
      <c r="BE430" s="40"/>
      <c r="BF430" s="40">
        <v>50</v>
      </c>
      <c r="BG430" s="40"/>
      <c r="BH430" s="26">
        <f t="shared" si="36"/>
        <v>21.6</v>
      </c>
      <c r="BI430" s="26">
        <f t="shared" si="37"/>
        <v>0</v>
      </c>
      <c r="BJ430" s="26">
        <f t="shared" si="38"/>
        <v>50</v>
      </c>
      <c r="BK430" s="26">
        <f t="shared" si="39"/>
        <v>23.64</v>
      </c>
    </row>
    <row r="431" spans="1:63" s="25" customFormat="1" x14ac:dyDescent="0.25">
      <c r="A431" s="28">
        <v>424</v>
      </c>
      <c r="B431" s="33"/>
      <c r="C431" s="33" t="s">
        <v>794</v>
      </c>
      <c r="D431" s="28" t="s">
        <v>1089</v>
      </c>
      <c r="E431" s="28" t="s">
        <v>14</v>
      </c>
      <c r="F431" s="40">
        <v>2.1</v>
      </c>
      <c r="G431" s="40"/>
      <c r="H431" s="40">
        <v>2.4</v>
      </c>
      <c r="I431" s="40"/>
      <c r="J431" s="40">
        <v>6</v>
      </c>
      <c r="K431" s="40"/>
      <c r="L431" s="40">
        <v>5</v>
      </c>
      <c r="M431" s="40"/>
      <c r="N431" s="40">
        <v>6</v>
      </c>
      <c r="O431" s="40"/>
      <c r="P431" s="40">
        <v>6</v>
      </c>
      <c r="Q431" s="40"/>
      <c r="R431" s="40">
        <v>9</v>
      </c>
      <c r="S431" s="40"/>
      <c r="T431" s="40">
        <v>0</v>
      </c>
      <c r="U431" s="40"/>
      <c r="V431" s="40">
        <v>9</v>
      </c>
      <c r="W431" s="40"/>
      <c r="X431" s="40">
        <v>4.9000000000000004</v>
      </c>
      <c r="Y431" s="40"/>
      <c r="Z431" s="40">
        <v>2.1</v>
      </c>
      <c r="AA431" s="40"/>
      <c r="AB431" s="40">
        <v>5</v>
      </c>
      <c r="AC431" s="40"/>
      <c r="AD431" s="40">
        <v>4</v>
      </c>
      <c r="AE431" s="40"/>
      <c r="AF431" s="40">
        <v>7</v>
      </c>
      <c r="AG431" s="40"/>
      <c r="AH431" s="40">
        <v>10</v>
      </c>
      <c r="AI431" s="40"/>
      <c r="AJ431" s="40">
        <v>5</v>
      </c>
      <c r="AK431" s="40"/>
      <c r="AL431" s="40">
        <v>0</v>
      </c>
      <c r="AM431" s="40"/>
      <c r="AN431" s="40">
        <v>10</v>
      </c>
      <c r="AO431" s="40"/>
      <c r="AP431" s="40">
        <v>9</v>
      </c>
      <c r="AQ431" s="40"/>
      <c r="AR431" s="40">
        <v>0</v>
      </c>
      <c r="AS431" s="40"/>
      <c r="AT431" s="40">
        <v>6</v>
      </c>
      <c r="AU431" s="40"/>
      <c r="AV431" s="40">
        <v>6</v>
      </c>
      <c r="AW431" s="40"/>
      <c r="AX431" s="40">
        <v>0</v>
      </c>
      <c r="AY431" s="40"/>
      <c r="AZ431" s="40">
        <v>0</v>
      </c>
      <c r="BA431" s="40"/>
      <c r="BB431" s="40">
        <v>3</v>
      </c>
      <c r="BC431" s="40"/>
      <c r="BD431" s="40">
        <v>15</v>
      </c>
      <c r="BE431" s="40"/>
      <c r="BF431" s="41">
        <v>30</v>
      </c>
      <c r="BG431" s="41"/>
      <c r="BH431" s="26">
        <f t="shared" si="36"/>
        <v>68.5</v>
      </c>
      <c r="BI431" s="26">
        <f t="shared" si="37"/>
        <v>34</v>
      </c>
      <c r="BJ431" s="26">
        <f t="shared" si="38"/>
        <v>60</v>
      </c>
      <c r="BK431" s="26">
        <f t="shared" si="39"/>
        <v>55.6</v>
      </c>
    </row>
    <row r="432" spans="1:63" s="25" customFormat="1" ht="15" customHeight="1" x14ac:dyDescent="0.25">
      <c r="A432" s="28">
        <v>425</v>
      </c>
      <c r="B432" s="33"/>
      <c r="C432" s="33" t="s">
        <v>796</v>
      </c>
      <c r="D432" s="28" t="s">
        <v>795</v>
      </c>
      <c r="E432" s="28" t="s">
        <v>28</v>
      </c>
      <c r="F432" s="40">
        <v>4.2</v>
      </c>
      <c r="G432" s="40"/>
      <c r="H432" s="40">
        <v>6</v>
      </c>
      <c r="I432" s="40"/>
      <c r="J432" s="40">
        <v>10</v>
      </c>
      <c r="K432" s="40"/>
      <c r="L432" s="40">
        <v>5</v>
      </c>
      <c r="M432" s="40"/>
      <c r="N432" s="40">
        <v>6</v>
      </c>
      <c r="O432" s="40"/>
      <c r="P432" s="40">
        <v>6</v>
      </c>
      <c r="Q432" s="40"/>
      <c r="R432" s="40">
        <v>9</v>
      </c>
      <c r="S432" s="40"/>
      <c r="T432" s="40">
        <v>6</v>
      </c>
      <c r="U432" s="40"/>
      <c r="V432" s="40">
        <v>9</v>
      </c>
      <c r="W432" s="40"/>
      <c r="X432" s="40">
        <v>0.7</v>
      </c>
      <c r="Y432" s="40"/>
      <c r="Z432" s="40">
        <v>2.1</v>
      </c>
      <c r="AA432" s="40"/>
      <c r="AB432" s="40">
        <v>1.25</v>
      </c>
      <c r="AC432" s="40"/>
      <c r="AD432" s="40">
        <v>4</v>
      </c>
      <c r="AE432" s="40"/>
      <c r="AF432" s="40">
        <v>7</v>
      </c>
      <c r="AG432" s="40"/>
      <c r="AH432" s="40">
        <v>16</v>
      </c>
      <c r="AI432" s="40"/>
      <c r="AJ432" s="40">
        <v>8</v>
      </c>
      <c r="AK432" s="40"/>
      <c r="AL432" s="40">
        <v>8</v>
      </c>
      <c r="AM432" s="40"/>
      <c r="AN432" s="40">
        <v>10</v>
      </c>
      <c r="AO432" s="40"/>
      <c r="AP432" s="40">
        <v>6</v>
      </c>
      <c r="AQ432" s="40"/>
      <c r="AR432" s="40">
        <v>0</v>
      </c>
      <c r="AS432" s="40"/>
      <c r="AT432" s="40">
        <v>3</v>
      </c>
      <c r="AU432" s="40"/>
      <c r="AV432" s="40">
        <v>10</v>
      </c>
      <c r="AW432" s="40"/>
      <c r="AX432" s="40">
        <v>5</v>
      </c>
      <c r="AY432" s="40"/>
      <c r="AZ432" s="40">
        <v>5</v>
      </c>
      <c r="BA432" s="40"/>
      <c r="BB432" s="40">
        <v>1.5</v>
      </c>
      <c r="BC432" s="40"/>
      <c r="BD432" s="40">
        <v>0</v>
      </c>
      <c r="BE432" s="40"/>
      <c r="BF432" s="41">
        <v>30</v>
      </c>
      <c r="BG432" s="41"/>
      <c r="BH432" s="26">
        <f t="shared" si="36"/>
        <v>76.25</v>
      </c>
      <c r="BI432" s="26">
        <f t="shared" si="37"/>
        <v>48</v>
      </c>
      <c r="BJ432" s="26">
        <f t="shared" si="38"/>
        <v>54.5</v>
      </c>
      <c r="BK432" s="26">
        <f t="shared" si="39"/>
        <v>61.25</v>
      </c>
    </row>
    <row r="433" spans="1:63" s="25" customFormat="1" x14ac:dyDescent="0.25">
      <c r="A433" s="28">
        <v>426</v>
      </c>
      <c r="B433" s="33"/>
      <c r="C433" s="33" t="s">
        <v>798</v>
      </c>
      <c r="D433" s="28" t="s">
        <v>797</v>
      </c>
      <c r="E433" s="28" t="s">
        <v>14</v>
      </c>
      <c r="F433" s="40">
        <v>2.1</v>
      </c>
      <c r="G433" s="40"/>
      <c r="H433" s="38">
        <v>0</v>
      </c>
      <c r="I433" s="39"/>
      <c r="J433" s="38">
        <v>0</v>
      </c>
      <c r="K433" s="39"/>
      <c r="L433" s="38">
        <v>0</v>
      </c>
      <c r="M433" s="39"/>
      <c r="N433" s="38">
        <v>0</v>
      </c>
      <c r="O433" s="39"/>
      <c r="P433" s="38">
        <v>0</v>
      </c>
      <c r="Q433" s="39"/>
      <c r="R433" s="38">
        <v>0</v>
      </c>
      <c r="S433" s="39"/>
      <c r="T433" s="38">
        <v>0</v>
      </c>
      <c r="U433" s="39"/>
      <c r="V433" s="38">
        <v>0</v>
      </c>
      <c r="W433" s="39"/>
      <c r="X433" s="38">
        <v>0</v>
      </c>
      <c r="Y433" s="39"/>
      <c r="Z433" s="38">
        <v>0</v>
      </c>
      <c r="AA433" s="39"/>
      <c r="AB433" s="38">
        <v>0</v>
      </c>
      <c r="AC433" s="39"/>
      <c r="AD433" s="38">
        <v>0</v>
      </c>
      <c r="AE433" s="39"/>
      <c r="AF433" s="38">
        <v>0</v>
      </c>
      <c r="AG433" s="39"/>
      <c r="AH433" s="38">
        <v>0</v>
      </c>
      <c r="AI433" s="39"/>
      <c r="AJ433" s="38">
        <v>0</v>
      </c>
      <c r="AK433" s="39"/>
      <c r="AL433" s="38">
        <v>0</v>
      </c>
      <c r="AM433" s="39"/>
      <c r="AN433" s="38">
        <v>0</v>
      </c>
      <c r="AO433" s="39"/>
      <c r="AP433" s="38">
        <v>0</v>
      </c>
      <c r="AQ433" s="39"/>
      <c r="AR433" s="38">
        <v>0</v>
      </c>
      <c r="AS433" s="39"/>
      <c r="AT433" s="38">
        <v>0</v>
      </c>
      <c r="AU433" s="39"/>
      <c r="AV433" s="38">
        <v>0</v>
      </c>
      <c r="AW433" s="39"/>
      <c r="AX433" s="38">
        <v>0</v>
      </c>
      <c r="AY433" s="39"/>
      <c r="AZ433" s="38">
        <v>0</v>
      </c>
      <c r="BA433" s="39"/>
      <c r="BB433" s="38">
        <v>0</v>
      </c>
      <c r="BC433" s="39"/>
      <c r="BD433" s="38">
        <v>0</v>
      </c>
      <c r="BE433" s="39"/>
      <c r="BF433" s="41">
        <v>30</v>
      </c>
      <c r="BG433" s="41"/>
      <c r="BH433" s="26">
        <f t="shared" si="36"/>
        <v>2.1</v>
      </c>
      <c r="BI433" s="26">
        <f t="shared" si="37"/>
        <v>0</v>
      </c>
      <c r="BJ433" s="26">
        <f t="shared" si="38"/>
        <v>30</v>
      </c>
      <c r="BK433" s="26">
        <f t="shared" si="39"/>
        <v>9.84</v>
      </c>
    </row>
    <row r="434" spans="1:63" s="25" customFormat="1" x14ac:dyDescent="0.25">
      <c r="A434" s="28">
        <v>427</v>
      </c>
      <c r="B434" s="33"/>
      <c r="C434" s="33" t="s">
        <v>800</v>
      </c>
      <c r="D434" s="28" t="s">
        <v>799</v>
      </c>
      <c r="E434" s="28" t="s">
        <v>14</v>
      </c>
      <c r="F434" s="40">
        <v>2.1</v>
      </c>
      <c r="G434" s="40"/>
      <c r="H434" s="38">
        <v>0</v>
      </c>
      <c r="I434" s="39"/>
      <c r="J434" s="38">
        <v>0</v>
      </c>
      <c r="K434" s="39"/>
      <c r="L434" s="38">
        <v>0</v>
      </c>
      <c r="M434" s="39"/>
      <c r="N434" s="38">
        <v>0</v>
      </c>
      <c r="O434" s="39"/>
      <c r="P434" s="38">
        <v>0</v>
      </c>
      <c r="Q434" s="39"/>
      <c r="R434" s="38">
        <v>0</v>
      </c>
      <c r="S434" s="39"/>
      <c r="T434" s="38">
        <v>0</v>
      </c>
      <c r="U434" s="39"/>
      <c r="V434" s="38">
        <v>0</v>
      </c>
      <c r="W434" s="39"/>
      <c r="X434" s="38">
        <v>0</v>
      </c>
      <c r="Y434" s="39"/>
      <c r="Z434" s="38">
        <v>0</v>
      </c>
      <c r="AA434" s="39"/>
      <c r="AB434" s="38">
        <v>0</v>
      </c>
      <c r="AC434" s="39"/>
      <c r="AD434" s="38">
        <v>0</v>
      </c>
      <c r="AE434" s="39"/>
      <c r="AF434" s="38">
        <v>0</v>
      </c>
      <c r="AG434" s="39"/>
      <c r="AH434" s="38">
        <v>0</v>
      </c>
      <c r="AI434" s="39"/>
      <c r="AJ434" s="38">
        <v>0</v>
      </c>
      <c r="AK434" s="39"/>
      <c r="AL434" s="38">
        <v>0</v>
      </c>
      <c r="AM434" s="39"/>
      <c r="AN434" s="38">
        <v>0</v>
      </c>
      <c r="AO434" s="39"/>
      <c r="AP434" s="38">
        <v>0</v>
      </c>
      <c r="AQ434" s="39"/>
      <c r="AR434" s="38">
        <v>0</v>
      </c>
      <c r="AS434" s="39"/>
      <c r="AT434" s="38">
        <v>0</v>
      </c>
      <c r="AU434" s="39"/>
      <c r="AV434" s="38">
        <v>0</v>
      </c>
      <c r="AW434" s="39"/>
      <c r="AX434" s="38">
        <v>0</v>
      </c>
      <c r="AY434" s="39"/>
      <c r="AZ434" s="38">
        <v>0</v>
      </c>
      <c r="BA434" s="39"/>
      <c r="BB434" s="38">
        <v>0</v>
      </c>
      <c r="BC434" s="39"/>
      <c r="BD434" s="38">
        <v>0</v>
      </c>
      <c r="BE434" s="39"/>
      <c r="BF434" s="41">
        <v>30</v>
      </c>
      <c r="BG434" s="41"/>
      <c r="BH434" s="26">
        <f t="shared" si="36"/>
        <v>2.1</v>
      </c>
      <c r="BI434" s="26">
        <f t="shared" si="37"/>
        <v>0</v>
      </c>
      <c r="BJ434" s="26">
        <f t="shared" si="38"/>
        <v>30</v>
      </c>
      <c r="BK434" s="26">
        <f t="shared" si="39"/>
        <v>9.84</v>
      </c>
    </row>
    <row r="435" spans="1:63" s="25" customFormat="1" x14ac:dyDescent="0.25">
      <c r="A435" s="28">
        <v>428</v>
      </c>
      <c r="B435" s="33"/>
      <c r="C435" s="33" t="s">
        <v>802</v>
      </c>
      <c r="D435" s="28" t="s">
        <v>801</v>
      </c>
      <c r="E435" s="28" t="s">
        <v>14</v>
      </c>
      <c r="F435" s="40">
        <v>2.1</v>
      </c>
      <c r="G435" s="40"/>
      <c r="H435" s="38">
        <v>0</v>
      </c>
      <c r="I435" s="39"/>
      <c r="J435" s="38">
        <v>0</v>
      </c>
      <c r="K435" s="39"/>
      <c r="L435" s="38">
        <v>0</v>
      </c>
      <c r="M435" s="39"/>
      <c r="N435" s="38">
        <v>0</v>
      </c>
      <c r="O435" s="39"/>
      <c r="P435" s="38">
        <v>0</v>
      </c>
      <c r="Q435" s="39"/>
      <c r="R435" s="38">
        <v>0</v>
      </c>
      <c r="S435" s="39"/>
      <c r="T435" s="38">
        <v>0</v>
      </c>
      <c r="U435" s="39"/>
      <c r="V435" s="38">
        <v>0</v>
      </c>
      <c r="W435" s="39"/>
      <c r="X435" s="38">
        <v>0</v>
      </c>
      <c r="Y435" s="39"/>
      <c r="Z435" s="38">
        <v>0</v>
      </c>
      <c r="AA435" s="39"/>
      <c r="AB435" s="38">
        <v>0</v>
      </c>
      <c r="AC435" s="39"/>
      <c r="AD435" s="38">
        <v>0</v>
      </c>
      <c r="AE435" s="39"/>
      <c r="AF435" s="38">
        <v>0</v>
      </c>
      <c r="AG435" s="39"/>
      <c r="AH435" s="38">
        <v>0</v>
      </c>
      <c r="AI435" s="39"/>
      <c r="AJ435" s="38">
        <v>0</v>
      </c>
      <c r="AK435" s="39"/>
      <c r="AL435" s="38">
        <v>0</v>
      </c>
      <c r="AM435" s="39"/>
      <c r="AN435" s="38">
        <v>0</v>
      </c>
      <c r="AO435" s="39"/>
      <c r="AP435" s="38">
        <v>0</v>
      </c>
      <c r="AQ435" s="39"/>
      <c r="AR435" s="38">
        <v>0</v>
      </c>
      <c r="AS435" s="39"/>
      <c r="AT435" s="38">
        <v>0</v>
      </c>
      <c r="AU435" s="39"/>
      <c r="AV435" s="38">
        <v>0</v>
      </c>
      <c r="AW435" s="39"/>
      <c r="AX435" s="38">
        <v>0</v>
      </c>
      <c r="AY435" s="39"/>
      <c r="AZ435" s="38">
        <v>0</v>
      </c>
      <c r="BA435" s="39"/>
      <c r="BB435" s="38">
        <v>0</v>
      </c>
      <c r="BC435" s="39"/>
      <c r="BD435" s="38">
        <v>0</v>
      </c>
      <c r="BE435" s="39"/>
      <c r="BF435" s="41">
        <v>30</v>
      </c>
      <c r="BG435" s="41"/>
      <c r="BH435" s="26">
        <f t="shared" si="36"/>
        <v>2.1</v>
      </c>
      <c r="BI435" s="26">
        <f t="shared" si="37"/>
        <v>0</v>
      </c>
      <c r="BJ435" s="26">
        <f t="shared" si="38"/>
        <v>30</v>
      </c>
      <c r="BK435" s="26">
        <f t="shared" si="39"/>
        <v>9.84</v>
      </c>
    </row>
    <row r="436" spans="1:63" s="25" customFormat="1" x14ac:dyDescent="0.25">
      <c r="A436" s="28">
        <v>429</v>
      </c>
      <c r="B436" s="33"/>
      <c r="C436" s="33" t="s">
        <v>804</v>
      </c>
      <c r="D436" s="28" t="s">
        <v>803</v>
      </c>
      <c r="E436" s="28" t="s">
        <v>14</v>
      </c>
      <c r="F436" s="40">
        <v>2.1</v>
      </c>
      <c r="G436" s="40"/>
      <c r="H436" s="40">
        <v>2.4</v>
      </c>
      <c r="I436" s="40"/>
      <c r="J436" s="40">
        <v>3</v>
      </c>
      <c r="K436" s="40"/>
      <c r="L436" s="40">
        <v>0</v>
      </c>
      <c r="M436" s="40"/>
      <c r="N436" s="40">
        <v>6</v>
      </c>
      <c r="O436" s="40"/>
      <c r="P436" s="40">
        <v>6</v>
      </c>
      <c r="Q436" s="40"/>
      <c r="R436" s="40">
        <v>9</v>
      </c>
      <c r="S436" s="40"/>
      <c r="T436" s="40">
        <v>0</v>
      </c>
      <c r="U436" s="40"/>
      <c r="V436" s="40">
        <v>0</v>
      </c>
      <c r="W436" s="40"/>
      <c r="X436" s="40">
        <v>0.7</v>
      </c>
      <c r="Y436" s="40"/>
      <c r="Z436" s="40">
        <v>2.1</v>
      </c>
      <c r="AA436" s="40"/>
      <c r="AB436" s="40">
        <v>3.75</v>
      </c>
      <c r="AC436" s="40"/>
      <c r="AD436" s="40">
        <v>4</v>
      </c>
      <c r="AE436" s="40"/>
      <c r="AF436" s="40">
        <v>0</v>
      </c>
      <c r="AG436" s="40"/>
      <c r="AH436" s="40">
        <v>4</v>
      </c>
      <c r="AI436" s="40"/>
      <c r="AJ436" s="40">
        <v>0</v>
      </c>
      <c r="AK436" s="40"/>
      <c r="AL436" s="40">
        <v>0</v>
      </c>
      <c r="AM436" s="40"/>
      <c r="AN436" s="40">
        <v>0</v>
      </c>
      <c r="AO436" s="40"/>
      <c r="AP436" s="40">
        <v>6</v>
      </c>
      <c r="AQ436" s="40"/>
      <c r="AR436" s="40">
        <v>0</v>
      </c>
      <c r="AS436" s="40"/>
      <c r="AT436" s="40">
        <v>6</v>
      </c>
      <c r="AU436" s="40"/>
      <c r="AV436" s="40">
        <v>6</v>
      </c>
      <c r="AW436" s="40"/>
      <c r="AX436" s="40">
        <v>5</v>
      </c>
      <c r="AY436" s="40"/>
      <c r="AZ436" s="40">
        <v>0</v>
      </c>
      <c r="BA436" s="40"/>
      <c r="BB436" s="40">
        <v>1.5</v>
      </c>
      <c r="BC436" s="40"/>
      <c r="BD436" s="40">
        <v>9</v>
      </c>
      <c r="BE436" s="40"/>
      <c r="BF436" s="41">
        <v>30</v>
      </c>
      <c r="BG436" s="41"/>
      <c r="BH436" s="26">
        <f t="shared" si="36"/>
        <v>39.049999999999997</v>
      </c>
      <c r="BI436" s="26">
        <f t="shared" si="37"/>
        <v>10</v>
      </c>
      <c r="BJ436" s="26">
        <f t="shared" si="38"/>
        <v>57.5</v>
      </c>
      <c r="BK436" s="26">
        <f t="shared" si="39"/>
        <v>35.869999999999997</v>
      </c>
    </row>
    <row r="437" spans="1:63" s="25" customFormat="1" ht="15" customHeight="1" x14ac:dyDescent="0.25">
      <c r="A437" s="28">
        <v>430</v>
      </c>
      <c r="B437" s="33"/>
      <c r="C437" s="33" t="s">
        <v>806</v>
      </c>
      <c r="D437" s="28" t="s">
        <v>805</v>
      </c>
      <c r="E437" s="28" t="s">
        <v>315</v>
      </c>
      <c r="F437" s="40">
        <v>7</v>
      </c>
      <c r="G437" s="40"/>
      <c r="H437" s="38">
        <v>0</v>
      </c>
      <c r="I437" s="39"/>
      <c r="J437" s="38">
        <v>0</v>
      </c>
      <c r="K437" s="39"/>
      <c r="L437" s="38">
        <v>0</v>
      </c>
      <c r="M437" s="39"/>
      <c r="N437" s="38">
        <v>0</v>
      </c>
      <c r="O437" s="39"/>
      <c r="P437" s="38">
        <v>0</v>
      </c>
      <c r="Q437" s="39"/>
      <c r="R437" s="38">
        <v>0</v>
      </c>
      <c r="S437" s="39"/>
      <c r="T437" s="38">
        <v>0</v>
      </c>
      <c r="U437" s="39"/>
      <c r="V437" s="38">
        <v>0</v>
      </c>
      <c r="W437" s="39"/>
      <c r="X437" s="38">
        <v>0</v>
      </c>
      <c r="Y437" s="39"/>
      <c r="Z437" s="38">
        <v>0</v>
      </c>
      <c r="AA437" s="39"/>
      <c r="AB437" s="38">
        <v>0</v>
      </c>
      <c r="AC437" s="39"/>
      <c r="AD437" s="38">
        <v>0</v>
      </c>
      <c r="AE437" s="39"/>
      <c r="AF437" s="38">
        <v>0</v>
      </c>
      <c r="AG437" s="39"/>
      <c r="AH437" s="38">
        <v>0</v>
      </c>
      <c r="AI437" s="39"/>
      <c r="AJ437" s="38">
        <v>0</v>
      </c>
      <c r="AK437" s="39"/>
      <c r="AL437" s="38">
        <v>0</v>
      </c>
      <c r="AM437" s="39"/>
      <c r="AN437" s="38">
        <v>0</v>
      </c>
      <c r="AO437" s="39"/>
      <c r="AP437" s="38">
        <v>0</v>
      </c>
      <c r="AQ437" s="39"/>
      <c r="AR437" s="38">
        <v>0</v>
      </c>
      <c r="AS437" s="39"/>
      <c r="AT437" s="38">
        <v>0</v>
      </c>
      <c r="AU437" s="39"/>
      <c r="AV437" s="38">
        <v>0</v>
      </c>
      <c r="AW437" s="39"/>
      <c r="AX437" s="38">
        <v>0</v>
      </c>
      <c r="AY437" s="39"/>
      <c r="AZ437" s="38">
        <v>0</v>
      </c>
      <c r="BA437" s="39"/>
      <c r="BB437" s="38">
        <v>0</v>
      </c>
      <c r="BC437" s="39"/>
      <c r="BD437" s="38">
        <v>0</v>
      </c>
      <c r="BE437" s="39"/>
      <c r="BF437" s="40">
        <v>50</v>
      </c>
      <c r="BG437" s="40"/>
      <c r="BH437" s="26">
        <f t="shared" si="36"/>
        <v>7</v>
      </c>
      <c r="BI437" s="26">
        <f t="shared" si="37"/>
        <v>0</v>
      </c>
      <c r="BJ437" s="26">
        <f t="shared" si="38"/>
        <v>50</v>
      </c>
      <c r="BK437" s="26">
        <f t="shared" si="39"/>
        <v>17.8</v>
      </c>
    </row>
    <row r="438" spans="1:63" s="25" customFormat="1" ht="15" customHeight="1" x14ac:dyDescent="0.25">
      <c r="A438" s="28">
        <v>431</v>
      </c>
      <c r="B438" s="33"/>
      <c r="C438" s="33" t="s">
        <v>809</v>
      </c>
      <c r="D438" s="28" t="s">
        <v>807</v>
      </c>
      <c r="E438" s="28" t="s">
        <v>808</v>
      </c>
      <c r="F438" s="40">
        <v>7</v>
      </c>
      <c r="G438" s="40"/>
      <c r="H438" s="40">
        <v>2.4</v>
      </c>
      <c r="I438" s="40"/>
      <c r="J438" s="40">
        <v>6</v>
      </c>
      <c r="K438" s="40"/>
      <c r="L438" s="40">
        <v>0</v>
      </c>
      <c r="M438" s="40"/>
      <c r="N438" s="40">
        <v>6</v>
      </c>
      <c r="O438" s="40"/>
      <c r="P438" s="40">
        <v>6</v>
      </c>
      <c r="Q438" s="40"/>
      <c r="R438" s="40">
        <v>0</v>
      </c>
      <c r="S438" s="40"/>
      <c r="T438" s="40">
        <v>6</v>
      </c>
      <c r="U438" s="40"/>
      <c r="V438" s="40">
        <v>0</v>
      </c>
      <c r="W438" s="40"/>
      <c r="X438" s="40">
        <v>0.7</v>
      </c>
      <c r="Y438" s="40"/>
      <c r="Z438" s="40">
        <v>2.1</v>
      </c>
      <c r="AA438" s="40"/>
      <c r="AB438" s="40">
        <v>2.5</v>
      </c>
      <c r="AC438" s="40"/>
      <c r="AD438" s="40">
        <v>0</v>
      </c>
      <c r="AE438" s="40"/>
      <c r="AF438" s="40">
        <v>0</v>
      </c>
      <c r="AG438" s="40"/>
      <c r="AH438" s="40">
        <v>16</v>
      </c>
      <c r="AI438" s="40"/>
      <c r="AJ438" s="40">
        <v>3</v>
      </c>
      <c r="AK438" s="40"/>
      <c r="AL438" s="40">
        <v>0</v>
      </c>
      <c r="AM438" s="40"/>
      <c r="AN438" s="40">
        <v>10</v>
      </c>
      <c r="AO438" s="40"/>
      <c r="AP438" s="40">
        <v>0</v>
      </c>
      <c r="AQ438" s="40"/>
      <c r="AR438" s="40">
        <v>6</v>
      </c>
      <c r="AS438" s="40"/>
      <c r="AT438" s="40">
        <v>6</v>
      </c>
      <c r="AU438" s="40"/>
      <c r="AV438" s="40">
        <v>6</v>
      </c>
      <c r="AW438" s="40"/>
      <c r="AX438" s="40">
        <v>0</v>
      </c>
      <c r="AY438" s="40"/>
      <c r="AZ438" s="40">
        <v>0</v>
      </c>
      <c r="BA438" s="40"/>
      <c r="BB438" s="40">
        <v>1.5</v>
      </c>
      <c r="BC438" s="40"/>
      <c r="BD438" s="40">
        <v>0</v>
      </c>
      <c r="BE438" s="40"/>
      <c r="BF438" s="41">
        <v>30</v>
      </c>
      <c r="BG438" s="41"/>
      <c r="BH438" s="26">
        <f t="shared" si="36"/>
        <v>38.700000000000003</v>
      </c>
      <c r="BI438" s="26">
        <f t="shared" si="37"/>
        <v>35</v>
      </c>
      <c r="BJ438" s="26">
        <f t="shared" si="38"/>
        <v>43.5</v>
      </c>
      <c r="BK438" s="26">
        <f t="shared" si="39"/>
        <v>39.03</v>
      </c>
    </row>
    <row r="439" spans="1:63" s="25" customFormat="1" ht="15" customHeight="1" x14ac:dyDescent="0.25">
      <c r="A439" s="28">
        <v>432</v>
      </c>
      <c r="B439" s="28">
        <v>485</v>
      </c>
      <c r="C439" s="28" t="s">
        <v>810</v>
      </c>
      <c r="D439" s="28" t="s">
        <v>811</v>
      </c>
      <c r="E439" s="28" t="s">
        <v>812</v>
      </c>
      <c r="F439" s="40">
        <v>4.2</v>
      </c>
      <c r="G439" s="40"/>
      <c r="H439" s="38">
        <v>0</v>
      </c>
      <c r="I439" s="39"/>
      <c r="J439" s="38">
        <v>0</v>
      </c>
      <c r="K439" s="39"/>
      <c r="L439" s="38">
        <v>0</v>
      </c>
      <c r="M439" s="39"/>
      <c r="N439" s="38">
        <v>0</v>
      </c>
      <c r="O439" s="39"/>
      <c r="P439" s="38">
        <v>0</v>
      </c>
      <c r="Q439" s="39"/>
      <c r="R439" s="38">
        <v>0</v>
      </c>
      <c r="S439" s="39"/>
      <c r="T439" s="38">
        <v>0</v>
      </c>
      <c r="U439" s="39"/>
      <c r="V439" s="38">
        <v>0</v>
      </c>
      <c r="W439" s="39"/>
      <c r="X439" s="38">
        <v>0</v>
      </c>
      <c r="Y439" s="39"/>
      <c r="Z439" s="38">
        <v>0</v>
      </c>
      <c r="AA439" s="39"/>
      <c r="AB439" s="38">
        <v>0</v>
      </c>
      <c r="AC439" s="39"/>
      <c r="AD439" s="38">
        <v>0</v>
      </c>
      <c r="AE439" s="39"/>
      <c r="AF439" s="38">
        <v>0</v>
      </c>
      <c r="AG439" s="39"/>
      <c r="AH439" s="38">
        <v>0</v>
      </c>
      <c r="AI439" s="39"/>
      <c r="AJ439" s="38">
        <v>0</v>
      </c>
      <c r="AK439" s="39"/>
      <c r="AL439" s="38">
        <v>0</v>
      </c>
      <c r="AM439" s="39"/>
      <c r="AN439" s="38">
        <v>0</v>
      </c>
      <c r="AO439" s="39"/>
      <c r="AP439" s="38">
        <v>0</v>
      </c>
      <c r="AQ439" s="39"/>
      <c r="AR439" s="38">
        <v>0</v>
      </c>
      <c r="AS439" s="39"/>
      <c r="AT439" s="38">
        <v>0</v>
      </c>
      <c r="AU439" s="39"/>
      <c r="AV439" s="38">
        <v>0</v>
      </c>
      <c r="AW439" s="39"/>
      <c r="AX439" s="38">
        <v>0</v>
      </c>
      <c r="AY439" s="39"/>
      <c r="AZ439" s="38">
        <v>0</v>
      </c>
      <c r="BA439" s="39"/>
      <c r="BB439" s="38">
        <v>0</v>
      </c>
      <c r="BC439" s="39"/>
      <c r="BD439" s="38">
        <v>0</v>
      </c>
      <c r="BE439" s="39"/>
      <c r="BF439" s="41">
        <v>30</v>
      </c>
      <c r="BG439" s="41"/>
      <c r="BH439" s="26">
        <f t="shared" si="36"/>
        <v>4.2</v>
      </c>
      <c r="BI439" s="26">
        <f t="shared" si="37"/>
        <v>0</v>
      </c>
      <c r="BJ439" s="26">
        <f t="shared" si="38"/>
        <v>30</v>
      </c>
      <c r="BK439" s="26">
        <f t="shared" si="39"/>
        <v>10.68</v>
      </c>
    </row>
    <row r="440" spans="1:63" s="25" customFormat="1" x14ac:dyDescent="0.25">
      <c r="A440" s="28">
        <v>433</v>
      </c>
      <c r="B440" s="33"/>
      <c r="C440" s="33" t="s">
        <v>814</v>
      </c>
      <c r="D440" s="28" t="s">
        <v>813</v>
      </c>
      <c r="E440" s="28" t="s">
        <v>14</v>
      </c>
      <c r="F440" s="40">
        <v>4.2</v>
      </c>
      <c r="G440" s="40"/>
      <c r="H440" s="38">
        <v>0</v>
      </c>
      <c r="I440" s="39"/>
      <c r="J440" s="38">
        <v>0</v>
      </c>
      <c r="K440" s="39"/>
      <c r="L440" s="38">
        <v>0</v>
      </c>
      <c r="M440" s="39"/>
      <c r="N440" s="40">
        <v>6</v>
      </c>
      <c r="O440" s="40"/>
      <c r="P440" s="40">
        <v>6</v>
      </c>
      <c r="Q440" s="40"/>
      <c r="R440" s="40">
        <v>9</v>
      </c>
      <c r="S440" s="40"/>
      <c r="T440" s="38">
        <v>0</v>
      </c>
      <c r="U440" s="39"/>
      <c r="V440" s="38">
        <v>0</v>
      </c>
      <c r="W440" s="39"/>
      <c r="X440" s="40">
        <v>3.5</v>
      </c>
      <c r="Y440" s="40"/>
      <c r="Z440" s="40">
        <v>2.1</v>
      </c>
      <c r="AA440" s="40"/>
      <c r="AB440" s="40">
        <v>5</v>
      </c>
      <c r="AC440" s="40"/>
      <c r="AD440" s="40">
        <v>4</v>
      </c>
      <c r="AE440" s="40"/>
      <c r="AF440" s="40">
        <v>7</v>
      </c>
      <c r="AG440" s="40"/>
      <c r="AH440" s="40">
        <v>10</v>
      </c>
      <c r="AI440" s="40"/>
      <c r="AJ440" s="40">
        <v>2</v>
      </c>
      <c r="AK440" s="40"/>
      <c r="AL440" s="38">
        <v>0</v>
      </c>
      <c r="AM440" s="39"/>
      <c r="AN440" s="40">
        <v>0</v>
      </c>
      <c r="AO440" s="40"/>
      <c r="AP440" s="38">
        <v>0</v>
      </c>
      <c r="AQ440" s="39"/>
      <c r="AR440" s="38">
        <v>0</v>
      </c>
      <c r="AS440" s="39"/>
      <c r="AT440" s="40">
        <v>10</v>
      </c>
      <c r="AU440" s="40"/>
      <c r="AV440" s="40">
        <v>10</v>
      </c>
      <c r="AW440" s="40"/>
      <c r="AX440" s="40">
        <v>5</v>
      </c>
      <c r="AY440" s="40"/>
      <c r="AZ440" s="38">
        <v>0</v>
      </c>
      <c r="BA440" s="39"/>
      <c r="BB440" s="38">
        <v>0</v>
      </c>
      <c r="BC440" s="39"/>
      <c r="BD440" s="38">
        <v>0</v>
      </c>
      <c r="BE440" s="39"/>
      <c r="BF440" s="41">
        <v>30</v>
      </c>
      <c r="BG440" s="41"/>
      <c r="BH440" s="26">
        <f t="shared" si="36"/>
        <v>46.8</v>
      </c>
      <c r="BI440" s="26">
        <f t="shared" si="37"/>
        <v>12</v>
      </c>
      <c r="BJ440" s="26">
        <f t="shared" si="38"/>
        <v>55</v>
      </c>
      <c r="BK440" s="26">
        <f t="shared" si="39"/>
        <v>38.82</v>
      </c>
    </row>
    <row r="441" spans="1:63" s="25" customFormat="1" ht="15" customHeight="1" x14ac:dyDescent="0.25">
      <c r="A441" s="28">
        <v>434</v>
      </c>
      <c r="B441" s="33"/>
      <c r="C441" s="33" t="s">
        <v>816</v>
      </c>
      <c r="D441" s="28" t="s">
        <v>815</v>
      </c>
      <c r="E441" s="28" t="s">
        <v>28</v>
      </c>
      <c r="F441" s="40">
        <v>2.1</v>
      </c>
      <c r="G441" s="40"/>
      <c r="H441" s="38">
        <v>0</v>
      </c>
      <c r="I441" s="39"/>
      <c r="J441" s="38">
        <v>0</v>
      </c>
      <c r="K441" s="39"/>
      <c r="L441" s="38">
        <v>0</v>
      </c>
      <c r="M441" s="39"/>
      <c r="N441" s="38">
        <v>0</v>
      </c>
      <c r="O441" s="39"/>
      <c r="P441" s="38">
        <v>0</v>
      </c>
      <c r="Q441" s="39"/>
      <c r="R441" s="38">
        <v>0</v>
      </c>
      <c r="S441" s="39"/>
      <c r="T441" s="38">
        <v>0</v>
      </c>
      <c r="U441" s="39"/>
      <c r="V441" s="38">
        <v>0</v>
      </c>
      <c r="W441" s="39"/>
      <c r="X441" s="38">
        <v>0</v>
      </c>
      <c r="Y441" s="39"/>
      <c r="Z441" s="38">
        <v>0</v>
      </c>
      <c r="AA441" s="39"/>
      <c r="AB441" s="38">
        <v>0</v>
      </c>
      <c r="AC441" s="39"/>
      <c r="AD441" s="38">
        <v>0</v>
      </c>
      <c r="AE441" s="39"/>
      <c r="AF441" s="38">
        <v>0</v>
      </c>
      <c r="AG441" s="39"/>
      <c r="AH441" s="38">
        <v>0</v>
      </c>
      <c r="AI441" s="39"/>
      <c r="AJ441" s="38">
        <v>0</v>
      </c>
      <c r="AK441" s="39"/>
      <c r="AL441" s="38">
        <v>0</v>
      </c>
      <c r="AM441" s="39"/>
      <c r="AN441" s="38">
        <v>0</v>
      </c>
      <c r="AO441" s="39"/>
      <c r="AP441" s="38">
        <v>0</v>
      </c>
      <c r="AQ441" s="39"/>
      <c r="AR441" s="38">
        <v>0</v>
      </c>
      <c r="AS441" s="39"/>
      <c r="AT441" s="38">
        <v>0</v>
      </c>
      <c r="AU441" s="39"/>
      <c r="AV441" s="38">
        <v>0</v>
      </c>
      <c r="AW441" s="39"/>
      <c r="AX441" s="38">
        <v>0</v>
      </c>
      <c r="AY441" s="39"/>
      <c r="AZ441" s="38">
        <v>0</v>
      </c>
      <c r="BA441" s="39"/>
      <c r="BB441" s="38">
        <v>0</v>
      </c>
      <c r="BC441" s="39"/>
      <c r="BD441" s="38">
        <v>0</v>
      </c>
      <c r="BE441" s="39"/>
      <c r="BF441" s="41">
        <v>30</v>
      </c>
      <c r="BG441" s="41"/>
      <c r="BH441" s="26">
        <f t="shared" si="36"/>
        <v>2.1</v>
      </c>
      <c r="BI441" s="26">
        <f t="shared" si="37"/>
        <v>0</v>
      </c>
      <c r="BJ441" s="26">
        <f t="shared" si="38"/>
        <v>30</v>
      </c>
      <c r="BK441" s="26">
        <f t="shared" si="39"/>
        <v>9.84</v>
      </c>
    </row>
    <row r="442" spans="1:63" s="25" customFormat="1" ht="15" customHeight="1" x14ac:dyDescent="0.25">
      <c r="A442" s="28">
        <v>435</v>
      </c>
      <c r="B442" s="33"/>
      <c r="C442" s="28" t="s">
        <v>817</v>
      </c>
      <c r="D442" s="28" t="s">
        <v>817</v>
      </c>
      <c r="E442" s="28" t="s">
        <v>3</v>
      </c>
      <c r="F442" s="40">
        <v>2.1</v>
      </c>
      <c r="G442" s="40"/>
      <c r="H442" s="38">
        <v>0</v>
      </c>
      <c r="I442" s="39"/>
      <c r="J442" s="38">
        <v>0</v>
      </c>
      <c r="K442" s="39"/>
      <c r="L442" s="38">
        <v>0</v>
      </c>
      <c r="M442" s="39"/>
      <c r="N442" s="38">
        <v>0</v>
      </c>
      <c r="O442" s="39"/>
      <c r="P442" s="38">
        <v>0</v>
      </c>
      <c r="Q442" s="39"/>
      <c r="R442" s="38">
        <v>0</v>
      </c>
      <c r="S442" s="39"/>
      <c r="T442" s="38">
        <v>0</v>
      </c>
      <c r="U442" s="39"/>
      <c r="V442" s="38">
        <v>0</v>
      </c>
      <c r="W442" s="39"/>
      <c r="X442" s="38">
        <v>0</v>
      </c>
      <c r="Y442" s="39"/>
      <c r="Z442" s="38">
        <v>0</v>
      </c>
      <c r="AA442" s="39"/>
      <c r="AB442" s="38">
        <v>0</v>
      </c>
      <c r="AC442" s="39"/>
      <c r="AD442" s="38">
        <v>0</v>
      </c>
      <c r="AE442" s="39"/>
      <c r="AF442" s="38">
        <v>0</v>
      </c>
      <c r="AG442" s="39"/>
      <c r="AH442" s="38">
        <v>0</v>
      </c>
      <c r="AI442" s="39"/>
      <c r="AJ442" s="38">
        <v>0</v>
      </c>
      <c r="AK442" s="39"/>
      <c r="AL442" s="38">
        <v>0</v>
      </c>
      <c r="AM442" s="39"/>
      <c r="AN442" s="38">
        <v>0</v>
      </c>
      <c r="AO442" s="39"/>
      <c r="AP442" s="38">
        <v>0</v>
      </c>
      <c r="AQ442" s="39"/>
      <c r="AR442" s="38">
        <v>0</v>
      </c>
      <c r="AS442" s="39"/>
      <c r="AT442" s="38">
        <v>0</v>
      </c>
      <c r="AU442" s="39"/>
      <c r="AV442" s="38">
        <v>0</v>
      </c>
      <c r="AW442" s="39"/>
      <c r="AX442" s="38">
        <v>0</v>
      </c>
      <c r="AY442" s="39"/>
      <c r="AZ442" s="38">
        <v>0</v>
      </c>
      <c r="BA442" s="39"/>
      <c r="BB442" s="38">
        <v>0</v>
      </c>
      <c r="BC442" s="39"/>
      <c r="BD442" s="38">
        <v>0</v>
      </c>
      <c r="BE442" s="39"/>
      <c r="BF442" s="40">
        <v>50</v>
      </c>
      <c r="BG442" s="40"/>
      <c r="BH442" s="26">
        <f t="shared" si="36"/>
        <v>2.1</v>
      </c>
      <c r="BI442" s="26">
        <f t="shared" si="37"/>
        <v>0</v>
      </c>
      <c r="BJ442" s="26">
        <f t="shared" si="38"/>
        <v>50</v>
      </c>
      <c r="BK442" s="26">
        <f t="shared" si="39"/>
        <v>15.84</v>
      </c>
    </row>
    <row r="443" spans="1:63" s="25" customFormat="1" x14ac:dyDescent="0.25">
      <c r="A443" s="28">
        <v>436</v>
      </c>
      <c r="B443" s="33"/>
      <c r="C443" s="33" t="s">
        <v>818</v>
      </c>
      <c r="D443" s="28" t="s">
        <v>1090</v>
      </c>
      <c r="E443" s="28" t="s">
        <v>14</v>
      </c>
      <c r="F443" s="40">
        <v>2.1</v>
      </c>
      <c r="G443" s="40"/>
      <c r="H443" s="38">
        <v>0</v>
      </c>
      <c r="I443" s="39"/>
      <c r="J443" s="38">
        <v>0</v>
      </c>
      <c r="K443" s="39"/>
      <c r="L443" s="38">
        <v>0</v>
      </c>
      <c r="M443" s="39"/>
      <c r="N443" s="40">
        <v>6</v>
      </c>
      <c r="O443" s="40"/>
      <c r="P443" s="40">
        <v>6</v>
      </c>
      <c r="Q443" s="40"/>
      <c r="R443" s="40">
        <v>9</v>
      </c>
      <c r="S443" s="40"/>
      <c r="T443" s="38">
        <v>0</v>
      </c>
      <c r="U443" s="39"/>
      <c r="V443" s="38">
        <v>0</v>
      </c>
      <c r="W443" s="39"/>
      <c r="X443" s="40">
        <v>7</v>
      </c>
      <c r="Y443" s="40"/>
      <c r="Z443" s="40">
        <v>2.1</v>
      </c>
      <c r="AA443" s="40"/>
      <c r="AB443" s="40">
        <v>0</v>
      </c>
      <c r="AC443" s="40"/>
      <c r="AD443" s="40">
        <v>4</v>
      </c>
      <c r="AE443" s="40"/>
      <c r="AF443" s="40">
        <v>0</v>
      </c>
      <c r="AG443" s="40"/>
      <c r="AH443" s="40">
        <v>0</v>
      </c>
      <c r="AI443" s="40"/>
      <c r="AJ443" s="40">
        <v>0</v>
      </c>
      <c r="AK443" s="40"/>
      <c r="AL443" s="38">
        <v>0</v>
      </c>
      <c r="AM443" s="39"/>
      <c r="AN443" s="40">
        <v>10</v>
      </c>
      <c r="AO443" s="40"/>
      <c r="AP443" s="38">
        <v>0</v>
      </c>
      <c r="AQ443" s="39"/>
      <c r="AR443" s="38">
        <v>0</v>
      </c>
      <c r="AS443" s="39"/>
      <c r="AT443" s="40">
        <v>3</v>
      </c>
      <c r="AU443" s="40"/>
      <c r="AV443" s="40">
        <v>10</v>
      </c>
      <c r="AW443" s="40"/>
      <c r="AX443" s="40">
        <v>0</v>
      </c>
      <c r="AY443" s="40"/>
      <c r="AZ443" s="38">
        <v>0</v>
      </c>
      <c r="BA443" s="39"/>
      <c r="BB443" s="38">
        <v>0</v>
      </c>
      <c r="BC443" s="39"/>
      <c r="BD443" s="38">
        <v>0</v>
      </c>
      <c r="BE443" s="39"/>
      <c r="BF443" s="41">
        <v>30</v>
      </c>
      <c r="BG443" s="41"/>
      <c r="BH443" s="26">
        <f t="shared" si="36"/>
        <v>36.200000000000003</v>
      </c>
      <c r="BI443" s="26">
        <f t="shared" si="37"/>
        <v>10</v>
      </c>
      <c r="BJ443" s="26">
        <f t="shared" si="38"/>
        <v>43</v>
      </c>
      <c r="BK443" s="26">
        <f t="shared" si="39"/>
        <v>30.380000000000003</v>
      </c>
    </row>
    <row r="444" spans="1:63" s="25" customFormat="1" ht="15" customHeight="1" x14ac:dyDescent="0.25">
      <c r="A444" s="28">
        <v>437</v>
      </c>
      <c r="B444" s="33"/>
      <c r="C444" s="33" t="s">
        <v>820</v>
      </c>
      <c r="D444" s="28" t="s">
        <v>819</v>
      </c>
      <c r="E444" s="28"/>
      <c r="F444" s="40">
        <v>4.2</v>
      </c>
      <c r="G444" s="40"/>
      <c r="H444" s="38">
        <v>0</v>
      </c>
      <c r="I444" s="39"/>
      <c r="J444" s="38">
        <v>0</v>
      </c>
      <c r="K444" s="39"/>
      <c r="L444" s="38">
        <v>0</v>
      </c>
      <c r="M444" s="39"/>
      <c r="N444" s="38">
        <v>0</v>
      </c>
      <c r="O444" s="39"/>
      <c r="P444" s="38">
        <v>0</v>
      </c>
      <c r="Q444" s="39"/>
      <c r="R444" s="38">
        <v>0</v>
      </c>
      <c r="S444" s="39"/>
      <c r="T444" s="38">
        <v>0</v>
      </c>
      <c r="U444" s="39"/>
      <c r="V444" s="38">
        <v>0</v>
      </c>
      <c r="W444" s="39"/>
      <c r="X444" s="38">
        <v>0</v>
      </c>
      <c r="Y444" s="39"/>
      <c r="Z444" s="38">
        <v>0</v>
      </c>
      <c r="AA444" s="39"/>
      <c r="AB444" s="38">
        <v>0</v>
      </c>
      <c r="AC444" s="39"/>
      <c r="AD444" s="38">
        <v>0</v>
      </c>
      <c r="AE444" s="39"/>
      <c r="AF444" s="38">
        <v>0</v>
      </c>
      <c r="AG444" s="39"/>
      <c r="AH444" s="38">
        <v>0</v>
      </c>
      <c r="AI444" s="39"/>
      <c r="AJ444" s="38">
        <v>0</v>
      </c>
      <c r="AK444" s="39"/>
      <c r="AL444" s="38">
        <v>0</v>
      </c>
      <c r="AM444" s="39"/>
      <c r="AN444" s="38">
        <v>0</v>
      </c>
      <c r="AO444" s="39"/>
      <c r="AP444" s="38">
        <v>0</v>
      </c>
      <c r="AQ444" s="39"/>
      <c r="AR444" s="38">
        <v>0</v>
      </c>
      <c r="AS444" s="39"/>
      <c r="AT444" s="38">
        <v>0</v>
      </c>
      <c r="AU444" s="39"/>
      <c r="AV444" s="38">
        <v>0</v>
      </c>
      <c r="AW444" s="39"/>
      <c r="AX444" s="38">
        <v>0</v>
      </c>
      <c r="AY444" s="39"/>
      <c r="AZ444" s="38">
        <v>0</v>
      </c>
      <c r="BA444" s="39"/>
      <c r="BB444" s="38">
        <v>0</v>
      </c>
      <c r="BC444" s="39"/>
      <c r="BD444" s="38">
        <v>0</v>
      </c>
      <c r="BE444" s="39"/>
      <c r="BF444" s="40">
        <v>50</v>
      </c>
      <c r="BG444" s="40"/>
      <c r="BH444" s="26">
        <f t="shared" si="36"/>
        <v>4.2</v>
      </c>
      <c r="BI444" s="26">
        <f t="shared" si="37"/>
        <v>0</v>
      </c>
      <c r="BJ444" s="26">
        <f t="shared" si="38"/>
        <v>50</v>
      </c>
      <c r="BK444" s="26">
        <f t="shared" si="39"/>
        <v>16.68</v>
      </c>
    </row>
    <row r="445" spans="1:63" s="25" customFormat="1" x14ac:dyDescent="0.25">
      <c r="A445" s="28">
        <v>438</v>
      </c>
      <c r="B445" s="33"/>
      <c r="C445" s="28" t="s">
        <v>821</v>
      </c>
      <c r="D445" s="28" t="s">
        <v>822</v>
      </c>
      <c r="E445" s="28" t="s">
        <v>14</v>
      </c>
      <c r="F445" s="40">
        <v>2.1</v>
      </c>
      <c r="G445" s="40"/>
      <c r="H445" s="38">
        <v>0</v>
      </c>
      <c r="I445" s="39"/>
      <c r="J445" s="38">
        <v>0</v>
      </c>
      <c r="K445" s="39"/>
      <c r="L445" s="38">
        <v>0</v>
      </c>
      <c r="M445" s="39"/>
      <c r="N445" s="38">
        <v>0</v>
      </c>
      <c r="O445" s="39"/>
      <c r="P445" s="38">
        <v>0</v>
      </c>
      <c r="Q445" s="39"/>
      <c r="R445" s="38">
        <v>0</v>
      </c>
      <c r="S445" s="39"/>
      <c r="T445" s="38">
        <v>0</v>
      </c>
      <c r="U445" s="39"/>
      <c r="V445" s="38">
        <v>0</v>
      </c>
      <c r="W445" s="39"/>
      <c r="X445" s="38">
        <v>0</v>
      </c>
      <c r="Y445" s="39"/>
      <c r="Z445" s="38">
        <v>0</v>
      </c>
      <c r="AA445" s="39"/>
      <c r="AB445" s="38">
        <v>0</v>
      </c>
      <c r="AC445" s="39"/>
      <c r="AD445" s="38">
        <v>0</v>
      </c>
      <c r="AE445" s="39"/>
      <c r="AF445" s="38">
        <v>0</v>
      </c>
      <c r="AG445" s="39"/>
      <c r="AH445" s="38">
        <v>0</v>
      </c>
      <c r="AI445" s="39"/>
      <c r="AJ445" s="38">
        <v>0</v>
      </c>
      <c r="AK445" s="39"/>
      <c r="AL445" s="38">
        <v>0</v>
      </c>
      <c r="AM445" s="39"/>
      <c r="AN445" s="38">
        <v>0</v>
      </c>
      <c r="AO445" s="39"/>
      <c r="AP445" s="38">
        <v>0</v>
      </c>
      <c r="AQ445" s="39"/>
      <c r="AR445" s="38">
        <v>0</v>
      </c>
      <c r="AS445" s="39"/>
      <c r="AT445" s="38">
        <v>0</v>
      </c>
      <c r="AU445" s="39"/>
      <c r="AV445" s="38">
        <v>0</v>
      </c>
      <c r="AW445" s="39"/>
      <c r="AX445" s="38">
        <v>0</v>
      </c>
      <c r="AY445" s="39"/>
      <c r="AZ445" s="38">
        <v>0</v>
      </c>
      <c r="BA445" s="39"/>
      <c r="BB445" s="38">
        <v>0</v>
      </c>
      <c r="BC445" s="39"/>
      <c r="BD445" s="38">
        <v>0</v>
      </c>
      <c r="BE445" s="39"/>
      <c r="BF445" s="41">
        <v>30</v>
      </c>
      <c r="BG445" s="41"/>
      <c r="BH445" s="26">
        <f t="shared" si="36"/>
        <v>2.1</v>
      </c>
      <c r="BI445" s="26">
        <f t="shared" si="37"/>
        <v>0</v>
      </c>
      <c r="BJ445" s="26">
        <f t="shared" si="38"/>
        <v>30</v>
      </c>
      <c r="BK445" s="26">
        <f t="shared" si="39"/>
        <v>9.84</v>
      </c>
    </row>
    <row r="446" spans="1:63" s="25" customFormat="1" ht="15" customHeight="1" x14ac:dyDescent="0.25">
      <c r="A446" s="28">
        <v>439</v>
      </c>
      <c r="B446" s="33"/>
      <c r="C446" s="28" t="s">
        <v>823</v>
      </c>
      <c r="D446" s="28" t="s">
        <v>823</v>
      </c>
      <c r="E446" s="28" t="s">
        <v>824</v>
      </c>
      <c r="F446" s="40">
        <v>2.1</v>
      </c>
      <c r="G446" s="40"/>
      <c r="H446" s="38">
        <v>0</v>
      </c>
      <c r="I446" s="39"/>
      <c r="J446" s="38">
        <v>0</v>
      </c>
      <c r="K446" s="39"/>
      <c r="L446" s="38">
        <v>0</v>
      </c>
      <c r="M446" s="39"/>
      <c r="N446" s="38">
        <v>0</v>
      </c>
      <c r="O446" s="39"/>
      <c r="P446" s="38">
        <v>0</v>
      </c>
      <c r="Q446" s="39"/>
      <c r="R446" s="38">
        <v>0</v>
      </c>
      <c r="S446" s="39"/>
      <c r="T446" s="38">
        <v>0</v>
      </c>
      <c r="U446" s="39"/>
      <c r="V446" s="38">
        <v>0</v>
      </c>
      <c r="W446" s="39"/>
      <c r="X446" s="38">
        <v>0</v>
      </c>
      <c r="Y446" s="39"/>
      <c r="Z446" s="38">
        <v>0</v>
      </c>
      <c r="AA446" s="39"/>
      <c r="AB446" s="38">
        <v>0</v>
      </c>
      <c r="AC446" s="39"/>
      <c r="AD446" s="38">
        <v>0</v>
      </c>
      <c r="AE446" s="39"/>
      <c r="AF446" s="38">
        <v>0</v>
      </c>
      <c r="AG446" s="39"/>
      <c r="AH446" s="38">
        <v>0</v>
      </c>
      <c r="AI446" s="39"/>
      <c r="AJ446" s="38">
        <v>0</v>
      </c>
      <c r="AK446" s="39"/>
      <c r="AL446" s="38">
        <v>0</v>
      </c>
      <c r="AM446" s="39"/>
      <c r="AN446" s="38">
        <v>0</v>
      </c>
      <c r="AO446" s="39"/>
      <c r="AP446" s="38">
        <v>0</v>
      </c>
      <c r="AQ446" s="39"/>
      <c r="AR446" s="38">
        <v>0</v>
      </c>
      <c r="AS446" s="39"/>
      <c r="AT446" s="38">
        <v>0</v>
      </c>
      <c r="AU446" s="39"/>
      <c r="AV446" s="38">
        <v>0</v>
      </c>
      <c r="AW446" s="39"/>
      <c r="AX446" s="38">
        <v>0</v>
      </c>
      <c r="AY446" s="39"/>
      <c r="AZ446" s="38">
        <v>0</v>
      </c>
      <c r="BA446" s="39"/>
      <c r="BB446" s="38">
        <v>0</v>
      </c>
      <c r="BC446" s="39"/>
      <c r="BD446" s="38">
        <v>0</v>
      </c>
      <c r="BE446" s="39"/>
      <c r="BF446" s="41">
        <v>30</v>
      </c>
      <c r="BG446" s="41"/>
      <c r="BH446" s="26">
        <f t="shared" si="36"/>
        <v>2.1</v>
      </c>
      <c r="BI446" s="26">
        <f t="shared" si="37"/>
        <v>0</v>
      </c>
      <c r="BJ446" s="26">
        <f t="shared" si="38"/>
        <v>30</v>
      </c>
      <c r="BK446" s="26">
        <f t="shared" si="39"/>
        <v>9.84</v>
      </c>
    </row>
    <row r="447" spans="1:63" s="25" customFormat="1" ht="15" customHeight="1" x14ac:dyDescent="0.25">
      <c r="A447" s="28">
        <v>440</v>
      </c>
      <c r="B447" s="33"/>
      <c r="C447" s="28" t="s">
        <v>826</v>
      </c>
      <c r="D447" s="28" t="s">
        <v>825</v>
      </c>
      <c r="E447" s="28" t="s">
        <v>116</v>
      </c>
      <c r="F447" s="40">
        <v>2.1</v>
      </c>
      <c r="G447" s="40"/>
      <c r="H447" s="40">
        <v>2.4</v>
      </c>
      <c r="I447" s="40"/>
      <c r="J447" s="40">
        <v>3</v>
      </c>
      <c r="K447" s="40"/>
      <c r="L447" s="40">
        <v>5</v>
      </c>
      <c r="M447" s="40"/>
      <c r="N447" s="40">
        <v>6</v>
      </c>
      <c r="O447" s="40"/>
      <c r="P447" s="40">
        <v>6</v>
      </c>
      <c r="Q447" s="40"/>
      <c r="R447" s="40">
        <v>9</v>
      </c>
      <c r="S447" s="40"/>
      <c r="T447" s="40">
        <v>0</v>
      </c>
      <c r="U447" s="40"/>
      <c r="V447" s="40">
        <v>9</v>
      </c>
      <c r="W447" s="40"/>
      <c r="X447" s="40">
        <v>0.7</v>
      </c>
      <c r="Y447" s="40"/>
      <c r="Z447" s="40">
        <v>2.1</v>
      </c>
      <c r="AA447" s="40"/>
      <c r="AB447" s="40">
        <v>3.75</v>
      </c>
      <c r="AC447" s="40"/>
      <c r="AD447" s="40">
        <v>4</v>
      </c>
      <c r="AE447" s="40"/>
      <c r="AF447" s="40">
        <v>7</v>
      </c>
      <c r="AG447" s="40"/>
      <c r="AH447" s="40">
        <v>0</v>
      </c>
      <c r="AI447" s="40"/>
      <c r="AJ447" s="40">
        <v>0</v>
      </c>
      <c r="AK447" s="40"/>
      <c r="AL447" s="40">
        <v>2</v>
      </c>
      <c r="AM447" s="40"/>
      <c r="AN447" s="40">
        <v>10</v>
      </c>
      <c r="AO447" s="40"/>
      <c r="AP447" s="40">
        <v>6</v>
      </c>
      <c r="AQ447" s="40"/>
      <c r="AR447" s="40">
        <v>6</v>
      </c>
      <c r="AS447" s="40"/>
      <c r="AT447" s="40">
        <v>10</v>
      </c>
      <c r="AU447" s="40"/>
      <c r="AV447" s="40">
        <v>10</v>
      </c>
      <c r="AW447" s="40"/>
      <c r="AX447" s="40">
        <v>5</v>
      </c>
      <c r="AY447" s="40"/>
      <c r="AZ447" s="40">
        <v>0</v>
      </c>
      <c r="BA447" s="40"/>
      <c r="BB447" s="40">
        <v>1.5</v>
      </c>
      <c r="BC447" s="40"/>
      <c r="BD447" s="40">
        <v>4.5</v>
      </c>
      <c r="BE447" s="40"/>
      <c r="BF447" s="41">
        <v>30</v>
      </c>
      <c r="BG447" s="41"/>
      <c r="BH447" s="26">
        <f t="shared" si="36"/>
        <v>60.050000000000004</v>
      </c>
      <c r="BI447" s="26">
        <f t="shared" si="37"/>
        <v>24</v>
      </c>
      <c r="BJ447" s="26">
        <f t="shared" si="38"/>
        <v>61</v>
      </c>
      <c r="BK447" s="26">
        <f t="shared" si="39"/>
        <v>49.52</v>
      </c>
    </row>
    <row r="448" spans="1:63" s="25" customFormat="1" x14ac:dyDescent="0.25">
      <c r="A448" s="28">
        <v>441</v>
      </c>
      <c r="B448" s="33"/>
      <c r="C448" s="28" t="s">
        <v>827</v>
      </c>
      <c r="D448" s="33"/>
      <c r="E448" s="28" t="s">
        <v>14</v>
      </c>
      <c r="F448" s="40">
        <v>2.1</v>
      </c>
      <c r="G448" s="40"/>
      <c r="H448" s="38">
        <v>0</v>
      </c>
      <c r="I448" s="39"/>
      <c r="J448" s="38">
        <v>0</v>
      </c>
      <c r="K448" s="39"/>
      <c r="L448" s="38">
        <v>0</v>
      </c>
      <c r="M448" s="39"/>
      <c r="N448" s="38">
        <v>0</v>
      </c>
      <c r="O448" s="39"/>
      <c r="P448" s="38">
        <v>0</v>
      </c>
      <c r="Q448" s="39"/>
      <c r="R448" s="38">
        <v>0</v>
      </c>
      <c r="S448" s="39"/>
      <c r="T448" s="38">
        <v>0</v>
      </c>
      <c r="U448" s="39"/>
      <c r="V448" s="38">
        <v>0</v>
      </c>
      <c r="W448" s="39"/>
      <c r="X448" s="38">
        <v>0</v>
      </c>
      <c r="Y448" s="39"/>
      <c r="Z448" s="38">
        <v>0</v>
      </c>
      <c r="AA448" s="39"/>
      <c r="AB448" s="38">
        <v>0</v>
      </c>
      <c r="AC448" s="39"/>
      <c r="AD448" s="38">
        <v>0</v>
      </c>
      <c r="AE448" s="39"/>
      <c r="AF448" s="38">
        <v>0</v>
      </c>
      <c r="AG448" s="39"/>
      <c r="AH448" s="38">
        <v>0</v>
      </c>
      <c r="AI448" s="39"/>
      <c r="AJ448" s="38">
        <v>0</v>
      </c>
      <c r="AK448" s="39"/>
      <c r="AL448" s="38">
        <v>0</v>
      </c>
      <c r="AM448" s="39"/>
      <c r="AN448" s="38">
        <v>0</v>
      </c>
      <c r="AO448" s="39"/>
      <c r="AP448" s="38">
        <v>0</v>
      </c>
      <c r="AQ448" s="39"/>
      <c r="AR448" s="38">
        <v>0</v>
      </c>
      <c r="AS448" s="39"/>
      <c r="AT448" s="38">
        <v>0</v>
      </c>
      <c r="AU448" s="39"/>
      <c r="AV448" s="38">
        <v>0</v>
      </c>
      <c r="AW448" s="39"/>
      <c r="AX448" s="38">
        <v>0</v>
      </c>
      <c r="AY448" s="39"/>
      <c r="AZ448" s="38">
        <v>0</v>
      </c>
      <c r="BA448" s="39"/>
      <c r="BB448" s="38">
        <v>0</v>
      </c>
      <c r="BC448" s="39"/>
      <c r="BD448" s="38">
        <v>0</v>
      </c>
      <c r="BE448" s="39"/>
      <c r="BF448" s="41">
        <v>30</v>
      </c>
      <c r="BG448" s="41"/>
      <c r="BH448" s="26">
        <f t="shared" si="36"/>
        <v>2.1</v>
      </c>
      <c r="BI448" s="26">
        <f t="shared" si="37"/>
        <v>0</v>
      </c>
      <c r="BJ448" s="26">
        <f t="shared" si="38"/>
        <v>30</v>
      </c>
      <c r="BK448" s="26">
        <f t="shared" si="39"/>
        <v>9.84</v>
      </c>
    </row>
    <row r="449" spans="1:63" s="25" customFormat="1" ht="15" customHeight="1" x14ac:dyDescent="0.25">
      <c r="A449" s="28">
        <v>442</v>
      </c>
      <c r="B449" s="33"/>
      <c r="C449" s="28" t="s">
        <v>828</v>
      </c>
      <c r="D449" s="33"/>
      <c r="E449" s="28" t="s">
        <v>249</v>
      </c>
      <c r="F449" s="40">
        <v>2.1</v>
      </c>
      <c r="G449" s="40"/>
      <c r="H449" s="38">
        <v>0</v>
      </c>
      <c r="I449" s="39"/>
      <c r="J449" s="38">
        <v>0</v>
      </c>
      <c r="K449" s="39"/>
      <c r="L449" s="38">
        <v>0</v>
      </c>
      <c r="M449" s="39"/>
      <c r="N449" s="38">
        <v>0</v>
      </c>
      <c r="O449" s="39"/>
      <c r="P449" s="38">
        <v>0</v>
      </c>
      <c r="Q449" s="39"/>
      <c r="R449" s="38">
        <v>0</v>
      </c>
      <c r="S449" s="39"/>
      <c r="T449" s="38">
        <v>0</v>
      </c>
      <c r="U449" s="39"/>
      <c r="V449" s="38">
        <v>0</v>
      </c>
      <c r="W449" s="39"/>
      <c r="X449" s="38">
        <v>0</v>
      </c>
      <c r="Y449" s="39"/>
      <c r="Z449" s="38">
        <v>0</v>
      </c>
      <c r="AA449" s="39"/>
      <c r="AB449" s="38">
        <v>0</v>
      </c>
      <c r="AC449" s="39"/>
      <c r="AD449" s="38">
        <v>0</v>
      </c>
      <c r="AE449" s="39"/>
      <c r="AF449" s="38">
        <v>0</v>
      </c>
      <c r="AG449" s="39"/>
      <c r="AH449" s="38">
        <v>0</v>
      </c>
      <c r="AI449" s="39"/>
      <c r="AJ449" s="38">
        <v>0</v>
      </c>
      <c r="AK449" s="39"/>
      <c r="AL449" s="38">
        <v>0</v>
      </c>
      <c r="AM449" s="39"/>
      <c r="AN449" s="38">
        <v>0</v>
      </c>
      <c r="AO449" s="39"/>
      <c r="AP449" s="38">
        <v>0</v>
      </c>
      <c r="AQ449" s="39"/>
      <c r="AR449" s="38">
        <v>0</v>
      </c>
      <c r="AS449" s="39"/>
      <c r="AT449" s="38">
        <v>0</v>
      </c>
      <c r="AU449" s="39"/>
      <c r="AV449" s="38">
        <v>0</v>
      </c>
      <c r="AW449" s="39"/>
      <c r="AX449" s="38">
        <v>0</v>
      </c>
      <c r="AY449" s="39"/>
      <c r="AZ449" s="38">
        <v>0</v>
      </c>
      <c r="BA449" s="39"/>
      <c r="BB449" s="38">
        <v>0</v>
      </c>
      <c r="BC449" s="39"/>
      <c r="BD449" s="38">
        <v>0</v>
      </c>
      <c r="BE449" s="39"/>
      <c r="BF449" s="41">
        <v>30</v>
      </c>
      <c r="BG449" s="41"/>
      <c r="BH449" s="26">
        <f t="shared" si="36"/>
        <v>2.1</v>
      </c>
      <c r="BI449" s="26">
        <f t="shared" si="37"/>
        <v>0</v>
      </c>
      <c r="BJ449" s="26">
        <f t="shared" si="38"/>
        <v>30</v>
      </c>
      <c r="BK449" s="26">
        <f t="shared" si="39"/>
        <v>9.84</v>
      </c>
    </row>
    <row r="450" spans="1:63" s="25" customFormat="1" x14ac:dyDescent="0.25">
      <c r="A450" s="28">
        <v>443</v>
      </c>
      <c r="B450" s="33"/>
      <c r="C450" s="28" t="s">
        <v>829</v>
      </c>
      <c r="D450" s="33"/>
      <c r="E450" s="28" t="s">
        <v>14</v>
      </c>
      <c r="F450" s="40">
        <v>2.1</v>
      </c>
      <c r="G450" s="40"/>
      <c r="H450" s="38">
        <v>0</v>
      </c>
      <c r="I450" s="39"/>
      <c r="J450" s="38">
        <v>0</v>
      </c>
      <c r="K450" s="39"/>
      <c r="L450" s="38">
        <v>0</v>
      </c>
      <c r="M450" s="39"/>
      <c r="N450" s="38">
        <v>0</v>
      </c>
      <c r="O450" s="39"/>
      <c r="P450" s="38">
        <v>0</v>
      </c>
      <c r="Q450" s="39"/>
      <c r="R450" s="38">
        <v>0</v>
      </c>
      <c r="S450" s="39"/>
      <c r="T450" s="38">
        <v>0</v>
      </c>
      <c r="U450" s="39"/>
      <c r="V450" s="38">
        <v>0</v>
      </c>
      <c r="W450" s="39"/>
      <c r="X450" s="38">
        <v>0</v>
      </c>
      <c r="Y450" s="39"/>
      <c r="Z450" s="38">
        <v>0</v>
      </c>
      <c r="AA450" s="39"/>
      <c r="AB450" s="38">
        <v>0</v>
      </c>
      <c r="AC450" s="39"/>
      <c r="AD450" s="38">
        <v>0</v>
      </c>
      <c r="AE450" s="39"/>
      <c r="AF450" s="38">
        <v>0</v>
      </c>
      <c r="AG450" s="39"/>
      <c r="AH450" s="38">
        <v>0</v>
      </c>
      <c r="AI450" s="39"/>
      <c r="AJ450" s="38">
        <v>0</v>
      </c>
      <c r="AK450" s="39"/>
      <c r="AL450" s="38">
        <v>0</v>
      </c>
      <c r="AM450" s="39"/>
      <c r="AN450" s="38">
        <v>0</v>
      </c>
      <c r="AO450" s="39"/>
      <c r="AP450" s="38">
        <v>0</v>
      </c>
      <c r="AQ450" s="39"/>
      <c r="AR450" s="38">
        <v>0</v>
      </c>
      <c r="AS450" s="39"/>
      <c r="AT450" s="38">
        <v>0</v>
      </c>
      <c r="AU450" s="39"/>
      <c r="AV450" s="38">
        <v>0</v>
      </c>
      <c r="AW450" s="39"/>
      <c r="AX450" s="38">
        <v>0</v>
      </c>
      <c r="AY450" s="39"/>
      <c r="AZ450" s="38">
        <v>0</v>
      </c>
      <c r="BA450" s="39"/>
      <c r="BB450" s="38">
        <v>0</v>
      </c>
      <c r="BC450" s="39"/>
      <c r="BD450" s="38">
        <v>0</v>
      </c>
      <c r="BE450" s="39"/>
      <c r="BF450" s="41">
        <v>30</v>
      </c>
      <c r="BG450" s="41"/>
      <c r="BH450" s="26">
        <f t="shared" si="36"/>
        <v>2.1</v>
      </c>
      <c r="BI450" s="26">
        <f t="shared" si="37"/>
        <v>0</v>
      </c>
      <c r="BJ450" s="26">
        <f t="shared" si="38"/>
        <v>30</v>
      </c>
      <c r="BK450" s="26">
        <f t="shared" si="39"/>
        <v>9.84</v>
      </c>
    </row>
    <row r="451" spans="1:63" x14ac:dyDescent="0.25">
      <c r="A451" s="28">
        <v>444</v>
      </c>
      <c r="B451" s="37"/>
      <c r="C451" s="1" t="s">
        <v>1097</v>
      </c>
      <c r="D451" s="1" t="s">
        <v>1097</v>
      </c>
      <c r="E451" s="1" t="s">
        <v>1098</v>
      </c>
      <c r="F451" s="40">
        <v>7</v>
      </c>
      <c r="G451" s="40"/>
      <c r="H451" s="40">
        <v>2.4</v>
      </c>
      <c r="I451" s="40"/>
      <c r="J451" s="40">
        <v>10</v>
      </c>
      <c r="K451" s="40"/>
      <c r="L451" s="40">
        <v>5</v>
      </c>
      <c r="M451" s="40"/>
      <c r="N451" s="40">
        <v>6</v>
      </c>
      <c r="O451" s="40"/>
      <c r="P451" s="40">
        <v>6</v>
      </c>
      <c r="Q451" s="40"/>
      <c r="R451" s="40">
        <v>9</v>
      </c>
      <c r="S451" s="40"/>
      <c r="T451" s="40">
        <v>6</v>
      </c>
      <c r="U451" s="40"/>
      <c r="V451" s="40">
        <v>9</v>
      </c>
      <c r="W451" s="40"/>
      <c r="X451" s="40">
        <v>3.5</v>
      </c>
      <c r="Y451" s="40"/>
      <c r="Z451" s="40">
        <v>2.1</v>
      </c>
      <c r="AA451" s="40"/>
      <c r="AB451" s="40">
        <v>5</v>
      </c>
      <c r="AC451" s="40"/>
      <c r="AD451" s="40">
        <v>4</v>
      </c>
      <c r="AE451" s="40"/>
      <c r="AF451" s="40">
        <v>0</v>
      </c>
      <c r="AG451" s="40"/>
      <c r="AH451" s="40">
        <v>16</v>
      </c>
      <c r="AI451" s="40"/>
      <c r="AJ451" s="40">
        <v>8</v>
      </c>
      <c r="AK451" s="40"/>
      <c r="AL451" s="40">
        <v>3</v>
      </c>
      <c r="AM451" s="40"/>
      <c r="AN451" s="40">
        <v>10</v>
      </c>
      <c r="AO451" s="40"/>
      <c r="AP451" s="40">
        <v>3</v>
      </c>
      <c r="AQ451" s="40"/>
      <c r="AR451" s="40">
        <v>20</v>
      </c>
      <c r="AS451" s="40"/>
      <c r="AT451" s="40">
        <v>10</v>
      </c>
      <c r="AU451" s="40"/>
      <c r="AV451" s="40">
        <v>0</v>
      </c>
      <c r="AW451" s="40"/>
      <c r="AX451" s="40">
        <v>5</v>
      </c>
      <c r="AY451" s="40"/>
      <c r="AZ451" s="40">
        <v>0</v>
      </c>
      <c r="BA451" s="40"/>
      <c r="BB451" s="40">
        <v>5</v>
      </c>
      <c r="BC451" s="40"/>
      <c r="BD451" s="40">
        <v>9</v>
      </c>
      <c r="BE451" s="40"/>
      <c r="BF451" s="40">
        <v>50</v>
      </c>
      <c r="BG451" s="40"/>
      <c r="BH451" s="26">
        <f t="shared" si="36"/>
        <v>75</v>
      </c>
      <c r="BI451" s="26">
        <f t="shared" si="37"/>
        <v>60</v>
      </c>
      <c r="BJ451" s="26">
        <f t="shared" si="38"/>
        <v>79</v>
      </c>
      <c r="BK451" s="26">
        <f t="shared" si="39"/>
        <v>71.7</v>
      </c>
    </row>
    <row r="452" spans="1:63" x14ac:dyDescent="0.25">
      <c r="A452" s="28">
        <v>445</v>
      </c>
      <c r="B452" s="37"/>
      <c r="C452" s="1" t="s">
        <v>1099</v>
      </c>
      <c r="D452" s="1" t="s">
        <v>1100</v>
      </c>
      <c r="E452" s="1" t="s">
        <v>10</v>
      </c>
      <c r="F452" s="62">
        <v>2.1</v>
      </c>
      <c r="G452" s="63"/>
      <c r="H452" s="62">
        <v>0</v>
      </c>
      <c r="I452" s="63"/>
      <c r="J452" s="62">
        <v>0</v>
      </c>
      <c r="K452" s="63"/>
      <c r="L452" s="62">
        <v>0</v>
      </c>
      <c r="M452" s="63"/>
      <c r="N452" s="62">
        <v>0</v>
      </c>
      <c r="O452" s="63"/>
      <c r="P452" s="62">
        <v>0</v>
      </c>
      <c r="Q452" s="63"/>
      <c r="R452" s="62">
        <v>0</v>
      </c>
      <c r="S452" s="63"/>
      <c r="T452" s="62">
        <v>0</v>
      </c>
      <c r="U452" s="63"/>
      <c r="V452" s="62">
        <v>0</v>
      </c>
      <c r="W452" s="63"/>
      <c r="X452" s="62">
        <v>0</v>
      </c>
      <c r="Y452" s="63"/>
      <c r="Z452" s="62">
        <v>0</v>
      </c>
      <c r="AA452" s="63"/>
      <c r="AB452" s="62">
        <v>0</v>
      </c>
      <c r="AC452" s="63"/>
      <c r="AD452" s="62">
        <v>0</v>
      </c>
      <c r="AE452" s="63"/>
      <c r="AF452" s="62">
        <v>0</v>
      </c>
      <c r="AG452" s="63"/>
      <c r="AH452" s="62">
        <v>0</v>
      </c>
      <c r="AI452" s="63"/>
      <c r="AJ452" s="62">
        <v>0</v>
      </c>
      <c r="AK452" s="63"/>
      <c r="AL452" s="62">
        <v>0</v>
      </c>
      <c r="AM452" s="63"/>
      <c r="AN452" s="62">
        <v>0</v>
      </c>
      <c r="AO452" s="63"/>
      <c r="AP452" s="62">
        <v>0</v>
      </c>
      <c r="AQ452" s="63"/>
      <c r="AR452" s="62">
        <v>0</v>
      </c>
      <c r="AS452" s="63"/>
      <c r="AT452" s="62">
        <v>0</v>
      </c>
      <c r="AU452" s="63"/>
      <c r="AV452" s="62">
        <v>0</v>
      </c>
      <c r="AW452" s="63"/>
      <c r="AX452" s="62">
        <v>0</v>
      </c>
      <c r="AY452" s="63"/>
      <c r="AZ452" s="62">
        <v>0</v>
      </c>
      <c r="BA452" s="63"/>
      <c r="BB452" s="62">
        <v>0</v>
      </c>
      <c r="BC452" s="63"/>
      <c r="BD452" s="62">
        <v>0</v>
      </c>
      <c r="BE452" s="63"/>
      <c r="BF452" s="64">
        <v>30</v>
      </c>
      <c r="BG452" s="64"/>
      <c r="BH452" s="26">
        <f t="shared" si="36"/>
        <v>2.1</v>
      </c>
      <c r="BI452" s="26">
        <f t="shared" si="37"/>
        <v>0</v>
      </c>
      <c r="BJ452" s="26">
        <f t="shared" si="38"/>
        <v>30</v>
      </c>
      <c r="BK452" s="26">
        <f t="shared" si="39"/>
        <v>9.84</v>
      </c>
    </row>
    <row r="453" spans="1:63" x14ac:dyDescent="0.25">
      <c r="A453" s="28">
        <v>446</v>
      </c>
      <c r="B453" s="37"/>
      <c r="C453" s="1" t="s">
        <v>1101</v>
      </c>
      <c r="D453" s="1" t="s">
        <v>1102</v>
      </c>
      <c r="E453" s="1" t="s">
        <v>1103</v>
      </c>
      <c r="F453" s="62">
        <v>2.1</v>
      </c>
      <c r="G453" s="63"/>
      <c r="H453" s="62">
        <v>0</v>
      </c>
      <c r="I453" s="63"/>
      <c r="J453" s="62">
        <v>0</v>
      </c>
      <c r="K453" s="63"/>
      <c r="L453" s="62">
        <v>0</v>
      </c>
      <c r="M453" s="63"/>
      <c r="N453" s="62">
        <v>0</v>
      </c>
      <c r="O453" s="63"/>
      <c r="P453" s="62">
        <v>0</v>
      </c>
      <c r="Q453" s="63"/>
      <c r="R453" s="62">
        <v>0</v>
      </c>
      <c r="S453" s="63"/>
      <c r="T453" s="62">
        <v>0</v>
      </c>
      <c r="U453" s="63"/>
      <c r="V453" s="62">
        <v>0</v>
      </c>
      <c r="W453" s="63"/>
      <c r="X453" s="62">
        <v>0</v>
      </c>
      <c r="Y453" s="63"/>
      <c r="Z453" s="62">
        <v>0</v>
      </c>
      <c r="AA453" s="63"/>
      <c r="AB453" s="62">
        <v>0</v>
      </c>
      <c r="AC453" s="63"/>
      <c r="AD453" s="62">
        <v>0</v>
      </c>
      <c r="AE453" s="63"/>
      <c r="AF453" s="62">
        <v>0</v>
      </c>
      <c r="AG453" s="63"/>
      <c r="AH453" s="62">
        <v>0</v>
      </c>
      <c r="AI453" s="63"/>
      <c r="AJ453" s="62">
        <v>0</v>
      </c>
      <c r="AK453" s="63"/>
      <c r="AL453" s="62">
        <v>0</v>
      </c>
      <c r="AM453" s="63"/>
      <c r="AN453" s="62">
        <v>0</v>
      </c>
      <c r="AO453" s="63"/>
      <c r="AP453" s="62">
        <v>0</v>
      </c>
      <c r="AQ453" s="63"/>
      <c r="AR453" s="62">
        <v>0</v>
      </c>
      <c r="AS453" s="63"/>
      <c r="AT453" s="62">
        <v>0</v>
      </c>
      <c r="AU453" s="63"/>
      <c r="AV453" s="62">
        <v>0</v>
      </c>
      <c r="AW453" s="63"/>
      <c r="AX453" s="62">
        <v>0</v>
      </c>
      <c r="AY453" s="63"/>
      <c r="AZ453" s="62">
        <v>0</v>
      </c>
      <c r="BA453" s="63"/>
      <c r="BB453" s="62">
        <v>0</v>
      </c>
      <c r="BC453" s="63"/>
      <c r="BD453" s="62">
        <v>0</v>
      </c>
      <c r="BE453" s="63"/>
      <c r="BF453" s="64">
        <v>30</v>
      </c>
      <c r="BG453" s="64"/>
      <c r="BH453" s="26">
        <f t="shared" ref="BH453:BH496" si="40">F453+H453+J453+L453+N453+P453+R453+T453+V453+X453+Z453+AB453+AD453+AF453</f>
        <v>2.1</v>
      </c>
      <c r="BI453" s="26">
        <f t="shared" ref="BI453:BI496" si="41">AH453+AJ453+AL453+AN453+AP453+AR453</f>
        <v>0</v>
      </c>
      <c r="BJ453" s="26">
        <f t="shared" ref="BJ453:BJ496" si="42">AT453+AV453+AX453+AZ453+BB453+BD453+BF453</f>
        <v>30</v>
      </c>
      <c r="BK453" s="26">
        <f t="shared" ref="BK453:BK496" si="43">(BH453*0.4)+(BI453*0.3)+(BJ453*0.3)</f>
        <v>9.84</v>
      </c>
    </row>
    <row r="454" spans="1:63" s="3" customFormat="1" x14ac:dyDescent="0.25">
      <c r="A454" s="28">
        <v>447</v>
      </c>
      <c r="B454" s="33"/>
      <c r="C454" s="28" t="s">
        <v>1104</v>
      </c>
      <c r="D454" s="28" t="s">
        <v>1105</v>
      </c>
      <c r="E454" s="28" t="s">
        <v>1106</v>
      </c>
      <c r="F454" s="62">
        <v>2.1</v>
      </c>
      <c r="G454" s="63"/>
      <c r="H454" s="62">
        <v>0</v>
      </c>
      <c r="I454" s="63"/>
      <c r="J454" s="62">
        <v>0</v>
      </c>
      <c r="K454" s="63"/>
      <c r="L454" s="62">
        <v>0</v>
      </c>
      <c r="M454" s="63"/>
      <c r="N454" s="62">
        <v>0</v>
      </c>
      <c r="O454" s="63"/>
      <c r="P454" s="62">
        <v>0</v>
      </c>
      <c r="Q454" s="63"/>
      <c r="R454" s="62">
        <v>0</v>
      </c>
      <c r="S454" s="63"/>
      <c r="T454" s="62">
        <v>0</v>
      </c>
      <c r="U454" s="63"/>
      <c r="V454" s="62">
        <v>0</v>
      </c>
      <c r="W454" s="63"/>
      <c r="X454" s="62">
        <v>0</v>
      </c>
      <c r="Y454" s="63"/>
      <c r="Z454" s="62">
        <v>0</v>
      </c>
      <c r="AA454" s="63"/>
      <c r="AB454" s="62">
        <v>0</v>
      </c>
      <c r="AC454" s="63"/>
      <c r="AD454" s="62">
        <v>0</v>
      </c>
      <c r="AE454" s="63"/>
      <c r="AF454" s="62">
        <v>0</v>
      </c>
      <c r="AG454" s="63"/>
      <c r="AH454" s="62">
        <v>0</v>
      </c>
      <c r="AI454" s="63"/>
      <c r="AJ454" s="62">
        <v>0</v>
      </c>
      <c r="AK454" s="63"/>
      <c r="AL454" s="62">
        <v>0</v>
      </c>
      <c r="AM454" s="63"/>
      <c r="AN454" s="62">
        <v>0</v>
      </c>
      <c r="AO454" s="63"/>
      <c r="AP454" s="62">
        <v>0</v>
      </c>
      <c r="AQ454" s="63"/>
      <c r="AR454" s="62">
        <v>0</v>
      </c>
      <c r="AS454" s="63"/>
      <c r="AT454" s="62">
        <v>0</v>
      </c>
      <c r="AU454" s="63"/>
      <c r="AV454" s="62">
        <v>0</v>
      </c>
      <c r="AW454" s="63"/>
      <c r="AX454" s="62">
        <v>0</v>
      </c>
      <c r="AY454" s="63"/>
      <c r="AZ454" s="62">
        <v>0</v>
      </c>
      <c r="BA454" s="63"/>
      <c r="BB454" s="62">
        <v>0</v>
      </c>
      <c r="BC454" s="63"/>
      <c r="BD454" s="62">
        <v>0</v>
      </c>
      <c r="BE454" s="63"/>
      <c r="BF454" s="64">
        <v>30</v>
      </c>
      <c r="BG454" s="64"/>
      <c r="BH454" s="26">
        <f t="shared" si="40"/>
        <v>2.1</v>
      </c>
      <c r="BI454" s="26">
        <f t="shared" si="41"/>
        <v>0</v>
      </c>
      <c r="BJ454" s="26">
        <f t="shared" si="42"/>
        <v>30</v>
      </c>
      <c r="BK454" s="26">
        <f t="shared" si="43"/>
        <v>9.84</v>
      </c>
    </row>
    <row r="455" spans="1:63" s="3" customFormat="1" x14ac:dyDescent="0.25">
      <c r="A455" s="28">
        <v>448</v>
      </c>
      <c r="B455" s="33"/>
      <c r="C455" s="28" t="s">
        <v>1107</v>
      </c>
      <c r="D455" s="28" t="s">
        <v>1108</v>
      </c>
      <c r="E455" s="28" t="s">
        <v>14</v>
      </c>
      <c r="F455" s="62">
        <v>7</v>
      </c>
      <c r="G455" s="63"/>
      <c r="H455" s="62">
        <v>2.4</v>
      </c>
      <c r="I455" s="63"/>
      <c r="J455" s="62">
        <v>3</v>
      </c>
      <c r="K455" s="63"/>
      <c r="L455" s="62">
        <v>0</v>
      </c>
      <c r="M455" s="63"/>
      <c r="N455" s="62">
        <v>6</v>
      </c>
      <c r="O455" s="63"/>
      <c r="P455" s="62">
        <v>6</v>
      </c>
      <c r="Q455" s="63"/>
      <c r="R455" s="62">
        <v>9</v>
      </c>
      <c r="S455" s="63"/>
      <c r="T455" s="62">
        <v>0</v>
      </c>
      <c r="U455" s="63"/>
      <c r="V455" s="62">
        <v>0</v>
      </c>
      <c r="W455" s="63"/>
      <c r="X455" s="62">
        <v>0.7</v>
      </c>
      <c r="Y455" s="63"/>
      <c r="Z455" s="62">
        <v>2.1</v>
      </c>
      <c r="AA455" s="63"/>
      <c r="AB455" s="62">
        <v>3.75</v>
      </c>
      <c r="AC455" s="63"/>
      <c r="AD455" s="62">
        <v>4</v>
      </c>
      <c r="AE455" s="63"/>
      <c r="AF455" s="62">
        <v>0</v>
      </c>
      <c r="AG455" s="63"/>
      <c r="AH455" s="62">
        <v>10</v>
      </c>
      <c r="AI455" s="63"/>
      <c r="AJ455" s="64">
        <v>5</v>
      </c>
      <c r="AK455" s="64"/>
      <c r="AL455" s="64">
        <v>0</v>
      </c>
      <c r="AM455" s="64"/>
      <c r="AN455" s="64">
        <v>10</v>
      </c>
      <c r="AO455" s="64"/>
      <c r="AP455" s="64">
        <v>18</v>
      </c>
      <c r="AQ455" s="64"/>
      <c r="AR455" s="64">
        <v>10</v>
      </c>
      <c r="AS455" s="64"/>
      <c r="AT455" s="64">
        <v>10</v>
      </c>
      <c r="AU455" s="64"/>
      <c r="AV455" s="64">
        <v>10</v>
      </c>
      <c r="AW455" s="64"/>
      <c r="AX455" s="64">
        <v>0</v>
      </c>
      <c r="AY455" s="64"/>
      <c r="AZ455" s="64">
        <v>0</v>
      </c>
      <c r="BA455" s="64"/>
      <c r="BB455" s="64">
        <v>3</v>
      </c>
      <c r="BC455" s="64"/>
      <c r="BD455" s="64">
        <v>9</v>
      </c>
      <c r="BE455" s="64"/>
      <c r="BF455" s="64">
        <v>30</v>
      </c>
      <c r="BG455" s="64"/>
      <c r="BH455" s="26">
        <f t="shared" si="40"/>
        <v>43.95</v>
      </c>
      <c r="BI455" s="26">
        <f t="shared" si="41"/>
        <v>53</v>
      </c>
      <c r="BJ455" s="26">
        <f t="shared" si="42"/>
        <v>62</v>
      </c>
      <c r="BK455" s="26">
        <f t="shared" si="43"/>
        <v>52.08</v>
      </c>
    </row>
    <row r="456" spans="1:63" s="3" customFormat="1" x14ac:dyDescent="0.25">
      <c r="A456" s="28">
        <v>449</v>
      </c>
      <c r="B456" s="33"/>
      <c r="C456" s="28" t="s">
        <v>1109</v>
      </c>
      <c r="D456" s="28" t="s">
        <v>1110</v>
      </c>
      <c r="E456" s="28" t="s">
        <v>1111</v>
      </c>
      <c r="F456" s="62">
        <v>2.1</v>
      </c>
      <c r="G456" s="63"/>
      <c r="H456" s="62">
        <v>0</v>
      </c>
      <c r="I456" s="63"/>
      <c r="J456" s="62">
        <v>0</v>
      </c>
      <c r="K456" s="63"/>
      <c r="L456" s="62">
        <v>0</v>
      </c>
      <c r="M456" s="63"/>
      <c r="N456" s="62">
        <v>0</v>
      </c>
      <c r="O456" s="63"/>
      <c r="P456" s="62">
        <v>0</v>
      </c>
      <c r="Q456" s="63"/>
      <c r="R456" s="62">
        <v>0</v>
      </c>
      <c r="S456" s="63"/>
      <c r="T456" s="62">
        <v>0</v>
      </c>
      <c r="U456" s="63"/>
      <c r="V456" s="62">
        <v>0</v>
      </c>
      <c r="W456" s="63"/>
      <c r="X456" s="62">
        <v>0</v>
      </c>
      <c r="Y456" s="63"/>
      <c r="Z456" s="62">
        <v>0</v>
      </c>
      <c r="AA456" s="63"/>
      <c r="AB456" s="62">
        <v>0</v>
      </c>
      <c r="AC456" s="63"/>
      <c r="AD456" s="62">
        <v>0</v>
      </c>
      <c r="AE456" s="63"/>
      <c r="AF456" s="62">
        <v>0</v>
      </c>
      <c r="AG456" s="63"/>
      <c r="AH456" s="62">
        <v>0</v>
      </c>
      <c r="AI456" s="63"/>
      <c r="AJ456" s="62">
        <v>0</v>
      </c>
      <c r="AK456" s="63"/>
      <c r="AL456" s="62">
        <v>0</v>
      </c>
      <c r="AM456" s="63"/>
      <c r="AN456" s="62">
        <v>0</v>
      </c>
      <c r="AO456" s="63"/>
      <c r="AP456" s="62">
        <v>0</v>
      </c>
      <c r="AQ456" s="63"/>
      <c r="AR456" s="62">
        <v>0</v>
      </c>
      <c r="AS456" s="63"/>
      <c r="AT456" s="62">
        <v>0</v>
      </c>
      <c r="AU456" s="63"/>
      <c r="AV456" s="62">
        <v>0</v>
      </c>
      <c r="AW456" s="63"/>
      <c r="AX456" s="62">
        <v>0</v>
      </c>
      <c r="AY456" s="63"/>
      <c r="AZ456" s="62">
        <v>0</v>
      </c>
      <c r="BA456" s="63"/>
      <c r="BB456" s="62">
        <v>0</v>
      </c>
      <c r="BC456" s="63"/>
      <c r="BD456" s="62">
        <v>0</v>
      </c>
      <c r="BE456" s="63"/>
      <c r="BF456" s="64">
        <v>30</v>
      </c>
      <c r="BG456" s="64"/>
      <c r="BH456" s="26">
        <f t="shared" si="40"/>
        <v>2.1</v>
      </c>
      <c r="BI456" s="26">
        <f t="shared" si="41"/>
        <v>0</v>
      </c>
      <c r="BJ456" s="26">
        <f t="shared" si="42"/>
        <v>30</v>
      </c>
      <c r="BK456" s="26">
        <f t="shared" si="43"/>
        <v>9.84</v>
      </c>
    </row>
    <row r="457" spans="1:63" s="3" customFormat="1" x14ac:dyDescent="0.25">
      <c r="A457" s="28">
        <v>450</v>
      </c>
      <c r="B457" s="33"/>
      <c r="C457" s="28" t="s">
        <v>1112</v>
      </c>
      <c r="D457" s="28" t="s">
        <v>1113</v>
      </c>
      <c r="E457" s="28" t="s">
        <v>1114</v>
      </c>
      <c r="F457" s="62">
        <v>2.1</v>
      </c>
      <c r="G457" s="63"/>
      <c r="H457" s="62">
        <v>0</v>
      </c>
      <c r="I457" s="63"/>
      <c r="J457" s="62">
        <v>0</v>
      </c>
      <c r="K457" s="63"/>
      <c r="L457" s="62">
        <v>0</v>
      </c>
      <c r="M457" s="63"/>
      <c r="N457" s="62">
        <v>0</v>
      </c>
      <c r="O457" s="63"/>
      <c r="P457" s="62">
        <v>0</v>
      </c>
      <c r="Q457" s="63"/>
      <c r="R457" s="62">
        <v>0</v>
      </c>
      <c r="S457" s="63"/>
      <c r="T457" s="62">
        <v>0</v>
      </c>
      <c r="U457" s="63"/>
      <c r="V457" s="62">
        <v>0</v>
      </c>
      <c r="W457" s="63"/>
      <c r="X457" s="62">
        <v>0</v>
      </c>
      <c r="Y457" s="63"/>
      <c r="Z457" s="62">
        <v>0</v>
      </c>
      <c r="AA457" s="63"/>
      <c r="AB457" s="62">
        <v>0</v>
      </c>
      <c r="AC457" s="63"/>
      <c r="AD457" s="62">
        <v>0</v>
      </c>
      <c r="AE457" s="63"/>
      <c r="AF457" s="62">
        <v>0</v>
      </c>
      <c r="AG457" s="63"/>
      <c r="AH457" s="62">
        <v>0</v>
      </c>
      <c r="AI457" s="63"/>
      <c r="AJ457" s="62">
        <v>0</v>
      </c>
      <c r="AK457" s="63"/>
      <c r="AL457" s="62">
        <v>0</v>
      </c>
      <c r="AM457" s="63"/>
      <c r="AN457" s="62">
        <v>0</v>
      </c>
      <c r="AO457" s="63"/>
      <c r="AP457" s="62">
        <v>0</v>
      </c>
      <c r="AQ457" s="63"/>
      <c r="AR457" s="62">
        <v>0</v>
      </c>
      <c r="AS457" s="63"/>
      <c r="AT457" s="62">
        <v>0</v>
      </c>
      <c r="AU457" s="63"/>
      <c r="AV457" s="62">
        <v>0</v>
      </c>
      <c r="AW457" s="63"/>
      <c r="AX457" s="62">
        <v>0</v>
      </c>
      <c r="AY457" s="63"/>
      <c r="AZ457" s="62">
        <v>0</v>
      </c>
      <c r="BA457" s="63"/>
      <c r="BB457" s="62">
        <v>0</v>
      </c>
      <c r="BC457" s="63"/>
      <c r="BD457" s="62">
        <v>0</v>
      </c>
      <c r="BE457" s="63"/>
      <c r="BF457" s="64">
        <v>30</v>
      </c>
      <c r="BG457" s="64"/>
      <c r="BH457" s="26">
        <f t="shared" si="40"/>
        <v>2.1</v>
      </c>
      <c r="BI457" s="26">
        <f t="shared" si="41"/>
        <v>0</v>
      </c>
      <c r="BJ457" s="26">
        <f t="shared" si="42"/>
        <v>30</v>
      </c>
      <c r="BK457" s="26">
        <f t="shared" si="43"/>
        <v>9.84</v>
      </c>
    </row>
    <row r="458" spans="1:63" s="3" customFormat="1" x14ac:dyDescent="0.25">
      <c r="A458" s="28">
        <v>451</v>
      </c>
      <c r="B458" s="33"/>
      <c r="C458" s="28" t="s">
        <v>1115</v>
      </c>
      <c r="D458" s="28" t="s">
        <v>1116</v>
      </c>
      <c r="E458" s="28" t="s">
        <v>14</v>
      </c>
      <c r="F458" s="62">
        <v>2.1</v>
      </c>
      <c r="G458" s="63"/>
      <c r="H458" s="62">
        <v>0</v>
      </c>
      <c r="I458" s="63"/>
      <c r="J458" s="62">
        <v>6</v>
      </c>
      <c r="K458" s="63"/>
      <c r="L458" s="62">
        <v>5</v>
      </c>
      <c r="M458" s="63"/>
      <c r="N458" s="62">
        <v>6</v>
      </c>
      <c r="O458" s="63"/>
      <c r="P458" s="62">
        <v>6</v>
      </c>
      <c r="Q458" s="63"/>
      <c r="R458" s="62">
        <v>9</v>
      </c>
      <c r="S458" s="63"/>
      <c r="T458" s="62">
        <v>0</v>
      </c>
      <c r="U458" s="63"/>
      <c r="V458" s="62">
        <v>9</v>
      </c>
      <c r="W458" s="63"/>
      <c r="X458" s="62">
        <v>4.9000000000000004</v>
      </c>
      <c r="Y458" s="63"/>
      <c r="Z458" s="62">
        <v>4.9000000000000004</v>
      </c>
      <c r="AA458" s="63"/>
      <c r="AB458" s="62">
        <v>5</v>
      </c>
      <c r="AC458" s="63"/>
      <c r="AD458" s="62">
        <v>4</v>
      </c>
      <c r="AE458" s="63"/>
      <c r="AF458" s="62">
        <v>7</v>
      </c>
      <c r="AG458" s="63"/>
      <c r="AH458" s="62">
        <v>0</v>
      </c>
      <c r="AI458" s="63"/>
      <c r="AJ458" s="64">
        <v>0</v>
      </c>
      <c r="AK458" s="64"/>
      <c r="AL458" s="64">
        <v>0</v>
      </c>
      <c r="AM458" s="64"/>
      <c r="AN458" s="64">
        <v>10</v>
      </c>
      <c r="AO458" s="64"/>
      <c r="AP458" s="64">
        <v>0</v>
      </c>
      <c r="AQ458" s="64"/>
      <c r="AR458" s="64">
        <v>0</v>
      </c>
      <c r="AS458" s="64"/>
      <c r="AT458" s="64">
        <v>3</v>
      </c>
      <c r="AU458" s="64"/>
      <c r="AV458" s="64">
        <v>6</v>
      </c>
      <c r="AW458" s="64"/>
      <c r="AX458" s="64">
        <v>5</v>
      </c>
      <c r="AY458" s="64"/>
      <c r="AZ458" s="64">
        <v>0</v>
      </c>
      <c r="BA458" s="64"/>
      <c r="BB458" s="64">
        <v>0</v>
      </c>
      <c r="BC458" s="64"/>
      <c r="BD458" s="64">
        <v>0</v>
      </c>
      <c r="BE458" s="64"/>
      <c r="BF458" s="64">
        <v>30</v>
      </c>
      <c r="BG458" s="64"/>
      <c r="BH458" s="26">
        <f t="shared" si="40"/>
        <v>68.900000000000006</v>
      </c>
      <c r="BI458" s="26">
        <f t="shared" si="41"/>
        <v>10</v>
      </c>
      <c r="BJ458" s="26">
        <f t="shared" si="42"/>
        <v>44</v>
      </c>
      <c r="BK458" s="26">
        <f t="shared" si="43"/>
        <v>43.760000000000005</v>
      </c>
    </row>
    <row r="459" spans="1:63" s="3" customFormat="1" x14ac:dyDescent="0.25">
      <c r="A459" s="28">
        <v>452</v>
      </c>
      <c r="B459" s="33"/>
      <c r="C459" s="28" t="s">
        <v>1117</v>
      </c>
      <c r="D459" s="28" t="s">
        <v>1118</v>
      </c>
      <c r="E459" s="28" t="s">
        <v>1119</v>
      </c>
      <c r="F459" s="62">
        <v>4.2</v>
      </c>
      <c r="G459" s="63"/>
      <c r="H459" s="62">
        <v>0</v>
      </c>
      <c r="I459" s="63"/>
      <c r="J459" s="62">
        <v>0</v>
      </c>
      <c r="K459" s="63"/>
      <c r="L459" s="62">
        <v>0</v>
      </c>
      <c r="M459" s="63"/>
      <c r="N459" s="62">
        <v>0</v>
      </c>
      <c r="O459" s="63"/>
      <c r="P459" s="62">
        <v>0</v>
      </c>
      <c r="Q459" s="63"/>
      <c r="R459" s="62">
        <v>0</v>
      </c>
      <c r="S459" s="63"/>
      <c r="T459" s="62">
        <v>0</v>
      </c>
      <c r="U459" s="63"/>
      <c r="V459" s="62">
        <v>0</v>
      </c>
      <c r="W459" s="63"/>
      <c r="X459" s="62">
        <v>0</v>
      </c>
      <c r="Y459" s="63"/>
      <c r="Z459" s="62">
        <v>0</v>
      </c>
      <c r="AA459" s="63"/>
      <c r="AB459" s="62">
        <v>0</v>
      </c>
      <c r="AC459" s="63"/>
      <c r="AD459" s="62">
        <v>0</v>
      </c>
      <c r="AE459" s="63"/>
      <c r="AF459" s="62">
        <v>0</v>
      </c>
      <c r="AG459" s="63"/>
      <c r="AH459" s="62">
        <v>0</v>
      </c>
      <c r="AI459" s="63"/>
      <c r="AJ459" s="62">
        <v>0</v>
      </c>
      <c r="AK459" s="63"/>
      <c r="AL459" s="62">
        <v>0</v>
      </c>
      <c r="AM459" s="63"/>
      <c r="AN459" s="62">
        <v>0</v>
      </c>
      <c r="AO459" s="63"/>
      <c r="AP459" s="62">
        <v>0</v>
      </c>
      <c r="AQ459" s="63"/>
      <c r="AR459" s="62">
        <v>0</v>
      </c>
      <c r="AS459" s="63"/>
      <c r="AT459" s="62">
        <v>0</v>
      </c>
      <c r="AU459" s="63"/>
      <c r="AV459" s="62">
        <v>0</v>
      </c>
      <c r="AW459" s="63"/>
      <c r="AX459" s="62">
        <v>0</v>
      </c>
      <c r="AY459" s="63"/>
      <c r="AZ459" s="62">
        <v>0</v>
      </c>
      <c r="BA459" s="63"/>
      <c r="BB459" s="62">
        <v>0</v>
      </c>
      <c r="BC459" s="63"/>
      <c r="BD459" s="62">
        <v>0</v>
      </c>
      <c r="BE459" s="63"/>
      <c r="BF459" s="64">
        <v>30</v>
      </c>
      <c r="BG459" s="64"/>
      <c r="BH459" s="26">
        <f t="shared" si="40"/>
        <v>4.2</v>
      </c>
      <c r="BI459" s="26">
        <f t="shared" si="41"/>
        <v>0</v>
      </c>
      <c r="BJ459" s="26">
        <f t="shared" si="42"/>
        <v>30</v>
      </c>
      <c r="BK459" s="26">
        <f t="shared" si="43"/>
        <v>10.68</v>
      </c>
    </row>
    <row r="460" spans="1:63" s="3" customFormat="1" x14ac:dyDescent="0.25">
      <c r="A460" s="28">
        <v>453</v>
      </c>
      <c r="B460" s="33"/>
      <c r="C460" s="28" t="s">
        <v>1120</v>
      </c>
      <c r="D460" s="28" t="s">
        <v>1121</v>
      </c>
      <c r="E460" s="28" t="s">
        <v>14</v>
      </c>
      <c r="F460" s="62">
        <v>2.1</v>
      </c>
      <c r="G460" s="63"/>
      <c r="H460" s="62">
        <v>0</v>
      </c>
      <c r="I460" s="63"/>
      <c r="J460" s="62">
        <v>0</v>
      </c>
      <c r="K460" s="63"/>
      <c r="L460" s="62">
        <v>0</v>
      </c>
      <c r="M460" s="63"/>
      <c r="N460" s="62">
        <v>0</v>
      </c>
      <c r="O460" s="63"/>
      <c r="P460" s="62">
        <v>0</v>
      </c>
      <c r="Q460" s="63"/>
      <c r="R460" s="62">
        <v>0</v>
      </c>
      <c r="S460" s="63"/>
      <c r="T460" s="62">
        <v>0</v>
      </c>
      <c r="U460" s="63"/>
      <c r="V460" s="62">
        <v>0</v>
      </c>
      <c r="W460" s="63"/>
      <c r="X460" s="62">
        <v>0</v>
      </c>
      <c r="Y460" s="63"/>
      <c r="Z460" s="62">
        <v>0</v>
      </c>
      <c r="AA460" s="63"/>
      <c r="AB460" s="62">
        <v>0</v>
      </c>
      <c r="AC460" s="63"/>
      <c r="AD460" s="62">
        <v>0</v>
      </c>
      <c r="AE460" s="63"/>
      <c r="AF460" s="62">
        <v>0</v>
      </c>
      <c r="AG460" s="63"/>
      <c r="AH460" s="62">
        <v>0</v>
      </c>
      <c r="AI460" s="63"/>
      <c r="AJ460" s="62">
        <v>0</v>
      </c>
      <c r="AK460" s="63"/>
      <c r="AL460" s="62">
        <v>0</v>
      </c>
      <c r="AM460" s="63"/>
      <c r="AN460" s="62">
        <v>0</v>
      </c>
      <c r="AO460" s="63"/>
      <c r="AP460" s="62">
        <v>0</v>
      </c>
      <c r="AQ460" s="63"/>
      <c r="AR460" s="62">
        <v>0</v>
      </c>
      <c r="AS460" s="63"/>
      <c r="AT460" s="62">
        <v>0</v>
      </c>
      <c r="AU460" s="63"/>
      <c r="AV460" s="62">
        <v>0</v>
      </c>
      <c r="AW460" s="63"/>
      <c r="AX460" s="62">
        <v>0</v>
      </c>
      <c r="AY460" s="63"/>
      <c r="AZ460" s="62">
        <v>0</v>
      </c>
      <c r="BA460" s="63"/>
      <c r="BB460" s="62">
        <v>0</v>
      </c>
      <c r="BC460" s="63"/>
      <c r="BD460" s="62">
        <v>0</v>
      </c>
      <c r="BE460" s="63"/>
      <c r="BF460" s="64">
        <v>30</v>
      </c>
      <c r="BG460" s="64"/>
      <c r="BH460" s="26">
        <f t="shared" si="40"/>
        <v>2.1</v>
      </c>
      <c r="BI460" s="26">
        <f t="shared" si="41"/>
        <v>0</v>
      </c>
      <c r="BJ460" s="26">
        <f t="shared" si="42"/>
        <v>30</v>
      </c>
      <c r="BK460" s="26">
        <f t="shared" si="43"/>
        <v>9.84</v>
      </c>
    </row>
    <row r="461" spans="1:63" s="3" customFormat="1" x14ac:dyDescent="0.25">
      <c r="A461" s="28">
        <v>454</v>
      </c>
      <c r="B461" s="33"/>
      <c r="C461" s="28" t="s">
        <v>1122</v>
      </c>
      <c r="D461" s="28" t="s">
        <v>1123</v>
      </c>
      <c r="E461" s="28" t="s">
        <v>1111</v>
      </c>
      <c r="F461" s="62">
        <v>4.2</v>
      </c>
      <c r="G461" s="63"/>
      <c r="H461" s="62">
        <v>0</v>
      </c>
      <c r="I461" s="63"/>
      <c r="J461" s="62">
        <v>0</v>
      </c>
      <c r="K461" s="63"/>
      <c r="L461" s="62">
        <v>0</v>
      </c>
      <c r="M461" s="63"/>
      <c r="N461" s="62">
        <v>6</v>
      </c>
      <c r="O461" s="63"/>
      <c r="P461" s="62">
        <v>6</v>
      </c>
      <c r="Q461" s="63"/>
      <c r="R461" s="62">
        <v>9</v>
      </c>
      <c r="S461" s="63"/>
      <c r="T461" s="62">
        <v>0</v>
      </c>
      <c r="U461" s="63"/>
      <c r="V461" s="62">
        <v>0</v>
      </c>
      <c r="W461" s="63"/>
      <c r="X461" s="62">
        <v>4.9000000000000004</v>
      </c>
      <c r="Y461" s="63"/>
      <c r="Z461" s="62">
        <v>2.1</v>
      </c>
      <c r="AA461" s="63"/>
      <c r="AB461" s="62">
        <v>5</v>
      </c>
      <c r="AC461" s="63"/>
      <c r="AD461" s="62">
        <v>4</v>
      </c>
      <c r="AE461" s="63"/>
      <c r="AF461" s="62">
        <v>0</v>
      </c>
      <c r="AG461" s="63"/>
      <c r="AH461" s="62">
        <v>4</v>
      </c>
      <c r="AI461" s="63"/>
      <c r="AJ461" s="64">
        <v>0</v>
      </c>
      <c r="AK461" s="64"/>
      <c r="AL461" s="64">
        <v>0</v>
      </c>
      <c r="AM461" s="64"/>
      <c r="AN461" s="64">
        <v>10</v>
      </c>
      <c r="AO461" s="64"/>
      <c r="AP461" s="64">
        <v>0</v>
      </c>
      <c r="AQ461" s="64"/>
      <c r="AR461" s="64">
        <v>0</v>
      </c>
      <c r="AS461" s="64"/>
      <c r="AT461" s="64">
        <v>10</v>
      </c>
      <c r="AU461" s="64"/>
      <c r="AV461" s="64">
        <v>10</v>
      </c>
      <c r="AW461" s="64"/>
      <c r="AX461" s="64">
        <v>5</v>
      </c>
      <c r="AY461" s="64"/>
      <c r="AZ461" s="64">
        <v>0</v>
      </c>
      <c r="BA461" s="64"/>
      <c r="BB461" s="64">
        <v>0</v>
      </c>
      <c r="BC461" s="64"/>
      <c r="BD461" s="64">
        <v>0</v>
      </c>
      <c r="BE461" s="64"/>
      <c r="BF461" s="64">
        <v>30</v>
      </c>
      <c r="BG461" s="64"/>
      <c r="BH461" s="26">
        <f t="shared" si="40"/>
        <v>41.2</v>
      </c>
      <c r="BI461" s="26">
        <f t="shared" si="41"/>
        <v>14</v>
      </c>
      <c r="BJ461" s="26">
        <f t="shared" si="42"/>
        <v>55</v>
      </c>
      <c r="BK461" s="26">
        <f t="shared" si="43"/>
        <v>37.18</v>
      </c>
    </row>
    <row r="462" spans="1:63" s="3" customFormat="1" x14ac:dyDescent="0.25">
      <c r="A462" s="28">
        <v>455</v>
      </c>
      <c r="B462" s="33"/>
      <c r="C462" s="28" t="s">
        <v>1124</v>
      </c>
      <c r="D462" s="28" t="s">
        <v>1125</v>
      </c>
      <c r="E462" s="28" t="s">
        <v>1126</v>
      </c>
      <c r="F462" s="62">
        <v>2.1</v>
      </c>
      <c r="G462" s="63"/>
      <c r="H462" s="62">
        <v>0</v>
      </c>
      <c r="I462" s="63"/>
      <c r="J462" s="62">
        <v>0</v>
      </c>
      <c r="K462" s="63"/>
      <c r="L462" s="62">
        <v>0</v>
      </c>
      <c r="M462" s="63"/>
      <c r="N462" s="62">
        <v>0</v>
      </c>
      <c r="O462" s="63"/>
      <c r="P462" s="62">
        <v>0</v>
      </c>
      <c r="Q462" s="63"/>
      <c r="R462" s="62">
        <v>0</v>
      </c>
      <c r="S462" s="63"/>
      <c r="T462" s="62">
        <v>0</v>
      </c>
      <c r="U462" s="63"/>
      <c r="V462" s="62">
        <v>0</v>
      </c>
      <c r="W462" s="63"/>
      <c r="X462" s="62">
        <v>0</v>
      </c>
      <c r="Y462" s="63"/>
      <c r="Z462" s="62">
        <v>0</v>
      </c>
      <c r="AA462" s="63"/>
      <c r="AB462" s="62">
        <v>0</v>
      </c>
      <c r="AC462" s="63"/>
      <c r="AD462" s="62">
        <v>0</v>
      </c>
      <c r="AE462" s="63"/>
      <c r="AF462" s="62">
        <v>0</v>
      </c>
      <c r="AG462" s="63"/>
      <c r="AH462" s="62">
        <v>0</v>
      </c>
      <c r="AI462" s="63"/>
      <c r="AJ462" s="62">
        <v>0</v>
      </c>
      <c r="AK462" s="63"/>
      <c r="AL462" s="62">
        <v>0</v>
      </c>
      <c r="AM462" s="63"/>
      <c r="AN462" s="62">
        <v>0</v>
      </c>
      <c r="AO462" s="63"/>
      <c r="AP462" s="62">
        <v>0</v>
      </c>
      <c r="AQ462" s="63"/>
      <c r="AR462" s="62">
        <v>0</v>
      </c>
      <c r="AS462" s="63"/>
      <c r="AT462" s="62">
        <v>0</v>
      </c>
      <c r="AU462" s="63"/>
      <c r="AV462" s="62">
        <v>0</v>
      </c>
      <c r="AW462" s="63"/>
      <c r="AX462" s="62">
        <v>0</v>
      </c>
      <c r="AY462" s="63"/>
      <c r="AZ462" s="62">
        <v>0</v>
      </c>
      <c r="BA462" s="63"/>
      <c r="BB462" s="62">
        <v>0</v>
      </c>
      <c r="BC462" s="63"/>
      <c r="BD462" s="62">
        <v>0</v>
      </c>
      <c r="BE462" s="63"/>
      <c r="BF462" s="64">
        <v>30</v>
      </c>
      <c r="BG462" s="64"/>
      <c r="BH462" s="26">
        <f t="shared" si="40"/>
        <v>2.1</v>
      </c>
      <c r="BI462" s="26">
        <f t="shared" si="41"/>
        <v>0</v>
      </c>
      <c r="BJ462" s="26">
        <f t="shared" si="42"/>
        <v>30</v>
      </c>
      <c r="BK462" s="26">
        <f t="shared" si="43"/>
        <v>9.84</v>
      </c>
    </row>
    <row r="463" spans="1:63" s="3" customFormat="1" x14ac:dyDescent="0.25">
      <c r="A463" s="28">
        <v>456</v>
      </c>
      <c r="B463" s="33"/>
      <c r="C463" s="28" t="s">
        <v>1127</v>
      </c>
      <c r="D463" s="28" t="s">
        <v>1128</v>
      </c>
      <c r="E463" s="28" t="s">
        <v>1129</v>
      </c>
      <c r="F463" s="62">
        <v>4.2</v>
      </c>
      <c r="G463" s="63"/>
      <c r="H463" s="62">
        <v>0</v>
      </c>
      <c r="I463" s="63"/>
      <c r="J463" s="62">
        <v>0</v>
      </c>
      <c r="K463" s="63"/>
      <c r="L463" s="62">
        <v>0</v>
      </c>
      <c r="M463" s="63"/>
      <c r="N463" s="62">
        <v>0</v>
      </c>
      <c r="O463" s="63"/>
      <c r="P463" s="62">
        <v>0</v>
      </c>
      <c r="Q463" s="63"/>
      <c r="R463" s="62">
        <v>0</v>
      </c>
      <c r="S463" s="63"/>
      <c r="T463" s="62">
        <v>0</v>
      </c>
      <c r="U463" s="63"/>
      <c r="V463" s="62">
        <v>0</v>
      </c>
      <c r="W463" s="63"/>
      <c r="X463" s="62">
        <v>0</v>
      </c>
      <c r="Y463" s="63"/>
      <c r="Z463" s="62">
        <v>0</v>
      </c>
      <c r="AA463" s="63"/>
      <c r="AB463" s="62">
        <v>0</v>
      </c>
      <c r="AC463" s="63"/>
      <c r="AD463" s="62">
        <v>0</v>
      </c>
      <c r="AE463" s="63"/>
      <c r="AF463" s="62">
        <v>0</v>
      </c>
      <c r="AG463" s="63"/>
      <c r="AH463" s="62">
        <v>0</v>
      </c>
      <c r="AI463" s="63"/>
      <c r="AJ463" s="62">
        <v>0</v>
      </c>
      <c r="AK463" s="63"/>
      <c r="AL463" s="62">
        <v>0</v>
      </c>
      <c r="AM463" s="63"/>
      <c r="AN463" s="62">
        <v>0</v>
      </c>
      <c r="AO463" s="63"/>
      <c r="AP463" s="62">
        <v>0</v>
      </c>
      <c r="AQ463" s="63"/>
      <c r="AR463" s="62">
        <v>0</v>
      </c>
      <c r="AS463" s="63"/>
      <c r="AT463" s="62">
        <v>0</v>
      </c>
      <c r="AU463" s="63"/>
      <c r="AV463" s="62">
        <v>0</v>
      </c>
      <c r="AW463" s="63"/>
      <c r="AX463" s="62">
        <v>0</v>
      </c>
      <c r="AY463" s="63"/>
      <c r="AZ463" s="62">
        <v>0</v>
      </c>
      <c r="BA463" s="63"/>
      <c r="BB463" s="62">
        <v>0</v>
      </c>
      <c r="BC463" s="63"/>
      <c r="BD463" s="62">
        <v>0</v>
      </c>
      <c r="BE463" s="63"/>
      <c r="BF463" s="64">
        <v>30</v>
      </c>
      <c r="BG463" s="64"/>
      <c r="BH463" s="26">
        <f t="shared" si="40"/>
        <v>4.2</v>
      </c>
      <c r="BI463" s="26">
        <f t="shared" si="41"/>
        <v>0</v>
      </c>
      <c r="BJ463" s="26">
        <f t="shared" si="42"/>
        <v>30</v>
      </c>
      <c r="BK463" s="26">
        <f t="shared" si="43"/>
        <v>10.68</v>
      </c>
    </row>
    <row r="464" spans="1:63" s="3" customFormat="1" x14ac:dyDescent="0.25">
      <c r="A464" s="28">
        <v>457</v>
      </c>
      <c r="B464" s="33"/>
      <c r="C464" s="28" t="s">
        <v>1130</v>
      </c>
      <c r="D464" s="28" t="s">
        <v>1131</v>
      </c>
      <c r="E464" s="28" t="s">
        <v>1111</v>
      </c>
      <c r="F464" s="62">
        <v>2.1</v>
      </c>
      <c r="G464" s="63"/>
      <c r="H464" s="62">
        <v>2.4</v>
      </c>
      <c r="I464" s="63"/>
      <c r="J464" s="62">
        <v>0</v>
      </c>
      <c r="K464" s="63"/>
      <c r="L464" s="62">
        <v>0</v>
      </c>
      <c r="M464" s="63"/>
      <c r="N464" s="62">
        <v>0</v>
      </c>
      <c r="O464" s="63"/>
      <c r="P464" s="62">
        <v>6</v>
      </c>
      <c r="Q464" s="63"/>
      <c r="R464" s="62">
        <v>9</v>
      </c>
      <c r="S464" s="63"/>
      <c r="T464" s="62">
        <v>0</v>
      </c>
      <c r="U464" s="63"/>
      <c r="V464" s="62">
        <v>0</v>
      </c>
      <c r="W464" s="63"/>
      <c r="X464" s="62">
        <v>0.7</v>
      </c>
      <c r="Y464" s="63"/>
      <c r="Z464" s="62">
        <v>2.1</v>
      </c>
      <c r="AA464" s="63"/>
      <c r="AB464" s="62">
        <v>0</v>
      </c>
      <c r="AC464" s="63"/>
      <c r="AD464" s="62">
        <v>4</v>
      </c>
      <c r="AE464" s="63"/>
      <c r="AF464" s="62">
        <v>0</v>
      </c>
      <c r="AG464" s="63"/>
      <c r="AH464" s="62">
        <v>0</v>
      </c>
      <c r="AI464" s="63"/>
      <c r="AJ464" s="64">
        <v>0</v>
      </c>
      <c r="AK464" s="64"/>
      <c r="AL464" s="64">
        <v>0</v>
      </c>
      <c r="AM464" s="64"/>
      <c r="AN464" s="64">
        <v>10</v>
      </c>
      <c r="AO464" s="64"/>
      <c r="AP464" s="64">
        <v>15</v>
      </c>
      <c r="AQ464" s="64"/>
      <c r="AR464" s="64">
        <v>0</v>
      </c>
      <c r="AS464" s="64"/>
      <c r="AT464" s="64">
        <v>6</v>
      </c>
      <c r="AU464" s="64"/>
      <c r="AV464" s="64">
        <v>10</v>
      </c>
      <c r="AW464" s="64"/>
      <c r="AX464" s="64">
        <v>0</v>
      </c>
      <c r="AY464" s="64"/>
      <c r="AZ464" s="64">
        <v>0</v>
      </c>
      <c r="BA464" s="64"/>
      <c r="BB464" s="64">
        <v>1.5</v>
      </c>
      <c r="BC464" s="64"/>
      <c r="BD464" s="64">
        <v>4.5</v>
      </c>
      <c r="BE464" s="64"/>
      <c r="BF464" s="64">
        <v>35</v>
      </c>
      <c r="BG464" s="64"/>
      <c r="BH464" s="26">
        <f t="shared" si="40"/>
        <v>26.3</v>
      </c>
      <c r="BI464" s="26">
        <f t="shared" si="41"/>
        <v>25</v>
      </c>
      <c r="BJ464" s="26">
        <f t="shared" si="42"/>
        <v>57</v>
      </c>
      <c r="BK464" s="26">
        <f t="shared" si="43"/>
        <v>35.120000000000005</v>
      </c>
    </row>
    <row r="465" spans="1:63" s="3" customFormat="1" x14ac:dyDescent="0.25">
      <c r="A465" s="28">
        <v>458</v>
      </c>
      <c r="B465" s="33"/>
      <c r="C465" s="28" t="s">
        <v>1132</v>
      </c>
      <c r="D465" s="28" t="s">
        <v>1133</v>
      </c>
      <c r="E465" s="28" t="s">
        <v>1134</v>
      </c>
      <c r="F465" s="62">
        <v>2.1</v>
      </c>
      <c r="G465" s="63"/>
      <c r="H465" s="62">
        <v>0</v>
      </c>
      <c r="I465" s="63"/>
      <c r="J465" s="62">
        <v>0</v>
      </c>
      <c r="K465" s="63"/>
      <c r="L465" s="62">
        <v>0</v>
      </c>
      <c r="M465" s="63"/>
      <c r="N465" s="62">
        <v>0</v>
      </c>
      <c r="O465" s="63"/>
      <c r="P465" s="62">
        <v>0</v>
      </c>
      <c r="Q465" s="63"/>
      <c r="R465" s="62">
        <v>0</v>
      </c>
      <c r="S465" s="63"/>
      <c r="T465" s="62">
        <v>0</v>
      </c>
      <c r="U465" s="63"/>
      <c r="V465" s="62">
        <v>0</v>
      </c>
      <c r="W465" s="63"/>
      <c r="X465" s="62">
        <v>0</v>
      </c>
      <c r="Y465" s="63"/>
      <c r="Z465" s="62">
        <v>0</v>
      </c>
      <c r="AA465" s="63"/>
      <c r="AB465" s="62">
        <v>0</v>
      </c>
      <c r="AC465" s="63"/>
      <c r="AD465" s="62">
        <v>0</v>
      </c>
      <c r="AE465" s="63"/>
      <c r="AF465" s="62">
        <v>0</v>
      </c>
      <c r="AG465" s="63"/>
      <c r="AH465" s="62">
        <v>0</v>
      </c>
      <c r="AI465" s="63"/>
      <c r="AJ465" s="62">
        <v>0</v>
      </c>
      <c r="AK465" s="63"/>
      <c r="AL465" s="62">
        <v>0</v>
      </c>
      <c r="AM465" s="63"/>
      <c r="AN465" s="62">
        <v>0</v>
      </c>
      <c r="AO465" s="63"/>
      <c r="AP465" s="62">
        <v>0</v>
      </c>
      <c r="AQ465" s="63"/>
      <c r="AR465" s="62">
        <v>0</v>
      </c>
      <c r="AS465" s="63"/>
      <c r="AT465" s="62">
        <v>0</v>
      </c>
      <c r="AU465" s="63"/>
      <c r="AV465" s="62">
        <v>0</v>
      </c>
      <c r="AW465" s="63"/>
      <c r="AX465" s="62">
        <v>0</v>
      </c>
      <c r="AY465" s="63"/>
      <c r="AZ465" s="62">
        <v>0</v>
      </c>
      <c r="BA465" s="63"/>
      <c r="BB465" s="62">
        <v>0</v>
      </c>
      <c r="BC465" s="63"/>
      <c r="BD465" s="62">
        <v>0</v>
      </c>
      <c r="BE465" s="63"/>
      <c r="BF465" s="64">
        <v>30</v>
      </c>
      <c r="BG465" s="64"/>
      <c r="BH465" s="26">
        <f t="shared" si="40"/>
        <v>2.1</v>
      </c>
      <c r="BI465" s="26">
        <f t="shared" si="41"/>
        <v>0</v>
      </c>
      <c r="BJ465" s="26">
        <f t="shared" si="42"/>
        <v>30</v>
      </c>
      <c r="BK465" s="26">
        <f t="shared" si="43"/>
        <v>9.84</v>
      </c>
    </row>
    <row r="466" spans="1:63" s="3" customFormat="1" x14ac:dyDescent="0.25">
      <c r="A466" s="28">
        <v>459</v>
      </c>
      <c r="B466" s="33"/>
      <c r="C466" s="28" t="s">
        <v>1135</v>
      </c>
      <c r="D466" s="28" t="s">
        <v>1136</v>
      </c>
      <c r="E466" s="28" t="s">
        <v>1134</v>
      </c>
      <c r="F466" s="62">
        <v>2.1</v>
      </c>
      <c r="G466" s="63"/>
      <c r="H466" s="62">
        <v>0</v>
      </c>
      <c r="I466" s="63"/>
      <c r="J466" s="62">
        <v>0</v>
      </c>
      <c r="K466" s="63"/>
      <c r="L466" s="62">
        <v>0</v>
      </c>
      <c r="M466" s="63"/>
      <c r="N466" s="62">
        <v>0</v>
      </c>
      <c r="O466" s="63"/>
      <c r="P466" s="62">
        <v>0</v>
      </c>
      <c r="Q466" s="63"/>
      <c r="R466" s="62">
        <v>0</v>
      </c>
      <c r="S466" s="63"/>
      <c r="T466" s="62">
        <v>0</v>
      </c>
      <c r="U466" s="63"/>
      <c r="V466" s="62">
        <v>0</v>
      </c>
      <c r="W466" s="63"/>
      <c r="X466" s="62">
        <v>0</v>
      </c>
      <c r="Y466" s="63"/>
      <c r="Z466" s="62">
        <v>0</v>
      </c>
      <c r="AA466" s="63"/>
      <c r="AB466" s="62">
        <v>0</v>
      </c>
      <c r="AC466" s="63"/>
      <c r="AD466" s="62">
        <v>0</v>
      </c>
      <c r="AE466" s="63"/>
      <c r="AF466" s="62">
        <v>0</v>
      </c>
      <c r="AG466" s="63"/>
      <c r="AH466" s="62">
        <v>0</v>
      </c>
      <c r="AI466" s="63"/>
      <c r="AJ466" s="62">
        <v>0</v>
      </c>
      <c r="AK466" s="63"/>
      <c r="AL466" s="62">
        <v>0</v>
      </c>
      <c r="AM466" s="63"/>
      <c r="AN466" s="62">
        <v>0</v>
      </c>
      <c r="AO466" s="63"/>
      <c r="AP466" s="62">
        <v>0</v>
      </c>
      <c r="AQ466" s="63"/>
      <c r="AR466" s="62">
        <v>0</v>
      </c>
      <c r="AS466" s="63"/>
      <c r="AT466" s="62">
        <v>0</v>
      </c>
      <c r="AU466" s="63"/>
      <c r="AV466" s="62">
        <v>0</v>
      </c>
      <c r="AW466" s="63"/>
      <c r="AX466" s="62">
        <v>0</v>
      </c>
      <c r="AY466" s="63"/>
      <c r="AZ466" s="62">
        <v>0</v>
      </c>
      <c r="BA466" s="63"/>
      <c r="BB466" s="62">
        <v>0</v>
      </c>
      <c r="BC466" s="63"/>
      <c r="BD466" s="62">
        <v>0</v>
      </c>
      <c r="BE466" s="63"/>
      <c r="BF466" s="64">
        <v>30</v>
      </c>
      <c r="BG466" s="64"/>
      <c r="BH466" s="26">
        <f t="shared" si="40"/>
        <v>2.1</v>
      </c>
      <c r="BI466" s="26">
        <f t="shared" si="41"/>
        <v>0</v>
      </c>
      <c r="BJ466" s="26">
        <f t="shared" si="42"/>
        <v>30</v>
      </c>
      <c r="BK466" s="26">
        <f t="shared" si="43"/>
        <v>9.84</v>
      </c>
    </row>
    <row r="467" spans="1:63" s="3" customFormat="1" x14ac:dyDescent="0.25">
      <c r="A467" s="28">
        <v>460</v>
      </c>
      <c r="B467" s="33"/>
      <c r="C467" s="28" t="s">
        <v>1137</v>
      </c>
      <c r="D467" s="28" t="s">
        <v>1138</v>
      </c>
      <c r="E467" s="28" t="s">
        <v>1111</v>
      </c>
      <c r="F467" s="62">
        <v>2.1</v>
      </c>
      <c r="G467" s="63"/>
      <c r="H467" s="62">
        <v>0</v>
      </c>
      <c r="I467" s="63"/>
      <c r="J467" s="62">
        <v>0</v>
      </c>
      <c r="K467" s="63"/>
      <c r="L467" s="62">
        <v>0</v>
      </c>
      <c r="M467" s="63"/>
      <c r="N467" s="62">
        <v>0</v>
      </c>
      <c r="O467" s="63"/>
      <c r="P467" s="62">
        <v>0</v>
      </c>
      <c r="Q467" s="63"/>
      <c r="R467" s="62">
        <v>0</v>
      </c>
      <c r="S467" s="63"/>
      <c r="T467" s="62">
        <v>0</v>
      </c>
      <c r="U467" s="63"/>
      <c r="V467" s="62">
        <v>0</v>
      </c>
      <c r="W467" s="63"/>
      <c r="X467" s="62">
        <v>0</v>
      </c>
      <c r="Y467" s="63"/>
      <c r="Z467" s="62">
        <v>0</v>
      </c>
      <c r="AA467" s="63"/>
      <c r="AB467" s="62">
        <v>0</v>
      </c>
      <c r="AC467" s="63"/>
      <c r="AD467" s="62">
        <v>0</v>
      </c>
      <c r="AE467" s="63"/>
      <c r="AF467" s="62">
        <v>0</v>
      </c>
      <c r="AG467" s="63"/>
      <c r="AH467" s="62">
        <v>0</v>
      </c>
      <c r="AI467" s="63"/>
      <c r="AJ467" s="62">
        <v>0</v>
      </c>
      <c r="AK467" s="63"/>
      <c r="AL467" s="62">
        <v>0</v>
      </c>
      <c r="AM467" s="63"/>
      <c r="AN467" s="62">
        <v>0</v>
      </c>
      <c r="AO467" s="63"/>
      <c r="AP467" s="62">
        <v>0</v>
      </c>
      <c r="AQ467" s="63"/>
      <c r="AR467" s="62">
        <v>0</v>
      </c>
      <c r="AS467" s="63"/>
      <c r="AT467" s="62">
        <v>0</v>
      </c>
      <c r="AU467" s="63"/>
      <c r="AV467" s="62">
        <v>0</v>
      </c>
      <c r="AW467" s="63"/>
      <c r="AX467" s="62">
        <v>0</v>
      </c>
      <c r="AY467" s="63"/>
      <c r="AZ467" s="62">
        <v>0</v>
      </c>
      <c r="BA467" s="63"/>
      <c r="BB467" s="62">
        <v>0</v>
      </c>
      <c r="BC467" s="63"/>
      <c r="BD467" s="62">
        <v>0</v>
      </c>
      <c r="BE467" s="63"/>
      <c r="BF467" s="64">
        <v>30</v>
      </c>
      <c r="BG467" s="64"/>
      <c r="BH467" s="26">
        <f t="shared" si="40"/>
        <v>2.1</v>
      </c>
      <c r="BI467" s="26">
        <f t="shared" si="41"/>
        <v>0</v>
      </c>
      <c r="BJ467" s="26">
        <f t="shared" si="42"/>
        <v>30</v>
      </c>
      <c r="BK467" s="26">
        <f t="shared" si="43"/>
        <v>9.84</v>
      </c>
    </row>
    <row r="468" spans="1:63" s="3" customFormat="1" x14ac:dyDescent="0.25">
      <c r="A468" s="28">
        <v>461</v>
      </c>
      <c r="B468" s="33"/>
      <c r="C468" s="28" t="s">
        <v>1139</v>
      </c>
      <c r="D468" s="28" t="s">
        <v>1140</v>
      </c>
      <c r="E468" s="28" t="s">
        <v>1141</v>
      </c>
      <c r="F468" s="62">
        <v>4.2</v>
      </c>
      <c r="G468" s="63"/>
      <c r="H468" s="62">
        <v>0</v>
      </c>
      <c r="I468" s="63"/>
      <c r="J468" s="62">
        <v>0</v>
      </c>
      <c r="K468" s="63"/>
      <c r="L468" s="62">
        <v>0</v>
      </c>
      <c r="M468" s="63"/>
      <c r="N468" s="62">
        <v>0</v>
      </c>
      <c r="O468" s="63"/>
      <c r="P468" s="62">
        <v>0</v>
      </c>
      <c r="Q468" s="63"/>
      <c r="R468" s="62">
        <v>0</v>
      </c>
      <c r="S468" s="63"/>
      <c r="T468" s="62">
        <v>0</v>
      </c>
      <c r="U468" s="63"/>
      <c r="V468" s="62">
        <v>0</v>
      </c>
      <c r="W468" s="63"/>
      <c r="X468" s="62">
        <v>0</v>
      </c>
      <c r="Y468" s="63"/>
      <c r="Z468" s="62">
        <v>0</v>
      </c>
      <c r="AA468" s="63"/>
      <c r="AB468" s="62">
        <v>0</v>
      </c>
      <c r="AC468" s="63"/>
      <c r="AD468" s="62">
        <v>0</v>
      </c>
      <c r="AE468" s="63"/>
      <c r="AF468" s="62">
        <v>0</v>
      </c>
      <c r="AG468" s="63"/>
      <c r="AH468" s="62">
        <v>0</v>
      </c>
      <c r="AI468" s="63"/>
      <c r="AJ468" s="62">
        <v>0</v>
      </c>
      <c r="AK468" s="63"/>
      <c r="AL468" s="62">
        <v>0</v>
      </c>
      <c r="AM468" s="63"/>
      <c r="AN468" s="62">
        <v>0</v>
      </c>
      <c r="AO468" s="63"/>
      <c r="AP468" s="62">
        <v>0</v>
      </c>
      <c r="AQ468" s="63"/>
      <c r="AR468" s="62">
        <v>0</v>
      </c>
      <c r="AS468" s="63"/>
      <c r="AT468" s="62">
        <v>0</v>
      </c>
      <c r="AU468" s="63"/>
      <c r="AV468" s="62">
        <v>0</v>
      </c>
      <c r="AW468" s="63"/>
      <c r="AX468" s="62">
        <v>0</v>
      </c>
      <c r="AY468" s="63"/>
      <c r="AZ468" s="62">
        <v>0</v>
      </c>
      <c r="BA468" s="63"/>
      <c r="BB468" s="62">
        <v>0</v>
      </c>
      <c r="BC468" s="63"/>
      <c r="BD468" s="62">
        <v>0</v>
      </c>
      <c r="BE468" s="63"/>
      <c r="BF468" s="64">
        <v>30</v>
      </c>
      <c r="BG468" s="64"/>
      <c r="BH468" s="26">
        <f t="shared" si="40"/>
        <v>4.2</v>
      </c>
      <c r="BI468" s="26">
        <f t="shared" si="41"/>
        <v>0</v>
      </c>
      <c r="BJ468" s="26">
        <f t="shared" si="42"/>
        <v>30</v>
      </c>
      <c r="BK468" s="26">
        <f t="shared" si="43"/>
        <v>10.68</v>
      </c>
    </row>
    <row r="469" spans="1:63" s="3" customFormat="1" x14ac:dyDescent="0.25">
      <c r="A469" s="28">
        <v>462</v>
      </c>
      <c r="B469" s="33"/>
      <c r="C469" s="28" t="s">
        <v>1142</v>
      </c>
      <c r="D469" s="28" t="s">
        <v>1143</v>
      </c>
      <c r="E469" s="28" t="s">
        <v>812</v>
      </c>
      <c r="F469" s="62">
        <v>7</v>
      </c>
      <c r="G469" s="63"/>
      <c r="H469" s="62">
        <v>0</v>
      </c>
      <c r="I469" s="63"/>
      <c r="J469" s="62">
        <v>0</v>
      </c>
      <c r="K469" s="63"/>
      <c r="L469" s="62">
        <v>0</v>
      </c>
      <c r="M469" s="63"/>
      <c r="N469" s="62">
        <v>0</v>
      </c>
      <c r="O469" s="63"/>
      <c r="P469" s="62">
        <v>0</v>
      </c>
      <c r="Q469" s="63"/>
      <c r="R469" s="62">
        <v>0</v>
      </c>
      <c r="S469" s="63"/>
      <c r="T469" s="62">
        <v>0</v>
      </c>
      <c r="U469" s="63"/>
      <c r="V469" s="62">
        <v>0</v>
      </c>
      <c r="W469" s="63"/>
      <c r="X469" s="62">
        <v>0</v>
      </c>
      <c r="Y469" s="63"/>
      <c r="Z469" s="62">
        <v>0</v>
      </c>
      <c r="AA469" s="63"/>
      <c r="AB469" s="62">
        <v>0</v>
      </c>
      <c r="AC469" s="63"/>
      <c r="AD469" s="62">
        <v>0</v>
      </c>
      <c r="AE469" s="63"/>
      <c r="AF469" s="62">
        <v>0</v>
      </c>
      <c r="AG469" s="63"/>
      <c r="AH469" s="62">
        <v>0</v>
      </c>
      <c r="AI469" s="63"/>
      <c r="AJ469" s="62">
        <v>0</v>
      </c>
      <c r="AK469" s="63"/>
      <c r="AL469" s="62">
        <v>0</v>
      </c>
      <c r="AM469" s="63"/>
      <c r="AN469" s="62">
        <v>0</v>
      </c>
      <c r="AO469" s="63"/>
      <c r="AP469" s="62">
        <v>0</v>
      </c>
      <c r="AQ469" s="63"/>
      <c r="AR469" s="62">
        <v>0</v>
      </c>
      <c r="AS469" s="63"/>
      <c r="AT469" s="62">
        <v>0</v>
      </c>
      <c r="AU469" s="63"/>
      <c r="AV469" s="62">
        <v>0</v>
      </c>
      <c r="AW469" s="63"/>
      <c r="AX469" s="62">
        <v>0</v>
      </c>
      <c r="AY469" s="63"/>
      <c r="AZ469" s="62">
        <v>0</v>
      </c>
      <c r="BA469" s="63"/>
      <c r="BB469" s="62">
        <v>0</v>
      </c>
      <c r="BC469" s="63"/>
      <c r="BD469" s="62">
        <v>0</v>
      </c>
      <c r="BE469" s="63"/>
      <c r="BF469" s="64">
        <v>30</v>
      </c>
      <c r="BG469" s="64"/>
      <c r="BH469" s="26">
        <f t="shared" si="40"/>
        <v>7</v>
      </c>
      <c r="BI469" s="26">
        <f t="shared" si="41"/>
        <v>0</v>
      </c>
      <c r="BJ469" s="26">
        <f t="shared" si="42"/>
        <v>30</v>
      </c>
      <c r="BK469" s="26">
        <f t="shared" si="43"/>
        <v>11.8</v>
      </c>
    </row>
    <row r="470" spans="1:63" s="3" customFormat="1" x14ac:dyDescent="0.25">
      <c r="A470" s="28">
        <v>463</v>
      </c>
      <c r="B470" s="33"/>
      <c r="C470" s="28" t="s">
        <v>1144</v>
      </c>
      <c r="D470" s="28" t="s">
        <v>1145</v>
      </c>
      <c r="E470" s="28" t="s">
        <v>1146</v>
      </c>
      <c r="F470" s="62">
        <v>2.1</v>
      </c>
      <c r="G470" s="63"/>
      <c r="H470" s="62">
        <v>0</v>
      </c>
      <c r="I470" s="63"/>
      <c r="J470" s="62">
        <v>0</v>
      </c>
      <c r="K470" s="63"/>
      <c r="L470" s="62">
        <v>0</v>
      </c>
      <c r="M470" s="63"/>
      <c r="N470" s="62">
        <v>0</v>
      </c>
      <c r="O470" s="63"/>
      <c r="P470" s="62">
        <v>0</v>
      </c>
      <c r="Q470" s="63"/>
      <c r="R470" s="62">
        <v>0</v>
      </c>
      <c r="S470" s="63"/>
      <c r="T470" s="62">
        <v>0</v>
      </c>
      <c r="U470" s="63"/>
      <c r="V470" s="62">
        <v>0</v>
      </c>
      <c r="W470" s="63"/>
      <c r="X470" s="62">
        <v>0</v>
      </c>
      <c r="Y470" s="63"/>
      <c r="Z470" s="62">
        <v>0</v>
      </c>
      <c r="AA470" s="63"/>
      <c r="AB470" s="62">
        <v>0</v>
      </c>
      <c r="AC470" s="63"/>
      <c r="AD470" s="62">
        <v>0</v>
      </c>
      <c r="AE470" s="63"/>
      <c r="AF470" s="62">
        <v>0</v>
      </c>
      <c r="AG470" s="63"/>
      <c r="AH470" s="62">
        <v>0</v>
      </c>
      <c r="AI470" s="63"/>
      <c r="AJ470" s="62">
        <v>0</v>
      </c>
      <c r="AK470" s="63"/>
      <c r="AL470" s="62">
        <v>0</v>
      </c>
      <c r="AM470" s="63"/>
      <c r="AN470" s="62">
        <v>0</v>
      </c>
      <c r="AO470" s="63"/>
      <c r="AP470" s="62">
        <v>0</v>
      </c>
      <c r="AQ470" s="63"/>
      <c r="AR470" s="62">
        <v>0</v>
      </c>
      <c r="AS470" s="63"/>
      <c r="AT470" s="62">
        <v>0</v>
      </c>
      <c r="AU470" s="63"/>
      <c r="AV470" s="62">
        <v>0</v>
      </c>
      <c r="AW470" s="63"/>
      <c r="AX470" s="62">
        <v>0</v>
      </c>
      <c r="AY470" s="63"/>
      <c r="AZ470" s="62">
        <v>0</v>
      </c>
      <c r="BA470" s="63"/>
      <c r="BB470" s="62">
        <v>0</v>
      </c>
      <c r="BC470" s="63"/>
      <c r="BD470" s="62">
        <v>0</v>
      </c>
      <c r="BE470" s="63"/>
      <c r="BF470" s="64">
        <v>30</v>
      </c>
      <c r="BG470" s="64"/>
      <c r="BH470" s="26">
        <f t="shared" si="40"/>
        <v>2.1</v>
      </c>
      <c r="BI470" s="26">
        <f t="shared" si="41"/>
        <v>0</v>
      </c>
      <c r="BJ470" s="26">
        <f t="shared" si="42"/>
        <v>30</v>
      </c>
      <c r="BK470" s="26">
        <f t="shared" si="43"/>
        <v>9.84</v>
      </c>
    </row>
    <row r="471" spans="1:63" s="3" customFormat="1" x14ac:dyDescent="0.25">
      <c r="A471" s="28">
        <v>464</v>
      </c>
      <c r="B471" s="33"/>
      <c r="C471" s="28" t="s">
        <v>1147</v>
      </c>
      <c r="D471" s="28" t="s">
        <v>1148</v>
      </c>
      <c r="E471" s="28" t="s">
        <v>1149</v>
      </c>
      <c r="F471" s="62">
        <v>7</v>
      </c>
      <c r="G471" s="63"/>
      <c r="H471" s="62">
        <v>2.4</v>
      </c>
      <c r="I471" s="63"/>
      <c r="J471" s="62">
        <v>3</v>
      </c>
      <c r="K471" s="63"/>
      <c r="L471" s="62">
        <v>0</v>
      </c>
      <c r="M471" s="63"/>
      <c r="N471" s="62">
        <v>6</v>
      </c>
      <c r="O471" s="63"/>
      <c r="P471" s="62">
        <v>6</v>
      </c>
      <c r="Q471" s="63"/>
      <c r="R471" s="62">
        <v>9</v>
      </c>
      <c r="S471" s="63"/>
      <c r="T471" s="62">
        <v>6</v>
      </c>
      <c r="U471" s="63"/>
      <c r="V471" s="62">
        <v>0</v>
      </c>
      <c r="W471" s="63"/>
      <c r="X471" s="62">
        <v>0.7</v>
      </c>
      <c r="Y471" s="63"/>
      <c r="Z471" s="62">
        <v>2.1</v>
      </c>
      <c r="AA471" s="63"/>
      <c r="AB471" s="62">
        <v>2.5</v>
      </c>
      <c r="AC471" s="63"/>
      <c r="AD471" s="62">
        <v>0</v>
      </c>
      <c r="AE471" s="63"/>
      <c r="AF471" s="62">
        <v>7</v>
      </c>
      <c r="AG471" s="63"/>
      <c r="AH471" s="62">
        <v>20</v>
      </c>
      <c r="AI471" s="63"/>
      <c r="AJ471" s="64">
        <v>0</v>
      </c>
      <c r="AK471" s="64"/>
      <c r="AL471" s="64">
        <v>5</v>
      </c>
      <c r="AM471" s="64"/>
      <c r="AN471" s="64">
        <v>0</v>
      </c>
      <c r="AO471" s="64"/>
      <c r="AP471" s="64">
        <v>0</v>
      </c>
      <c r="AQ471" s="64"/>
      <c r="AR471" s="64">
        <v>0</v>
      </c>
      <c r="AS471" s="64"/>
      <c r="AT471" s="64">
        <v>6</v>
      </c>
      <c r="AU471" s="64"/>
      <c r="AV471" s="64">
        <v>10</v>
      </c>
      <c r="AW471" s="64"/>
      <c r="AX471" s="64">
        <v>0</v>
      </c>
      <c r="AY471" s="64"/>
      <c r="AZ471" s="64">
        <v>0</v>
      </c>
      <c r="BA471" s="64"/>
      <c r="BB471" s="64">
        <v>0</v>
      </c>
      <c r="BC471" s="64"/>
      <c r="BD471" s="64">
        <v>0</v>
      </c>
      <c r="BE471" s="64"/>
      <c r="BF471" s="64">
        <v>30</v>
      </c>
      <c r="BG471" s="64"/>
      <c r="BH471" s="26">
        <f t="shared" si="40"/>
        <v>51.7</v>
      </c>
      <c r="BI471" s="26">
        <f t="shared" si="41"/>
        <v>25</v>
      </c>
      <c r="BJ471" s="26">
        <f t="shared" si="42"/>
        <v>46</v>
      </c>
      <c r="BK471" s="26">
        <f t="shared" si="43"/>
        <v>41.980000000000004</v>
      </c>
    </row>
    <row r="472" spans="1:63" s="3" customFormat="1" x14ac:dyDescent="0.25">
      <c r="A472" s="28">
        <v>465</v>
      </c>
      <c r="B472" s="33"/>
      <c r="C472" s="28" t="s">
        <v>1150</v>
      </c>
      <c r="D472" s="28" t="s">
        <v>1151</v>
      </c>
      <c r="E472" s="28" t="s">
        <v>1111</v>
      </c>
      <c r="F472" s="62">
        <v>2.1</v>
      </c>
      <c r="G472" s="63"/>
      <c r="H472" s="62">
        <v>0</v>
      </c>
      <c r="I472" s="63"/>
      <c r="J472" s="62">
        <v>0</v>
      </c>
      <c r="K472" s="63"/>
      <c r="L472" s="62">
        <v>0</v>
      </c>
      <c r="M472" s="63"/>
      <c r="N472" s="62">
        <v>0</v>
      </c>
      <c r="O472" s="63"/>
      <c r="P472" s="62">
        <v>0</v>
      </c>
      <c r="Q472" s="63"/>
      <c r="R472" s="62">
        <v>0</v>
      </c>
      <c r="S472" s="63"/>
      <c r="T472" s="62">
        <v>0</v>
      </c>
      <c r="U472" s="63"/>
      <c r="V472" s="62">
        <v>0</v>
      </c>
      <c r="W472" s="63"/>
      <c r="X472" s="62">
        <v>0</v>
      </c>
      <c r="Y472" s="63"/>
      <c r="Z472" s="62">
        <v>0</v>
      </c>
      <c r="AA472" s="63"/>
      <c r="AB472" s="62">
        <v>0</v>
      </c>
      <c r="AC472" s="63"/>
      <c r="AD472" s="62">
        <v>0</v>
      </c>
      <c r="AE472" s="63"/>
      <c r="AF472" s="62">
        <v>0</v>
      </c>
      <c r="AG472" s="63"/>
      <c r="AH472" s="62">
        <v>0</v>
      </c>
      <c r="AI472" s="63"/>
      <c r="AJ472" s="62">
        <v>0</v>
      </c>
      <c r="AK472" s="63"/>
      <c r="AL472" s="62">
        <v>0</v>
      </c>
      <c r="AM472" s="63"/>
      <c r="AN472" s="62">
        <v>0</v>
      </c>
      <c r="AO472" s="63"/>
      <c r="AP472" s="62">
        <v>0</v>
      </c>
      <c r="AQ472" s="63"/>
      <c r="AR472" s="62">
        <v>0</v>
      </c>
      <c r="AS472" s="63"/>
      <c r="AT472" s="62">
        <v>0</v>
      </c>
      <c r="AU472" s="63"/>
      <c r="AV472" s="62">
        <v>0</v>
      </c>
      <c r="AW472" s="63"/>
      <c r="AX472" s="62">
        <v>0</v>
      </c>
      <c r="AY472" s="63"/>
      <c r="AZ472" s="62">
        <v>0</v>
      </c>
      <c r="BA472" s="63"/>
      <c r="BB472" s="62">
        <v>0</v>
      </c>
      <c r="BC472" s="63"/>
      <c r="BD472" s="62">
        <v>0</v>
      </c>
      <c r="BE472" s="63"/>
      <c r="BF472" s="64">
        <v>30</v>
      </c>
      <c r="BG472" s="64"/>
      <c r="BH472" s="26">
        <f t="shared" si="40"/>
        <v>2.1</v>
      </c>
      <c r="BI472" s="26">
        <f t="shared" si="41"/>
        <v>0</v>
      </c>
      <c r="BJ472" s="26">
        <f t="shared" si="42"/>
        <v>30</v>
      </c>
      <c r="BK472" s="26">
        <f t="shared" si="43"/>
        <v>9.84</v>
      </c>
    </row>
    <row r="473" spans="1:63" s="3" customFormat="1" x14ac:dyDescent="0.25">
      <c r="A473" s="28">
        <v>466</v>
      </c>
      <c r="B473" s="33"/>
      <c r="C473" s="28" t="s">
        <v>1152</v>
      </c>
      <c r="D473" s="28" t="s">
        <v>1153</v>
      </c>
      <c r="E473" s="28" t="s">
        <v>1154</v>
      </c>
      <c r="F473" s="62">
        <v>2.1</v>
      </c>
      <c r="G473" s="63"/>
      <c r="H473" s="62">
        <v>0</v>
      </c>
      <c r="I473" s="63"/>
      <c r="J473" s="62">
        <v>0</v>
      </c>
      <c r="K473" s="63"/>
      <c r="L473" s="62">
        <v>0</v>
      </c>
      <c r="M473" s="63"/>
      <c r="N473" s="62">
        <v>0</v>
      </c>
      <c r="O473" s="63"/>
      <c r="P473" s="62">
        <v>0</v>
      </c>
      <c r="Q473" s="63"/>
      <c r="R473" s="62">
        <v>0</v>
      </c>
      <c r="S473" s="63"/>
      <c r="T473" s="62">
        <v>0</v>
      </c>
      <c r="U473" s="63"/>
      <c r="V473" s="62">
        <v>0</v>
      </c>
      <c r="W473" s="63"/>
      <c r="X473" s="62">
        <v>0</v>
      </c>
      <c r="Y473" s="63"/>
      <c r="Z473" s="62">
        <v>0</v>
      </c>
      <c r="AA473" s="63"/>
      <c r="AB473" s="62">
        <v>0</v>
      </c>
      <c r="AC473" s="63"/>
      <c r="AD473" s="62">
        <v>0</v>
      </c>
      <c r="AE473" s="63"/>
      <c r="AF473" s="62">
        <v>0</v>
      </c>
      <c r="AG473" s="63"/>
      <c r="AH473" s="62">
        <v>0</v>
      </c>
      <c r="AI473" s="63"/>
      <c r="AJ473" s="62">
        <v>0</v>
      </c>
      <c r="AK473" s="63"/>
      <c r="AL473" s="62">
        <v>0</v>
      </c>
      <c r="AM473" s="63"/>
      <c r="AN473" s="62">
        <v>0</v>
      </c>
      <c r="AO473" s="63"/>
      <c r="AP473" s="62">
        <v>0</v>
      </c>
      <c r="AQ473" s="63"/>
      <c r="AR473" s="62">
        <v>0</v>
      </c>
      <c r="AS473" s="63"/>
      <c r="AT473" s="62">
        <v>0</v>
      </c>
      <c r="AU473" s="63"/>
      <c r="AV473" s="62">
        <v>0</v>
      </c>
      <c r="AW473" s="63"/>
      <c r="AX473" s="62">
        <v>0</v>
      </c>
      <c r="AY473" s="63"/>
      <c r="AZ473" s="62">
        <v>0</v>
      </c>
      <c r="BA473" s="63"/>
      <c r="BB473" s="62">
        <v>0</v>
      </c>
      <c r="BC473" s="63"/>
      <c r="BD473" s="62">
        <v>0</v>
      </c>
      <c r="BE473" s="63"/>
      <c r="BF473" s="64">
        <v>30</v>
      </c>
      <c r="BG473" s="64"/>
      <c r="BH473" s="26">
        <f t="shared" si="40"/>
        <v>2.1</v>
      </c>
      <c r="BI473" s="26">
        <f t="shared" si="41"/>
        <v>0</v>
      </c>
      <c r="BJ473" s="26">
        <f t="shared" si="42"/>
        <v>30</v>
      </c>
      <c r="BK473" s="26">
        <f t="shared" si="43"/>
        <v>9.84</v>
      </c>
    </row>
    <row r="474" spans="1:63" s="3" customFormat="1" x14ac:dyDescent="0.25">
      <c r="A474" s="28">
        <v>467</v>
      </c>
      <c r="B474" s="33"/>
      <c r="C474" s="28" t="s">
        <v>1155</v>
      </c>
      <c r="D474" s="28" t="s">
        <v>1156</v>
      </c>
      <c r="E474" s="28" t="s">
        <v>1111</v>
      </c>
      <c r="F474" s="62">
        <v>4.2</v>
      </c>
      <c r="G474" s="63"/>
      <c r="H474" s="62">
        <v>0</v>
      </c>
      <c r="I474" s="63"/>
      <c r="J474" s="62">
        <v>0</v>
      </c>
      <c r="K474" s="63"/>
      <c r="L474" s="62">
        <v>0</v>
      </c>
      <c r="M474" s="63"/>
      <c r="N474" s="62">
        <v>0</v>
      </c>
      <c r="O474" s="63"/>
      <c r="P474" s="62">
        <v>0</v>
      </c>
      <c r="Q474" s="63"/>
      <c r="R474" s="62">
        <v>0</v>
      </c>
      <c r="S474" s="63"/>
      <c r="T474" s="62">
        <v>0</v>
      </c>
      <c r="U474" s="63"/>
      <c r="V474" s="62">
        <v>0</v>
      </c>
      <c r="W474" s="63"/>
      <c r="X474" s="62">
        <v>0</v>
      </c>
      <c r="Y474" s="63"/>
      <c r="Z474" s="62">
        <v>0</v>
      </c>
      <c r="AA474" s="63"/>
      <c r="AB474" s="62">
        <v>0</v>
      </c>
      <c r="AC474" s="63"/>
      <c r="AD474" s="62">
        <v>0</v>
      </c>
      <c r="AE474" s="63"/>
      <c r="AF474" s="62">
        <v>0</v>
      </c>
      <c r="AG474" s="63"/>
      <c r="AH474" s="62">
        <v>0</v>
      </c>
      <c r="AI474" s="63"/>
      <c r="AJ474" s="62">
        <v>0</v>
      </c>
      <c r="AK474" s="63"/>
      <c r="AL474" s="62">
        <v>0</v>
      </c>
      <c r="AM474" s="63"/>
      <c r="AN474" s="62">
        <v>0</v>
      </c>
      <c r="AO474" s="63"/>
      <c r="AP474" s="62">
        <v>0</v>
      </c>
      <c r="AQ474" s="63"/>
      <c r="AR474" s="62">
        <v>0</v>
      </c>
      <c r="AS474" s="63"/>
      <c r="AT474" s="62">
        <v>0</v>
      </c>
      <c r="AU474" s="63"/>
      <c r="AV474" s="62">
        <v>0</v>
      </c>
      <c r="AW474" s="63"/>
      <c r="AX474" s="62">
        <v>0</v>
      </c>
      <c r="AY474" s="63"/>
      <c r="AZ474" s="62">
        <v>0</v>
      </c>
      <c r="BA474" s="63"/>
      <c r="BB474" s="62">
        <v>0</v>
      </c>
      <c r="BC474" s="63"/>
      <c r="BD474" s="62">
        <v>0</v>
      </c>
      <c r="BE474" s="63"/>
      <c r="BF474" s="64">
        <v>30</v>
      </c>
      <c r="BG474" s="64"/>
      <c r="BH474" s="26">
        <f t="shared" si="40"/>
        <v>4.2</v>
      </c>
      <c r="BI474" s="26">
        <f t="shared" si="41"/>
        <v>0</v>
      </c>
      <c r="BJ474" s="26">
        <f t="shared" si="42"/>
        <v>30</v>
      </c>
      <c r="BK474" s="26">
        <f t="shared" si="43"/>
        <v>10.68</v>
      </c>
    </row>
    <row r="475" spans="1:63" s="3" customFormat="1" x14ac:dyDescent="0.25">
      <c r="A475" s="28">
        <v>468</v>
      </c>
      <c r="B475" s="33"/>
      <c r="C475" s="28" t="s">
        <v>1157</v>
      </c>
      <c r="D475" s="28" t="s">
        <v>1158</v>
      </c>
      <c r="E475" s="28" t="s">
        <v>1159</v>
      </c>
      <c r="F475" s="62">
        <v>2.1</v>
      </c>
      <c r="G475" s="63"/>
      <c r="H475" s="62">
        <v>0</v>
      </c>
      <c r="I475" s="63"/>
      <c r="J475" s="62">
        <v>0</v>
      </c>
      <c r="K475" s="63"/>
      <c r="L475" s="62">
        <v>0</v>
      </c>
      <c r="M475" s="63"/>
      <c r="N475" s="62">
        <v>0</v>
      </c>
      <c r="O475" s="63"/>
      <c r="P475" s="62">
        <v>0</v>
      </c>
      <c r="Q475" s="63"/>
      <c r="R475" s="62">
        <v>0</v>
      </c>
      <c r="S475" s="63"/>
      <c r="T475" s="62">
        <v>0</v>
      </c>
      <c r="U475" s="63"/>
      <c r="V475" s="62">
        <v>0</v>
      </c>
      <c r="W475" s="63"/>
      <c r="X475" s="62">
        <v>0</v>
      </c>
      <c r="Y475" s="63"/>
      <c r="Z475" s="62">
        <v>0</v>
      </c>
      <c r="AA475" s="63"/>
      <c r="AB475" s="62">
        <v>0</v>
      </c>
      <c r="AC475" s="63"/>
      <c r="AD475" s="62">
        <v>0</v>
      </c>
      <c r="AE475" s="63"/>
      <c r="AF475" s="62">
        <v>0</v>
      </c>
      <c r="AG475" s="63"/>
      <c r="AH475" s="62">
        <v>0</v>
      </c>
      <c r="AI475" s="63"/>
      <c r="AJ475" s="62">
        <v>0</v>
      </c>
      <c r="AK475" s="63"/>
      <c r="AL475" s="62">
        <v>0</v>
      </c>
      <c r="AM475" s="63"/>
      <c r="AN475" s="62">
        <v>0</v>
      </c>
      <c r="AO475" s="63"/>
      <c r="AP475" s="62">
        <v>0</v>
      </c>
      <c r="AQ475" s="63"/>
      <c r="AR475" s="62">
        <v>0</v>
      </c>
      <c r="AS475" s="63"/>
      <c r="AT475" s="62">
        <v>0</v>
      </c>
      <c r="AU475" s="63"/>
      <c r="AV475" s="62">
        <v>0</v>
      </c>
      <c r="AW475" s="63"/>
      <c r="AX475" s="62">
        <v>0</v>
      </c>
      <c r="AY475" s="63"/>
      <c r="AZ475" s="62">
        <v>0</v>
      </c>
      <c r="BA475" s="63"/>
      <c r="BB475" s="62">
        <v>0</v>
      </c>
      <c r="BC475" s="63"/>
      <c r="BD475" s="62">
        <v>0</v>
      </c>
      <c r="BE475" s="63"/>
      <c r="BF475" s="64">
        <v>30</v>
      </c>
      <c r="BG475" s="64"/>
      <c r="BH475" s="26">
        <f t="shared" si="40"/>
        <v>2.1</v>
      </c>
      <c r="BI475" s="26">
        <f t="shared" si="41"/>
        <v>0</v>
      </c>
      <c r="BJ475" s="26">
        <f t="shared" si="42"/>
        <v>30</v>
      </c>
      <c r="BK475" s="26">
        <f t="shared" si="43"/>
        <v>9.84</v>
      </c>
    </row>
    <row r="476" spans="1:63" s="3" customFormat="1" x14ac:dyDescent="0.25">
      <c r="A476" s="28">
        <v>469</v>
      </c>
      <c r="B476" s="33"/>
      <c r="C476" s="28" t="s">
        <v>1160</v>
      </c>
      <c r="D476" s="28" t="s">
        <v>1161</v>
      </c>
      <c r="E476" s="28" t="s">
        <v>14</v>
      </c>
      <c r="F476" s="62">
        <v>4.2</v>
      </c>
      <c r="G476" s="63"/>
      <c r="H476" s="62">
        <v>2.4</v>
      </c>
      <c r="I476" s="63"/>
      <c r="J476" s="62">
        <v>6</v>
      </c>
      <c r="K476" s="63"/>
      <c r="L476" s="62">
        <v>5</v>
      </c>
      <c r="M476" s="63"/>
      <c r="N476" s="62">
        <v>6</v>
      </c>
      <c r="O476" s="63"/>
      <c r="P476" s="62">
        <v>6</v>
      </c>
      <c r="Q476" s="63"/>
      <c r="R476" s="62">
        <v>9</v>
      </c>
      <c r="S476" s="63"/>
      <c r="T476" s="62">
        <v>0</v>
      </c>
      <c r="U476" s="63"/>
      <c r="V476" s="62">
        <v>9</v>
      </c>
      <c r="W476" s="63"/>
      <c r="X476" s="62">
        <v>4.9000000000000004</v>
      </c>
      <c r="Y476" s="63"/>
      <c r="Z476" s="62">
        <v>2.1</v>
      </c>
      <c r="AA476" s="63"/>
      <c r="AB476" s="62">
        <v>5</v>
      </c>
      <c r="AC476" s="63"/>
      <c r="AD476" s="62">
        <v>4</v>
      </c>
      <c r="AE476" s="63"/>
      <c r="AF476" s="62">
        <v>7</v>
      </c>
      <c r="AG476" s="63"/>
      <c r="AH476" s="62">
        <v>4</v>
      </c>
      <c r="AI476" s="63"/>
      <c r="AJ476" s="64">
        <v>0</v>
      </c>
      <c r="AK476" s="64"/>
      <c r="AL476" s="64">
        <v>0</v>
      </c>
      <c r="AM476" s="64"/>
      <c r="AN476" s="64">
        <v>10</v>
      </c>
      <c r="AO476" s="64"/>
      <c r="AP476" s="64">
        <v>18</v>
      </c>
      <c r="AQ476" s="64"/>
      <c r="AR476" s="64">
        <v>20</v>
      </c>
      <c r="AS476" s="64"/>
      <c r="AT476" s="64">
        <v>10</v>
      </c>
      <c r="AU476" s="64"/>
      <c r="AV476" s="64">
        <v>10</v>
      </c>
      <c r="AW476" s="64"/>
      <c r="AX476" s="64">
        <v>5</v>
      </c>
      <c r="AY476" s="64"/>
      <c r="AZ476" s="64">
        <v>5</v>
      </c>
      <c r="BA476" s="64"/>
      <c r="BB476" s="64">
        <v>3</v>
      </c>
      <c r="BC476" s="64"/>
      <c r="BD476" s="64">
        <v>4.5</v>
      </c>
      <c r="BE476" s="64"/>
      <c r="BF476" s="64">
        <v>30</v>
      </c>
      <c r="BG476" s="64"/>
      <c r="BH476" s="26">
        <f t="shared" si="40"/>
        <v>70.599999999999994</v>
      </c>
      <c r="BI476" s="26">
        <f t="shared" si="41"/>
        <v>52</v>
      </c>
      <c r="BJ476" s="26">
        <f t="shared" si="42"/>
        <v>67.5</v>
      </c>
      <c r="BK476" s="26">
        <f t="shared" si="43"/>
        <v>64.09</v>
      </c>
    </row>
    <row r="477" spans="1:63" s="3" customFormat="1" x14ac:dyDescent="0.25">
      <c r="A477" s="28">
        <v>470</v>
      </c>
      <c r="B477" s="33"/>
      <c r="C477" s="28" t="s">
        <v>1162</v>
      </c>
      <c r="D477" s="28" t="s">
        <v>1163</v>
      </c>
      <c r="E477" s="28" t="s">
        <v>1111</v>
      </c>
      <c r="F477" s="62">
        <v>2.1</v>
      </c>
      <c r="G477" s="63"/>
      <c r="H477" s="62">
        <v>2.4</v>
      </c>
      <c r="I477" s="63"/>
      <c r="J477" s="62">
        <v>0</v>
      </c>
      <c r="K477" s="63"/>
      <c r="L477" s="62">
        <v>0</v>
      </c>
      <c r="M477" s="63"/>
      <c r="N477" s="62">
        <v>0</v>
      </c>
      <c r="O477" s="63"/>
      <c r="P477" s="62">
        <v>6</v>
      </c>
      <c r="Q477" s="63"/>
      <c r="R477" s="62">
        <v>9</v>
      </c>
      <c r="S477" s="63"/>
      <c r="T477" s="62">
        <v>0</v>
      </c>
      <c r="U477" s="63"/>
      <c r="V477" s="62">
        <v>0</v>
      </c>
      <c r="W477" s="63"/>
      <c r="X477" s="62">
        <v>3.5</v>
      </c>
      <c r="Y477" s="63"/>
      <c r="Z477" s="62">
        <v>2.1</v>
      </c>
      <c r="AA477" s="63"/>
      <c r="AB477" s="62">
        <v>5</v>
      </c>
      <c r="AC477" s="63"/>
      <c r="AD477" s="62">
        <v>4</v>
      </c>
      <c r="AE477" s="63"/>
      <c r="AF477" s="62">
        <v>0</v>
      </c>
      <c r="AG477" s="63"/>
      <c r="AH477" s="62">
        <v>4</v>
      </c>
      <c r="AI477" s="63"/>
      <c r="AJ477" s="64">
        <v>0</v>
      </c>
      <c r="AK477" s="64"/>
      <c r="AL477" s="64">
        <v>0</v>
      </c>
      <c r="AM477" s="64"/>
      <c r="AN477" s="64">
        <v>10</v>
      </c>
      <c r="AO477" s="64"/>
      <c r="AP477" s="64">
        <v>0</v>
      </c>
      <c r="AQ477" s="64"/>
      <c r="AR477" s="64">
        <v>4</v>
      </c>
      <c r="AS477" s="64"/>
      <c r="AT477" s="64">
        <v>6</v>
      </c>
      <c r="AU477" s="64"/>
      <c r="AV477" s="64">
        <v>10</v>
      </c>
      <c r="AW477" s="64"/>
      <c r="AX477" s="64">
        <v>5</v>
      </c>
      <c r="AY477" s="64"/>
      <c r="AZ477" s="64">
        <v>0</v>
      </c>
      <c r="BA477" s="64"/>
      <c r="BB477" s="64">
        <v>1.5</v>
      </c>
      <c r="BC477" s="64"/>
      <c r="BD477" s="64">
        <v>15</v>
      </c>
      <c r="BE477" s="64"/>
      <c r="BF477" s="64">
        <v>30</v>
      </c>
      <c r="BG477" s="64"/>
      <c r="BH477" s="26">
        <f t="shared" si="40"/>
        <v>34.1</v>
      </c>
      <c r="BI477" s="26">
        <f t="shared" si="41"/>
        <v>18</v>
      </c>
      <c r="BJ477" s="26">
        <f t="shared" si="42"/>
        <v>67.5</v>
      </c>
      <c r="BK477" s="26">
        <f t="shared" si="43"/>
        <v>39.29</v>
      </c>
    </row>
    <row r="478" spans="1:63" s="3" customFormat="1" x14ac:dyDescent="0.25">
      <c r="A478" s="28">
        <v>471</v>
      </c>
      <c r="B478" s="33"/>
      <c r="C478" s="28" t="s">
        <v>1164</v>
      </c>
      <c r="D478" s="28" t="s">
        <v>1165</v>
      </c>
      <c r="E478" s="28" t="s">
        <v>1111</v>
      </c>
      <c r="F478" s="62">
        <v>7</v>
      </c>
      <c r="G478" s="63"/>
      <c r="H478" s="62">
        <v>0</v>
      </c>
      <c r="I478" s="63"/>
      <c r="J478" s="62">
        <v>0</v>
      </c>
      <c r="K478" s="63"/>
      <c r="L478" s="62">
        <v>0</v>
      </c>
      <c r="M478" s="63"/>
      <c r="N478" s="62">
        <v>0</v>
      </c>
      <c r="O478" s="63"/>
      <c r="P478" s="62">
        <v>0</v>
      </c>
      <c r="Q478" s="63"/>
      <c r="R478" s="62">
        <v>0</v>
      </c>
      <c r="S478" s="63"/>
      <c r="T478" s="62">
        <v>0</v>
      </c>
      <c r="U478" s="63"/>
      <c r="V478" s="62">
        <v>0</v>
      </c>
      <c r="W478" s="63"/>
      <c r="X478" s="62">
        <v>0</v>
      </c>
      <c r="Y478" s="63"/>
      <c r="Z478" s="62">
        <v>0</v>
      </c>
      <c r="AA478" s="63"/>
      <c r="AB478" s="62">
        <v>0</v>
      </c>
      <c r="AC478" s="63"/>
      <c r="AD478" s="62">
        <v>0</v>
      </c>
      <c r="AE478" s="63"/>
      <c r="AF478" s="62">
        <v>0</v>
      </c>
      <c r="AG478" s="63"/>
      <c r="AH478" s="62">
        <v>0</v>
      </c>
      <c r="AI478" s="63"/>
      <c r="AJ478" s="62">
        <v>0</v>
      </c>
      <c r="AK478" s="63"/>
      <c r="AL478" s="62">
        <v>0</v>
      </c>
      <c r="AM478" s="63"/>
      <c r="AN478" s="62">
        <v>0</v>
      </c>
      <c r="AO478" s="63"/>
      <c r="AP478" s="62">
        <v>0</v>
      </c>
      <c r="AQ478" s="63"/>
      <c r="AR478" s="62">
        <v>0</v>
      </c>
      <c r="AS478" s="63"/>
      <c r="AT478" s="62">
        <v>0</v>
      </c>
      <c r="AU478" s="63"/>
      <c r="AV478" s="62">
        <v>0</v>
      </c>
      <c r="AW478" s="63"/>
      <c r="AX478" s="62">
        <v>0</v>
      </c>
      <c r="AY478" s="63"/>
      <c r="AZ478" s="62">
        <v>0</v>
      </c>
      <c r="BA478" s="63"/>
      <c r="BB478" s="62">
        <v>0</v>
      </c>
      <c r="BC478" s="63"/>
      <c r="BD478" s="62">
        <v>0</v>
      </c>
      <c r="BE478" s="63"/>
      <c r="BF478" s="64">
        <v>30</v>
      </c>
      <c r="BG478" s="64"/>
      <c r="BH478" s="26">
        <f t="shared" si="40"/>
        <v>7</v>
      </c>
      <c r="BI478" s="26">
        <f t="shared" si="41"/>
        <v>0</v>
      </c>
      <c r="BJ478" s="26">
        <f t="shared" si="42"/>
        <v>30</v>
      </c>
      <c r="BK478" s="26">
        <f t="shared" si="43"/>
        <v>11.8</v>
      </c>
    </row>
    <row r="479" spans="1:63" s="3" customFormat="1" x14ac:dyDescent="0.25">
      <c r="A479" s="28">
        <v>472</v>
      </c>
      <c r="B479" s="33"/>
      <c r="C479" s="28" t="s">
        <v>1166</v>
      </c>
      <c r="D479" s="28" t="s">
        <v>1167</v>
      </c>
      <c r="E479" s="28" t="s">
        <v>14</v>
      </c>
      <c r="F479" s="62">
        <v>4.2</v>
      </c>
      <c r="G479" s="63"/>
      <c r="H479" s="62">
        <v>0</v>
      </c>
      <c r="I479" s="63"/>
      <c r="J479" s="62">
        <v>0</v>
      </c>
      <c r="K479" s="63"/>
      <c r="L479" s="62">
        <v>0</v>
      </c>
      <c r="M479" s="63"/>
      <c r="N479" s="62">
        <v>0</v>
      </c>
      <c r="O479" s="63"/>
      <c r="P479" s="62">
        <v>0</v>
      </c>
      <c r="Q479" s="63"/>
      <c r="R479" s="62">
        <v>0</v>
      </c>
      <c r="S479" s="63"/>
      <c r="T479" s="62">
        <v>0</v>
      </c>
      <c r="U479" s="63"/>
      <c r="V479" s="62">
        <v>0</v>
      </c>
      <c r="W479" s="63"/>
      <c r="X479" s="62">
        <v>0</v>
      </c>
      <c r="Y479" s="63"/>
      <c r="Z479" s="62">
        <v>0</v>
      </c>
      <c r="AA479" s="63"/>
      <c r="AB479" s="62">
        <v>0</v>
      </c>
      <c r="AC479" s="63"/>
      <c r="AD479" s="62">
        <v>0</v>
      </c>
      <c r="AE479" s="63"/>
      <c r="AF479" s="62">
        <v>0</v>
      </c>
      <c r="AG479" s="63"/>
      <c r="AH479" s="62">
        <v>0</v>
      </c>
      <c r="AI479" s="63"/>
      <c r="AJ479" s="62">
        <v>0</v>
      </c>
      <c r="AK479" s="63"/>
      <c r="AL479" s="62">
        <v>0</v>
      </c>
      <c r="AM479" s="63"/>
      <c r="AN479" s="62">
        <v>0</v>
      </c>
      <c r="AO479" s="63"/>
      <c r="AP479" s="62">
        <v>0</v>
      </c>
      <c r="AQ479" s="63"/>
      <c r="AR479" s="62">
        <v>0</v>
      </c>
      <c r="AS479" s="63"/>
      <c r="AT479" s="62">
        <v>0</v>
      </c>
      <c r="AU479" s="63"/>
      <c r="AV479" s="62">
        <v>0</v>
      </c>
      <c r="AW479" s="63"/>
      <c r="AX479" s="62">
        <v>0</v>
      </c>
      <c r="AY479" s="63"/>
      <c r="AZ479" s="62">
        <v>0</v>
      </c>
      <c r="BA479" s="63"/>
      <c r="BB479" s="62">
        <v>0</v>
      </c>
      <c r="BC479" s="63"/>
      <c r="BD479" s="62">
        <v>0</v>
      </c>
      <c r="BE479" s="63"/>
      <c r="BF479" s="64">
        <v>30</v>
      </c>
      <c r="BG479" s="64"/>
      <c r="BH479" s="26">
        <f t="shared" si="40"/>
        <v>4.2</v>
      </c>
      <c r="BI479" s="26">
        <f t="shared" si="41"/>
        <v>0</v>
      </c>
      <c r="BJ479" s="26">
        <f t="shared" si="42"/>
        <v>30</v>
      </c>
      <c r="BK479" s="26">
        <f t="shared" si="43"/>
        <v>10.68</v>
      </c>
    </row>
    <row r="480" spans="1:63" s="3" customFormat="1" x14ac:dyDescent="0.25">
      <c r="A480" s="28">
        <v>473</v>
      </c>
      <c r="B480" s="33"/>
      <c r="C480" s="28" t="s">
        <v>1168</v>
      </c>
      <c r="D480" s="28" t="s">
        <v>1169</v>
      </c>
      <c r="E480" s="28" t="s">
        <v>1170</v>
      </c>
      <c r="F480" s="62">
        <v>7</v>
      </c>
      <c r="G480" s="63"/>
      <c r="H480" s="62">
        <v>2.4</v>
      </c>
      <c r="I480" s="63"/>
      <c r="J480" s="62">
        <v>0</v>
      </c>
      <c r="K480" s="63"/>
      <c r="L480" s="62">
        <v>0</v>
      </c>
      <c r="M480" s="63"/>
      <c r="N480" s="62">
        <v>6</v>
      </c>
      <c r="O480" s="63"/>
      <c r="P480" s="62">
        <v>6</v>
      </c>
      <c r="Q480" s="63"/>
      <c r="R480" s="62">
        <v>9</v>
      </c>
      <c r="S480" s="63"/>
      <c r="T480" s="62">
        <v>0</v>
      </c>
      <c r="U480" s="63"/>
      <c r="V480" s="62">
        <v>0</v>
      </c>
      <c r="W480" s="63"/>
      <c r="X480" s="62">
        <v>0.7</v>
      </c>
      <c r="Y480" s="63"/>
      <c r="Z480" s="62">
        <v>7</v>
      </c>
      <c r="AA480" s="63"/>
      <c r="AB480" s="62">
        <v>3.75</v>
      </c>
      <c r="AC480" s="63"/>
      <c r="AD480" s="62">
        <v>4</v>
      </c>
      <c r="AE480" s="63"/>
      <c r="AF480" s="62">
        <v>0</v>
      </c>
      <c r="AG480" s="63"/>
      <c r="AH480" s="64">
        <v>10</v>
      </c>
      <c r="AI480" s="64"/>
      <c r="AJ480" s="64">
        <v>2</v>
      </c>
      <c r="AK480" s="64"/>
      <c r="AL480" s="64">
        <v>0</v>
      </c>
      <c r="AM480" s="64"/>
      <c r="AN480" s="64">
        <v>10</v>
      </c>
      <c r="AO480" s="64"/>
      <c r="AP480" s="64">
        <v>0</v>
      </c>
      <c r="AQ480" s="64"/>
      <c r="AR480" s="64">
        <v>0</v>
      </c>
      <c r="AS480" s="64"/>
      <c r="AT480" s="64">
        <v>6</v>
      </c>
      <c r="AU480" s="64"/>
      <c r="AV480" s="64">
        <v>10</v>
      </c>
      <c r="AW480" s="64"/>
      <c r="AX480" s="64">
        <v>0</v>
      </c>
      <c r="AY480" s="64"/>
      <c r="AZ480" s="64">
        <v>0</v>
      </c>
      <c r="BA480" s="64"/>
      <c r="BB480" s="64">
        <v>0</v>
      </c>
      <c r="BC480" s="64"/>
      <c r="BD480" s="64">
        <v>0</v>
      </c>
      <c r="BE480" s="64"/>
      <c r="BF480" s="64">
        <v>50</v>
      </c>
      <c r="BG480" s="64"/>
      <c r="BH480" s="26">
        <f t="shared" si="40"/>
        <v>45.849999999999994</v>
      </c>
      <c r="BI480" s="26">
        <f t="shared" si="41"/>
        <v>22</v>
      </c>
      <c r="BJ480" s="26">
        <f t="shared" si="42"/>
        <v>66</v>
      </c>
      <c r="BK480" s="26">
        <f t="shared" si="43"/>
        <v>44.739999999999995</v>
      </c>
    </row>
    <row r="481" spans="1:63" s="3" customFormat="1" x14ac:dyDescent="0.25">
      <c r="A481" s="28">
        <v>474</v>
      </c>
      <c r="B481" s="33"/>
      <c r="C481" s="28" t="s">
        <v>1171</v>
      </c>
      <c r="D481" s="28" t="s">
        <v>1172</v>
      </c>
      <c r="E481" s="28" t="s">
        <v>1173</v>
      </c>
      <c r="F481" s="62">
        <v>2.1</v>
      </c>
      <c r="G481" s="63"/>
      <c r="H481" s="62">
        <v>0</v>
      </c>
      <c r="I481" s="63"/>
      <c r="J481" s="62">
        <v>0</v>
      </c>
      <c r="K481" s="63"/>
      <c r="L481" s="62">
        <v>0</v>
      </c>
      <c r="M481" s="63"/>
      <c r="N481" s="62">
        <v>0</v>
      </c>
      <c r="O481" s="63"/>
      <c r="P481" s="62">
        <v>0</v>
      </c>
      <c r="Q481" s="63"/>
      <c r="R481" s="62">
        <v>0</v>
      </c>
      <c r="S481" s="63"/>
      <c r="T481" s="62">
        <v>0</v>
      </c>
      <c r="U481" s="63"/>
      <c r="V481" s="62">
        <v>0</v>
      </c>
      <c r="W481" s="63"/>
      <c r="X481" s="62">
        <v>0</v>
      </c>
      <c r="Y481" s="63"/>
      <c r="Z481" s="62">
        <v>0</v>
      </c>
      <c r="AA481" s="63"/>
      <c r="AB481" s="62">
        <v>0</v>
      </c>
      <c r="AC481" s="63"/>
      <c r="AD481" s="62">
        <v>0</v>
      </c>
      <c r="AE481" s="63"/>
      <c r="AF481" s="62">
        <v>0</v>
      </c>
      <c r="AG481" s="63"/>
      <c r="AH481" s="62">
        <v>0</v>
      </c>
      <c r="AI481" s="63"/>
      <c r="AJ481" s="62">
        <v>0</v>
      </c>
      <c r="AK481" s="63"/>
      <c r="AL481" s="62">
        <v>0</v>
      </c>
      <c r="AM481" s="63"/>
      <c r="AN481" s="62">
        <v>0</v>
      </c>
      <c r="AO481" s="63"/>
      <c r="AP481" s="62">
        <v>0</v>
      </c>
      <c r="AQ481" s="63"/>
      <c r="AR481" s="62">
        <v>0</v>
      </c>
      <c r="AS481" s="63"/>
      <c r="AT481" s="62">
        <v>0</v>
      </c>
      <c r="AU481" s="63"/>
      <c r="AV481" s="62">
        <v>0</v>
      </c>
      <c r="AW481" s="63"/>
      <c r="AX481" s="62">
        <v>0</v>
      </c>
      <c r="AY481" s="63"/>
      <c r="AZ481" s="62">
        <v>0</v>
      </c>
      <c r="BA481" s="63"/>
      <c r="BB481" s="62">
        <v>0</v>
      </c>
      <c r="BC481" s="63"/>
      <c r="BD481" s="62">
        <v>0</v>
      </c>
      <c r="BE481" s="63"/>
      <c r="BF481" s="64">
        <v>30</v>
      </c>
      <c r="BG481" s="64"/>
      <c r="BH481" s="26">
        <f t="shared" si="40"/>
        <v>2.1</v>
      </c>
      <c r="BI481" s="26">
        <f t="shared" si="41"/>
        <v>0</v>
      </c>
      <c r="BJ481" s="26">
        <f t="shared" si="42"/>
        <v>30</v>
      </c>
      <c r="BK481" s="26">
        <f t="shared" si="43"/>
        <v>9.84</v>
      </c>
    </row>
    <row r="482" spans="1:63" s="3" customFormat="1" x14ac:dyDescent="0.25">
      <c r="A482" s="28">
        <v>475</v>
      </c>
      <c r="B482" s="33"/>
      <c r="C482" s="28" t="s">
        <v>1175</v>
      </c>
      <c r="D482" s="28" t="s">
        <v>1174</v>
      </c>
      <c r="E482" s="28" t="s">
        <v>249</v>
      </c>
      <c r="F482" s="62">
        <v>2.1</v>
      </c>
      <c r="G482" s="63"/>
      <c r="H482" s="62">
        <v>0</v>
      </c>
      <c r="I482" s="63"/>
      <c r="J482" s="62">
        <v>0</v>
      </c>
      <c r="K482" s="63"/>
      <c r="L482" s="62">
        <v>0</v>
      </c>
      <c r="M482" s="63"/>
      <c r="N482" s="62">
        <v>0</v>
      </c>
      <c r="O482" s="63"/>
      <c r="P482" s="62">
        <v>0</v>
      </c>
      <c r="Q482" s="63"/>
      <c r="R482" s="62">
        <v>0</v>
      </c>
      <c r="S482" s="63"/>
      <c r="T482" s="62">
        <v>0</v>
      </c>
      <c r="U482" s="63"/>
      <c r="V482" s="62">
        <v>0</v>
      </c>
      <c r="W482" s="63"/>
      <c r="X482" s="62">
        <v>0</v>
      </c>
      <c r="Y482" s="63"/>
      <c r="Z482" s="62">
        <v>0</v>
      </c>
      <c r="AA482" s="63"/>
      <c r="AB482" s="62">
        <v>0</v>
      </c>
      <c r="AC482" s="63"/>
      <c r="AD482" s="62">
        <v>0</v>
      </c>
      <c r="AE482" s="63"/>
      <c r="AF482" s="62">
        <v>0</v>
      </c>
      <c r="AG482" s="63"/>
      <c r="AH482" s="62">
        <v>0</v>
      </c>
      <c r="AI482" s="63"/>
      <c r="AJ482" s="62">
        <v>0</v>
      </c>
      <c r="AK482" s="63"/>
      <c r="AL482" s="62">
        <v>0</v>
      </c>
      <c r="AM482" s="63"/>
      <c r="AN482" s="62">
        <v>0</v>
      </c>
      <c r="AO482" s="63"/>
      <c r="AP482" s="62">
        <v>0</v>
      </c>
      <c r="AQ482" s="63"/>
      <c r="AR482" s="62">
        <v>0</v>
      </c>
      <c r="AS482" s="63"/>
      <c r="AT482" s="62">
        <v>0</v>
      </c>
      <c r="AU482" s="63"/>
      <c r="AV482" s="62">
        <v>0</v>
      </c>
      <c r="AW482" s="63"/>
      <c r="AX482" s="62">
        <v>0</v>
      </c>
      <c r="AY482" s="63"/>
      <c r="AZ482" s="62">
        <v>0</v>
      </c>
      <c r="BA482" s="63"/>
      <c r="BB482" s="62">
        <v>0</v>
      </c>
      <c r="BC482" s="63"/>
      <c r="BD482" s="62">
        <v>0</v>
      </c>
      <c r="BE482" s="63"/>
      <c r="BF482" s="64">
        <v>30</v>
      </c>
      <c r="BG482" s="64"/>
      <c r="BH482" s="26">
        <f t="shared" si="40"/>
        <v>2.1</v>
      </c>
      <c r="BI482" s="26">
        <f t="shared" si="41"/>
        <v>0</v>
      </c>
      <c r="BJ482" s="26">
        <f t="shared" si="42"/>
        <v>30</v>
      </c>
      <c r="BK482" s="26">
        <f t="shared" si="43"/>
        <v>9.84</v>
      </c>
    </row>
    <row r="483" spans="1:63" s="3" customFormat="1" x14ac:dyDescent="0.25">
      <c r="A483" s="28">
        <v>476</v>
      </c>
      <c r="B483" s="33"/>
      <c r="C483" s="28" t="s">
        <v>1178</v>
      </c>
      <c r="D483" s="28" t="s">
        <v>1176</v>
      </c>
      <c r="E483" s="28" t="s">
        <v>1177</v>
      </c>
      <c r="F483" s="40">
        <v>7</v>
      </c>
      <c r="G483" s="40"/>
      <c r="H483" s="64">
        <v>2.4</v>
      </c>
      <c r="I483" s="64"/>
      <c r="J483" s="64">
        <v>10</v>
      </c>
      <c r="K483" s="64"/>
      <c r="L483" s="64">
        <v>5</v>
      </c>
      <c r="M483" s="64"/>
      <c r="N483" s="64">
        <v>6</v>
      </c>
      <c r="O483" s="64"/>
      <c r="P483" s="64">
        <v>6</v>
      </c>
      <c r="Q483" s="64"/>
      <c r="R483" s="64">
        <v>9</v>
      </c>
      <c r="S483" s="64"/>
      <c r="T483" s="64">
        <v>6</v>
      </c>
      <c r="U483" s="64"/>
      <c r="V483" s="64">
        <v>9</v>
      </c>
      <c r="W483" s="64"/>
      <c r="X483" s="64">
        <v>7</v>
      </c>
      <c r="Y483" s="64"/>
      <c r="Z483" s="64">
        <v>7</v>
      </c>
      <c r="AA483" s="64"/>
      <c r="AB483" s="64">
        <v>5</v>
      </c>
      <c r="AC483" s="64"/>
      <c r="AD483" s="64">
        <v>4</v>
      </c>
      <c r="AE483" s="64"/>
      <c r="AF483" s="64">
        <v>7</v>
      </c>
      <c r="AG483" s="64"/>
      <c r="AH483" s="64">
        <v>20</v>
      </c>
      <c r="AI483" s="64"/>
      <c r="AJ483" s="64">
        <v>10</v>
      </c>
      <c r="AK483" s="64"/>
      <c r="AL483" s="64">
        <v>3</v>
      </c>
      <c r="AM483" s="64"/>
      <c r="AN483" s="64">
        <v>10</v>
      </c>
      <c r="AO483" s="64"/>
      <c r="AP483" s="64">
        <v>0</v>
      </c>
      <c r="AQ483" s="64"/>
      <c r="AR483" s="64">
        <v>20</v>
      </c>
      <c r="AS483" s="64"/>
      <c r="AT483" s="64">
        <v>10</v>
      </c>
      <c r="AU483" s="64"/>
      <c r="AV483" s="64">
        <v>10</v>
      </c>
      <c r="AW483" s="64"/>
      <c r="AX483" s="64">
        <v>5</v>
      </c>
      <c r="AY483" s="64"/>
      <c r="AZ483" s="64">
        <v>0</v>
      </c>
      <c r="BA483" s="64"/>
      <c r="BB483" s="64">
        <v>5</v>
      </c>
      <c r="BC483" s="64"/>
      <c r="BD483" s="64">
        <v>0</v>
      </c>
      <c r="BE483" s="64"/>
      <c r="BF483" s="64">
        <v>50</v>
      </c>
      <c r="BG483" s="64"/>
      <c r="BH483" s="26">
        <f t="shared" si="40"/>
        <v>90.4</v>
      </c>
      <c r="BI483" s="26">
        <f t="shared" si="41"/>
        <v>63</v>
      </c>
      <c r="BJ483" s="26">
        <f t="shared" si="42"/>
        <v>80</v>
      </c>
      <c r="BK483" s="26">
        <f t="shared" si="43"/>
        <v>79.06</v>
      </c>
    </row>
    <row r="484" spans="1:63" s="3" customFormat="1" x14ac:dyDescent="0.25">
      <c r="A484" s="28">
        <v>477</v>
      </c>
      <c r="B484" s="33"/>
      <c r="C484" s="28" t="s">
        <v>1181</v>
      </c>
      <c r="D484" s="28" t="s">
        <v>1179</v>
      </c>
      <c r="E484" s="28" t="s">
        <v>1180</v>
      </c>
      <c r="F484" s="40">
        <v>2.1</v>
      </c>
      <c r="G484" s="40"/>
      <c r="H484" s="62">
        <v>0</v>
      </c>
      <c r="I484" s="63"/>
      <c r="J484" s="62">
        <v>0</v>
      </c>
      <c r="K484" s="63"/>
      <c r="L484" s="62">
        <v>0</v>
      </c>
      <c r="M484" s="63"/>
      <c r="N484" s="62">
        <v>0</v>
      </c>
      <c r="O484" s="63"/>
      <c r="P484" s="62">
        <v>0</v>
      </c>
      <c r="Q484" s="63"/>
      <c r="R484" s="62">
        <v>0</v>
      </c>
      <c r="S484" s="63"/>
      <c r="T484" s="62">
        <v>0</v>
      </c>
      <c r="U484" s="63"/>
      <c r="V484" s="62">
        <v>0</v>
      </c>
      <c r="W484" s="63"/>
      <c r="X484" s="62">
        <v>0</v>
      </c>
      <c r="Y484" s="63"/>
      <c r="Z484" s="62">
        <v>0</v>
      </c>
      <c r="AA484" s="63"/>
      <c r="AB484" s="62">
        <v>0</v>
      </c>
      <c r="AC484" s="63"/>
      <c r="AD484" s="62">
        <v>0</v>
      </c>
      <c r="AE484" s="63"/>
      <c r="AF484" s="62">
        <v>0</v>
      </c>
      <c r="AG484" s="63"/>
      <c r="AH484" s="62">
        <v>0</v>
      </c>
      <c r="AI484" s="63"/>
      <c r="AJ484" s="62">
        <v>0</v>
      </c>
      <c r="AK484" s="63"/>
      <c r="AL484" s="62">
        <v>0</v>
      </c>
      <c r="AM484" s="63"/>
      <c r="AN484" s="62">
        <v>0</v>
      </c>
      <c r="AO484" s="63"/>
      <c r="AP484" s="62">
        <v>0</v>
      </c>
      <c r="AQ484" s="63"/>
      <c r="AR484" s="62">
        <v>0</v>
      </c>
      <c r="AS484" s="63"/>
      <c r="AT484" s="62">
        <v>0</v>
      </c>
      <c r="AU484" s="63"/>
      <c r="AV484" s="62">
        <v>0</v>
      </c>
      <c r="AW484" s="63"/>
      <c r="AX484" s="62">
        <v>0</v>
      </c>
      <c r="AY484" s="63"/>
      <c r="AZ484" s="62">
        <v>0</v>
      </c>
      <c r="BA484" s="63"/>
      <c r="BB484" s="62">
        <v>0</v>
      </c>
      <c r="BC484" s="63"/>
      <c r="BD484" s="62">
        <v>0</v>
      </c>
      <c r="BE484" s="63"/>
      <c r="BF484" s="64">
        <v>30</v>
      </c>
      <c r="BG484" s="64"/>
      <c r="BH484" s="26">
        <f t="shared" si="40"/>
        <v>2.1</v>
      </c>
      <c r="BI484" s="26">
        <f t="shared" si="41"/>
        <v>0</v>
      </c>
      <c r="BJ484" s="26">
        <f t="shared" si="42"/>
        <v>30</v>
      </c>
      <c r="BK484" s="26">
        <f t="shared" si="43"/>
        <v>9.84</v>
      </c>
    </row>
    <row r="485" spans="1:63" s="3" customFormat="1" x14ac:dyDescent="0.25">
      <c r="A485" s="28">
        <v>478</v>
      </c>
      <c r="B485" s="33"/>
      <c r="C485" s="28" t="s">
        <v>1184</v>
      </c>
      <c r="D485" s="28" t="s">
        <v>1182</v>
      </c>
      <c r="E485" s="28" t="s">
        <v>1183</v>
      </c>
      <c r="F485" s="40">
        <v>2.1</v>
      </c>
      <c r="G485" s="40"/>
      <c r="H485" s="62">
        <v>0</v>
      </c>
      <c r="I485" s="63"/>
      <c r="J485" s="62">
        <v>0</v>
      </c>
      <c r="K485" s="63"/>
      <c r="L485" s="62">
        <v>0</v>
      </c>
      <c r="M485" s="63"/>
      <c r="N485" s="62">
        <v>0</v>
      </c>
      <c r="O485" s="63"/>
      <c r="P485" s="62">
        <v>0</v>
      </c>
      <c r="Q485" s="63"/>
      <c r="R485" s="62">
        <v>0</v>
      </c>
      <c r="S485" s="63"/>
      <c r="T485" s="62">
        <v>0</v>
      </c>
      <c r="U485" s="63"/>
      <c r="V485" s="62">
        <v>0</v>
      </c>
      <c r="W485" s="63"/>
      <c r="X485" s="62">
        <v>0</v>
      </c>
      <c r="Y485" s="63"/>
      <c r="Z485" s="62">
        <v>0</v>
      </c>
      <c r="AA485" s="63"/>
      <c r="AB485" s="62">
        <v>0</v>
      </c>
      <c r="AC485" s="63"/>
      <c r="AD485" s="62">
        <v>0</v>
      </c>
      <c r="AE485" s="63"/>
      <c r="AF485" s="62">
        <v>0</v>
      </c>
      <c r="AG485" s="63"/>
      <c r="AH485" s="62">
        <v>0</v>
      </c>
      <c r="AI485" s="63"/>
      <c r="AJ485" s="62">
        <v>0</v>
      </c>
      <c r="AK485" s="63"/>
      <c r="AL485" s="62">
        <v>0</v>
      </c>
      <c r="AM485" s="63"/>
      <c r="AN485" s="62">
        <v>0</v>
      </c>
      <c r="AO485" s="63"/>
      <c r="AP485" s="62">
        <v>0</v>
      </c>
      <c r="AQ485" s="63"/>
      <c r="AR485" s="62">
        <v>0</v>
      </c>
      <c r="AS485" s="63"/>
      <c r="AT485" s="62">
        <v>0</v>
      </c>
      <c r="AU485" s="63"/>
      <c r="AV485" s="62">
        <v>0</v>
      </c>
      <c r="AW485" s="63"/>
      <c r="AX485" s="62">
        <v>0</v>
      </c>
      <c r="AY485" s="63"/>
      <c r="AZ485" s="62">
        <v>0</v>
      </c>
      <c r="BA485" s="63"/>
      <c r="BB485" s="62">
        <v>0</v>
      </c>
      <c r="BC485" s="63"/>
      <c r="BD485" s="62">
        <v>0</v>
      </c>
      <c r="BE485" s="63"/>
      <c r="BF485" s="64">
        <v>30</v>
      </c>
      <c r="BG485" s="64"/>
      <c r="BH485" s="26">
        <f t="shared" si="40"/>
        <v>2.1</v>
      </c>
      <c r="BI485" s="26">
        <f t="shared" si="41"/>
        <v>0</v>
      </c>
      <c r="BJ485" s="26">
        <f t="shared" si="42"/>
        <v>30</v>
      </c>
      <c r="BK485" s="26">
        <f t="shared" si="43"/>
        <v>9.84</v>
      </c>
    </row>
    <row r="486" spans="1:63" s="3" customFormat="1" x14ac:dyDescent="0.25">
      <c r="A486" s="28">
        <v>479</v>
      </c>
      <c r="B486" s="33"/>
      <c r="C486" s="28" t="s">
        <v>1187</v>
      </c>
      <c r="D486" s="28" t="s">
        <v>1185</v>
      </c>
      <c r="E486" s="28" t="s">
        <v>1186</v>
      </c>
      <c r="F486" s="40">
        <v>2.1</v>
      </c>
      <c r="G486" s="40"/>
      <c r="H486" s="62">
        <v>0</v>
      </c>
      <c r="I486" s="63"/>
      <c r="J486" s="62">
        <v>0</v>
      </c>
      <c r="K486" s="63"/>
      <c r="L486" s="62">
        <v>0</v>
      </c>
      <c r="M486" s="63"/>
      <c r="N486" s="62">
        <v>0</v>
      </c>
      <c r="O486" s="63"/>
      <c r="P486" s="62">
        <v>0</v>
      </c>
      <c r="Q486" s="63"/>
      <c r="R486" s="62">
        <v>0</v>
      </c>
      <c r="S486" s="63"/>
      <c r="T486" s="62">
        <v>0</v>
      </c>
      <c r="U486" s="63"/>
      <c r="V486" s="62">
        <v>0</v>
      </c>
      <c r="W486" s="63"/>
      <c r="X486" s="62">
        <v>0</v>
      </c>
      <c r="Y486" s="63"/>
      <c r="Z486" s="62">
        <v>0</v>
      </c>
      <c r="AA486" s="63"/>
      <c r="AB486" s="62">
        <v>0</v>
      </c>
      <c r="AC486" s="63"/>
      <c r="AD486" s="62">
        <v>0</v>
      </c>
      <c r="AE486" s="63"/>
      <c r="AF486" s="62">
        <v>0</v>
      </c>
      <c r="AG486" s="63"/>
      <c r="AH486" s="62">
        <v>0</v>
      </c>
      <c r="AI486" s="63"/>
      <c r="AJ486" s="62">
        <v>0</v>
      </c>
      <c r="AK486" s="63"/>
      <c r="AL486" s="62">
        <v>0</v>
      </c>
      <c r="AM486" s="63"/>
      <c r="AN486" s="62">
        <v>0</v>
      </c>
      <c r="AO486" s="63"/>
      <c r="AP486" s="62">
        <v>0</v>
      </c>
      <c r="AQ486" s="63"/>
      <c r="AR486" s="62">
        <v>0</v>
      </c>
      <c r="AS486" s="63"/>
      <c r="AT486" s="62">
        <v>0</v>
      </c>
      <c r="AU486" s="63"/>
      <c r="AV486" s="62">
        <v>0</v>
      </c>
      <c r="AW486" s="63"/>
      <c r="AX486" s="62">
        <v>0</v>
      </c>
      <c r="AY486" s="63"/>
      <c r="AZ486" s="62">
        <v>0</v>
      </c>
      <c r="BA486" s="63"/>
      <c r="BB486" s="62">
        <v>0</v>
      </c>
      <c r="BC486" s="63"/>
      <c r="BD486" s="62">
        <v>0</v>
      </c>
      <c r="BE486" s="63"/>
      <c r="BF486" s="64">
        <v>30</v>
      </c>
      <c r="BG486" s="64"/>
      <c r="BH486" s="26">
        <f t="shared" si="40"/>
        <v>2.1</v>
      </c>
      <c r="BI486" s="26">
        <f t="shared" si="41"/>
        <v>0</v>
      </c>
      <c r="BJ486" s="26">
        <f t="shared" si="42"/>
        <v>30</v>
      </c>
      <c r="BK486" s="26">
        <f t="shared" si="43"/>
        <v>9.84</v>
      </c>
    </row>
    <row r="487" spans="1:63" s="3" customFormat="1" x14ac:dyDescent="0.25">
      <c r="A487" s="28">
        <v>480</v>
      </c>
      <c r="B487" s="33"/>
      <c r="C487" s="28" t="s">
        <v>1189</v>
      </c>
      <c r="D487" s="28" t="s">
        <v>1188</v>
      </c>
      <c r="E487" s="28" t="s">
        <v>1111</v>
      </c>
      <c r="F487" s="40">
        <v>2.1</v>
      </c>
      <c r="G487" s="40"/>
      <c r="H487" s="62">
        <v>0</v>
      </c>
      <c r="I487" s="63"/>
      <c r="J487" s="62">
        <v>0</v>
      </c>
      <c r="K487" s="63"/>
      <c r="L487" s="62">
        <v>0</v>
      </c>
      <c r="M487" s="63"/>
      <c r="N487" s="62">
        <v>0</v>
      </c>
      <c r="O487" s="63"/>
      <c r="P487" s="62">
        <v>0</v>
      </c>
      <c r="Q487" s="63"/>
      <c r="R487" s="62">
        <v>0</v>
      </c>
      <c r="S487" s="63"/>
      <c r="T487" s="62">
        <v>0</v>
      </c>
      <c r="U487" s="63"/>
      <c r="V487" s="62">
        <v>0</v>
      </c>
      <c r="W487" s="63"/>
      <c r="X487" s="62">
        <v>0</v>
      </c>
      <c r="Y487" s="63"/>
      <c r="Z487" s="62">
        <v>0</v>
      </c>
      <c r="AA487" s="63"/>
      <c r="AB487" s="62">
        <v>0</v>
      </c>
      <c r="AC487" s="63"/>
      <c r="AD487" s="62">
        <v>0</v>
      </c>
      <c r="AE487" s="63"/>
      <c r="AF487" s="62">
        <v>0</v>
      </c>
      <c r="AG487" s="63"/>
      <c r="AH487" s="62">
        <v>0</v>
      </c>
      <c r="AI487" s="63"/>
      <c r="AJ487" s="62">
        <v>0</v>
      </c>
      <c r="AK487" s="63"/>
      <c r="AL487" s="62">
        <v>0</v>
      </c>
      <c r="AM487" s="63"/>
      <c r="AN487" s="62">
        <v>0</v>
      </c>
      <c r="AO487" s="63"/>
      <c r="AP487" s="62">
        <v>0</v>
      </c>
      <c r="AQ487" s="63"/>
      <c r="AR487" s="62">
        <v>0</v>
      </c>
      <c r="AS487" s="63"/>
      <c r="AT487" s="62">
        <v>0</v>
      </c>
      <c r="AU487" s="63"/>
      <c r="AV487" s="62">
        <v>0</v>
      </c>
      <c r="AW487" s="63"/>
      <c r="AX487" s="62">
        <v>0</v>
      </c>
      <c r="AY487" s="63"/>
      <c r="AZ487" s="62">
        <v>0</v>
      </c>
      <c r="BA487" s="63"/>
      <c r="BB487" s="62">
        <v>0</v>
      </c>
      <c r="BC487" s="63"/>
      <c r="BD487" s="62">
        <v>0</v>
      </c>
      <c r="BE487" s="63"/>
      <c r="BF487" s="64">
        <v>30</v>
      </c>
      <c r="BG487" s="64"/>
      <c r="BH487" s="26">
        <f t="shared" si="40"/>
        <v>2.1</v>
      </c>
      <c r="BI487" s="26">
        <f t="shared" si="41"/>
        <v>0</v>
      </c>
      <c r="BJ487" s="26">
        <f t="shared" si="42"/>
        <v>30</v>
      </c>
      <c r="BK487" s="26">
        <f t="shared" si="43"/>
        <v>9.84</v>
      </c>
    </row>
    <row r="488" spans="1:63" s="3" customFormat="1" x14ac:dyDescent="0.25">
      <c r="A488" s="28">
        <v>481</v>
      </c>
      <c r="B488" s="33"/>
      <c r="C488" s="28" t="s">
        <v>1192</v>
      </c>
      <c r="D488" s="28" t="s">
        <v>1190</v>
      </c>
      <c r="E488" s="28" t="s">
        <v>1191</v>
      </c>
      <c r="F488" s="40">
        <v>2.1</v>
      </c>
      <c r="G488" s="40"/>
      <c r="H488" s="62">
        <v>0</v>
      </c>
      <c r="I488" s="63"/>
      <c r="J488" s="62">
        <v>0</v>
      </c>
      <c r="K488" s="63"/>
      <c r="L488" s="62">
        <v>0</v>
      </c>
      <c r="M488" s="63"/>
      <c r="N488" s="62">
        <v>0</v>
      </c>
      <c r="O488" s="63"/>
      <c r="P488" s="62">
        <v>0</v>
      </c>
      <c r="Q488" s="63"/>
      <c r="R488" s="62">
        <v>0</v>
      </c>
      <c r="S488" s="63"/>
      <c r="T488" s="62">
        <v>0</v>
      </c>
      <c r="U488" s="63"/>
      <c r="V488" s="62">
        <v>0</v>
      </c>
      <c r="W488" s="63"/>
      <c r="X488" s="62">
        <v>0</v>
      </c>
      <c r="Y488" s="63"/>
      <c r="Z488" s="62">
        <v>0</v>
      </c>
      <c r="AA488" s="63"/>
      <c r="AB488" s="62">
        <v>0</v>
      </c>
      <c r="AC488" s="63"/>
      <c r="AD488" s="62">
        <v>0</v>
      </c>
      <c r="AE488" s="63"/>
      <c r="AF488" s="62">
        <v>0</v>
      </c>
      <c r="AG488" s="63"/>
      <c r="AH488" s="62">
        <v>0</v>
      </c>
      <c r="AI488" s="63"/>
      <c r="AJ488" s="62">
        <v>0</v>
      </c>
      <c r="AK488" s="63"/>
      <c r="AL488" s="62">
        <v>0</v>
      </c>
      <c r="AM488" s="63"/>
      <c r="AN488" s="62">
        <v>0</v>
      </c>
      <c r="AO488" s="63"/>
      <c r="AP488" s="62">
        <v>0</v>
      </c>
      <c r="AQ488" s="63"/>
      <c r="AR488" s="62">
        <v>0</v>
      </c>
      <c r="AS488" s="63"/>
      <c r="AT488" s="62">
        <v>0</v>
      </c>
      <c r="AU488" s="63"/>
      <c r="AV488" s="62">
        <v>0</v>
      </c>
      <c r="AW488" s="63"/>
      <c r="AX488" s="62">
        <v>0</v>
      </c>
      <c r="AY488" s="63"/>
      <c r="AZ488" s="62">
        <v>0</v>
      </c>
      <c r="BA488" s="63"/>
      <c r="BB488" s="62">
        <v>0</v>
      </c>
      <c r="BC488" s="63"/>
      <c r="BD488" s="62">
        <v>0</v>
      </c>
      <c r="BE488" s="63"/>
      <c r="BF488" s="64">
        <v>30</v>
      </c>
      <c r="BG488" s="64"/>
      <c r="BH488" s="26">
        <f t="shared" si="40"/>
        <v>2.1</v>
      </c>
      <c r="BI488" s="26">
        <f t="shared" si="41"/>
        <v>0</v>
      </c>
      <c r="BJ488" s="26">
        <f t="shared" si="42"/>
        <v>30</v>
      </c>
      <c r="BK488" s="26">
        <f t="shared" si="43"/>
        <v>9.84</v>
      </c>
    </row>
    <row r="489" spans="1:63" s="3" customFormat="1" x14ac:dyDescent="0.25">
      <c r="A489" s="28">
        <v>482</v>
      </c>
      <c r="B489" s="33"/>
      <c r="C489" s="28" t="s">
        <v>1194</v>
      </c>
      <c r="D489" s="28" t="s">
        <v>1193</v>
      </c>
      <c r="E489" s="28" t="s">
        <v>1114</v>
      </c>
      <c r="F489" s="40">
        <v>2.1</v>
      </c>
      <c r="G489" s="40"/>
      <c r="H489" s="64">
        <v>2.4</v>
      </c>
      <c r="I489" s="64"/>
      <c r="J489" s="64">
        <v>6</v>
      </c>
      <c r="K489" s="64"/>
      <c r="L489" s="64">
        <v>0</v>
      </c>
      <c r="M489" s="64"/>
      <c r="N489" s="64">
        <v>0</v>
      </c>
      <c r="O489" s="64"/>
      <c r="P489" s="64">
        <v>6</v>
      </c>
      <c r="Q489" s="64"/>
      <c r="R489" s="64">
        <v>9</v>
      </c>
      <c r="S489" s="64"/>
      <c r="T489" s="64">
        <v>0</v>
      </c>
      <c r="U489" s="64"/>
      <c r="V489" s="64">
        <v>0</v>
      </c>
      <c r="W489" s="64"/>
      <c r="X489" s="64">
        <v>0.7</v>
      </c>
      <c r="Y489" s="64"/>
      <c r="Z489" s="64">
        <v>2.1</v>
      </c>
      <c r="AA489" s="64"/>
      <c r="AB489" s="64">
        <v>1.25</v>
      </c>
      <c r="AC489" s="64"/>
      <c r="AD489" s="64">
        <v>0</v>
      </c>
      <c r="AE489" s="64"/>
      <c r="AF489" s="64">
        <v>0</v>
      </c>
      <c r="AG489" s="64"/>
      <c r="AH489" s="64">
        <v>16</v>
      </c>
      <c r="AI489" s="64"/>
      <c r="AJ489" s="64">
        <v>0</v>
      </c>
      <c r="AK489" s="64"/>
      <c r="AL489" s="64">
        <v>8</v>
      </c>
      <c r="AM489" s="64"/>
      <c r="AN489" s="64">
        <v>10</v>
      </c>
      <c r="AO489" s="64"/>
      <c r="AP489" s="64">
        <v>9</v>
      </c>
      <c r="AQ489" s="64"/>
      <c r="AR489" s="64">
        <v>0</v>
      </c>
      <c r="AS489" s="64"/>
      <c r="AT489" s="64">
        <v>3</v>
      </c>
      <c r="AU489" s="64"/>
      <c r="AV489" s="64">
        <v>10</v>
      </c>
      <c r="AW489" s="64"/>
      <c r="AX489" s="64">
        <v>0</v>
      </c>
      <c r="AY489" s="64"/>
      <c r="AZ489" s="64">
        <v>0</v>
      </c>
      <c r="BA489" s="64"/>
      <c r="BB489" s="64">
        <v>0</v>
      </c>
      <c r="BC489" s="64"/>
      <c r="BD489" s="64">
        <v>0</v>
      </c>
      <c r="BE489" s="64"/>
      <c r="BF489" s="64">
        <v>30</v>
      </c>
      <c r="BG489" s="64"/>
      <c r="BH489" s="26">
        <f t="shared" si="40"/>
        <v>29.55</v>
      </c>
      <c r="BI489" s="26">
        <f t="shared" si="41"/>
        <v>43</v>
      </c>
      <c r="BJ489" s="26">
        <f t="shared" si="42"/>
        <v>43</v>
      </c>
      <c r="BK489" s="26">
        <f t="shared" si="43"/>
        <v>37.619999999999997</v>
      </c>
    </row>
    <row r="490" spans="1:63" s="3" customFormat="1" x14ac:dyDescent="0.25">
      <c r="A490" s="28">
        <v>483</v>
      </c>
      <c r="B490" s="33"/>
      <c r="C490" s="28" t="s">
        <v>1197</v>
      </c>
      <c r="D490" s="28" t="s">
        <v>1195</v>
      </c>
      <c r="E490" s="28" t="s">
        <v>1196</v>
      </c>
      <c r="F490" s="40">
        <v>2.1</v>
      </c>
      <c r="G490" s="40"/>
      <c r="H490" s="64">
        <v>2.4</v>
      </c>
      <c r="I490" s="64"/>
      <c r="J490" s="64">
        <v>6</v>
      </c>
      <c r="K490" s="64"/>
      <c r="L490" s="64">
        <v>0</v>
      </c>
      <c r="M490" s="64"/>
      <c r="N490" s="64">
        <v>6</v>
      </c>
      <c r="O490" s="64"/>
      <c r="P490" s="64">
        <v>6</v>
      </c>
      <c r="Q490" s="64"/>
      <c r="R490" s="64">
        <v>9</v>
      </c>
      <c r="S490" s="64"/>
      <c r="T490" s="64">
        <v>0</v>
      </c>
      <c r="U490" s="64"/>
      <c r="V490" s="64">
        <v>0</v>
      </c>
      <c r="W490" s="64"/>
      <c r="X490" s="64">
        <v>0.7</v>
      </c>
      <c r="Y490" s="64"/>
      <c r="Z490" s="64">
        <v>2.1</v>
      </c>
      <c r="AA490" s="64"/>
      <c r="AB490" s="64">
        <v>5</v>
      </c>
      <c r="AC490" s="64"/>
      <c r="AD490" s="64">
        <v>4</v>
      </c>
      <c r="AE490" s="64"/>
      <c r="AF490" s="64">
        <v>7</v>
      </c>
      <c r="AG490" s="64"/>
      <c r="AH490" s="64">
        <v>0</v>
      </c>
      <c r="AI490" s="64"/>
      <c r="AJ490" s="64">
        <v>0</v>
      </c>
      <c r="AK490" s="64"/>
      <c r="AL490" s="64">
        <v>0</v>
      </c>
      <c r="AM490" s="64"/>
      <c r="AN490" s="64">
        <v>10</v>
      </c>
      <c r="AO490" s="64"/>
      <c r="AP490" s="64">
        <v>0</v>
      </c>
      <c r="AQ490" s="64"/>
      <c r="AR490" s="64">
        <v>0</v>
      </c>
      <c r="AS490" s="64"/>
      <c r="AT490" s="64">
        <v>6</v>
      </c>
      <c r="AU490" s="64"/>
      <c r="AV490" s="64">
        <v>6</v>
      </c>
      <c r="AW490" s="64"/>
      <c r="AX490" s="64">
        <v>0</v>
      </c>
      <c r="AY490" s="64"/>
      <c r="AZ490" s="64">
        <v>0</v>
      </c>
      <c r="BA490" s="64"/>
      <c r="BB490" s="64">
        <v>3</v>
      </c>
      <c r="BC490" s="64"/>
      <c r="BD490" s="64">
        <v>0</v>
      </c>
      <c r="BE490" s="64"/>
      <c r="BF490" s="64">
        <v>30</v>
      </c>
      <c r="BG490" s="64"/>
      <c r="BH490" s="26">
        <f t="shared" si="40"/>
        <v>50.300000000000004</v>
      </c>
      <c r="BI490" s="26">
        <f t="shared" si="41"/>
        <v>10</v>
      </c>
      <c r="BJ490" s="26">
        <f t="shared" si="42"/>
        <v>45</v>
      </c>
      <c r="BK490" s="26">
        <f t="shared" si="43"/>
        <v>36.620000000000005</v>
      </c>
    </row>
    <row r="491" spans="1:63" s="3" customFormat="1" x14ac:dyDescent="0.25">
      <c r="A491" s="28">
        <v>484</v>
      </c>
      <c r="B491" s="33"/>
      <c r="C491" s="28" t="s">
        <v>1200</v>
      </c>
      <c r="D491" s="28" t="s">
        <v>1198</v>
      </c>
      <c r="E491" s="28" t="s">
        <v>1199</v>
      </c>
      <c r="F491" s="40">
        <v>2.1</v>
      </c>
      <c r="G491" s="40"/>
      <c r="H491" s="64">
        <v>2.4</v>
      </c>
      <c r="I491" s="64"/>
      <c r="J491" s="62">
        <v>3</v>
      </c>
      <c r="K491" s="63"/>
      <c r="L491" s="62">
        <v>0</v>
      </c>
      <c r="M491" s="63"/>
      <c r="N491" s="62">
        <v>6</v>
      </c>
      <c r="O491" s="63"/>
      <c r="P491" s="62">
        <v>6</v>
      </c>
      <c r="Q491" s="63"/>
      <c r="R491" s="62">
        <v>9</v>
      </c>
      <c r="S491" s="63"/>
      <c r="T491" s="62">
        <v>6</v>
      </c>
      <c r="U491" s="63"/>
      <c r="V491" s="62">
        <v>9</v>
      </c>
      <c r="W491" s="63"/>
      <c r="X491" s="64">
        <v>0.7</v>
      </c>
      <c r="Y491" s="64"/>
      <c r="Z491" s="64">
        <v>2.1</v>
      </c>
      <c r="AA491" s="64"/>
      <c r="AB491" s="64">
        <v>3.75</v>
      </c>
      <c r="AC491" s="64"/>
      <c r="AD491" s="64">
        <v>4</v>
      </c>
      <c r="AE491" s="64"/>
      <c r="AF491" s="64">
        <v>0</v>
      </c>
      <c r="AG491" s="64"/>
      <c r="AH491" s="64">
        <v>20</v>
      </c>
      <c r="AI491" s="64"/>
      <c r="AJ491" s="64">
        <v>10</v>
      </c>
      <c r="AK491" s="64"/>
      <c r="AL491" s="64">
        <v>10</v>
      </c>
      <c r="AM491" s="64"/>
      <c r="AN491" s="64">
        <v>10</v>
      </c>
      <c r="AO491" s="64"/>
      <c r="AP491" s="64">
        <v>3</v>
      </c>
      <c r="AQ491" s="64"/>
      <c r="AR491" s="64">
        <v>20</v>
      </c>
      <c r="AS491" s="64"/>
      <c r="AT491" s="64">
        <v>3</v>
      </c>
      <c r="AU491" s="64"/>
      <c r="AV491" s="64">
        <v>10</v>
      </c>
      <c r="AW491" s="64"/>
      <c r="AX491" s="64">
        <v>0</v>
      </c>
      <c r="AY491" s="64"/>
      <c r="AZ491" s="64">
        <v>0</v>
      </c>
      <c r="BA491" s="64"/>
      <c r="BB491" s="64">
        <v>1.5</v>
      </c>
      <c r="BC491" s="64"/>
      <c r="BD491" s="64">
        <v>4.5</v>
      </c>
      <c r="BE491" s="64"/>
      <c r="BF491" s="64">
        <v>30</v>
      </c>
      <c r="BG491" s="64"/>
      <c r="BH491" s="26">
        <f t="shared" si="40"/>
        <v>54.050000000000004</v>
      </c>
      <c r="BI491" s="26">
        <f t="shared" si="41"/>
        <v>73</v>
      </c>
      <c r="BJ491" s="26">
        <f t="shared" si="42"/>
        <v>49</v>
      </c>
      <c r="BK491" s="26">
        <f t="shared" si="43"/>
        <v>58.22</v>
      </c>
    </row>
    <row r="492" spans="1:63" s="3" customFormat="1" x14ac:dyDescent="0.25">
      <c r="A492" s="28">
        <v>485</v>
      </c>
      <c r="B492" s="33"/>
      <c r="C492" s="28" t="s">
        <v>1212</v>
      </c>
      <c r="D492" s="28" t="s">
        <v>1201</v>
      </c>
      <c r="E492" s="28" t="s">
        <v>1202</v>
      </c>
      <c r="F492" s="40">
        <v>2.1</v>
      </c>
      <c r="G492" s="40"/>
      <c r="H492" s="64">
        <v>3.6</v>
      </c>
      <c r="I492" s="64"/>
      <c r="J492" s="64">
        <v>6</v>
      </c>
      <c r="K492" s="64"/>
      <c r="L492" s="64">
        <v>5</v>
      </c>
      <c r="M492" s="64"/>
      <c r="N492" s="64">
        <v>6</v>
      </c>
      <c r="O492" s="64"/>
      <c r="P492" s="64">
        <v>6</v>
      </c>
      <c r="Q492" s="64"/>
      <c r="R492" s="64">
        <v>9</v>
      </c>
      <c r="S492" s="64"/>
      <c r="T492" s="64">
        <v>0</v>
      </c>
      <c r="U492" s="64"/>
      <c r="V492" s="64">
        <v>9</v>
      </c>
      <c r="W492" s="64"/>
      <c r="X492" s="64">
        <v>4.9000000000000004</v>
      </c>
      <c r="Y492" s="64"/>
      <c r="Z492" s="64">
        <v>2.1</v>
      </c>
      <c r="AA492" s="64"/>
      <c r="AB492" s="64">
        <v>2.5</v>
      </c>
      <c r="AC492" s="64"/>
      <c r="AD492" s="64">
        <v>4</v>
      </c>
      <c r="AE492" s="64"/>
      <c r="AF492" s="64">
        <v>0</v>
      </c>
      <c r="AG492" s="64"/>
      <c r="AH492" s="64">
        <v>4</v>
      </c>
      <c r="AI492" s="64"/>
      <c r="AJ492" s="64">
        <v>0</v>
      </c>
      <c r="AK492" s="64"/>
      <c r="AL492" s="64">
        <v>0</v>
      </c>
      <c r="AM492" s="64"/>
      <c r="AN492" s="64">
        <v>10</v>
      </c>
      <c r="AO492" s="64"/>
      <c r="AP492" s="64">
        <v>9</v>
      </c>
      <c r="AQ492" s="64"/>
      <c r="AR492" s="64">
        <v>20</v>
      </c>
      <c r="AS492" s="64"/>
      <c r="AT492" s="64">
        <v>6</v>
      </c>
      <c r="AU492" s="64"/>
      <c r="AV492" s="64">
        <v>6</v>
      </c>
      <c r="AW492" s="64"/>
      <c r="AX492" s="64">
        <v>5</v>
      </c>
      <c r="AY492" s="64"/>
      <c r="AZ492" s="64">
        <v>3</v>
      </c>
      <c r="BA492" s="64"/>
      <c r="BB492" s="64">
        <v>1.5</v>
      </c>
      <c r="BC492" s="64"/>
      <c r="BD492" s="64">
        <v>9</v>
      </c>
      <c r="BE492" s="64"/>
      <c r="BF492" s="64">
        <v>30</v>
      </c>
      <c r="BG492" s="64"/>
      <c r="BH492" s="26">
        <f t="shared" si="40"/>
        <v>60.2</v>
      </c>
      <c r="BI492" s="26">
        <f t="shared" si="41"/>
        <v>43</v>
      </c>
      <c r="BJ492" s="26">
        <f t="shared" si="42"/>
        <v>60.5</v>
      </c>
      <c r="BK492" s="26">
        <f t="shared" si="43"/>
        <v>55.13</v>
      </c>
    </row>
    <row r="493" spans="1:63" s="3" customFormat="1" x14ac:dyDescent="0.25">
      <c r="A493" s="28">
        <v>486</v>
      </c>
      <c r="B493" s="33"/>
      <c r="C493" s="28" t="s">
        <v>1204</v>
      </c>
      <c r="D493" s="28" t="s">
        <v>1203</v>
      </c>
      <c r="E493" s="28" t="s">
        <v>1154</v>
      </c>
      <c r="F493" s="40">
        <v>2.1</v>
      </c>
      <c r="G493" s="40"/>
      <c r="H493" s="64">
        <v>2.4</v>
      </c>
      <c r="I493" s="64"/>
      <c r="J493" s="64">
        <v>3</v>
      </c>
      <c r="K493" s="64"/>
      <c r="L493" s="64">
        <v>5</v>
      </c>
      <c r="M493" s="64"/>
      <c r="N493" s="64">
        <v>6</v>
      </c>
      <c r="O493" s="64"/>
      <c r="P493" s="64">
        <v>6</v>
      </c>
      <c r="Q493" s="64"/>
      <c r="R493" s="64">
        <v>9</v>
      </c>
      <c r="S493" s="64"/>
      <c r="T493" s="64">
        <v>6</v>
      </c>
      <c r="U493" s="64"/>
      <c r="V493" s="64">
        <v>0</v>
      </c>
      <c r="W493" s="64"/>
      <c r="X493" s="64">
        <v>0.7</v>
      </c>
      <c r="Y493" s="64"/>
      <c r="Z493" s="64">
        <v>2.1</v>
      </c>
      <c r="AA493" s="64"/>
      <c r="AB493" s="64">
        <v>2.5</v>
      </c>
      <c r="AC493" s="64"/>
      <c r="AD493" s="64">
        <v>4</v>
      </c>
      <c r="AE493" s="64"/>
      <c r="AF493" s="64">
        <v>0</v>
      </c>
      <c r="AG493" s="64"/>
      <c r="AH493" s="64">
        <v>16</v>
      </c>
      <c r="AI493" s="64"/>
      <c r="AJ493" s="64">
        <v>3</v>
      </c>
      <c r="AK493" s="64"/>
      <c r="AL493" s="64">
        <v>0</v>
      </c>
      <c r="AM493" s="64"/>
      <c r="AN493" s="64">
        <v>10</v>
      </c>
      <c r="AO493" s="64"/>
      <c r="AP493" s="64">
        <v>0</v>
      </c>
      <c r="AQ493" s="64"/>
      <c r="AR493" s="64">
        <v>4</v>
      </c>
      <c r="AS493" s="64"/>
      <c r="AT493" s="64">
        <v>6</v>
      </c>
      <c r="AU493" s="64"/>
      <c r="AV493" s="64">
        <v>10</v>
      </c>
      <c r="AW493" s="64"/>
      <c r="AX493" s="64">
        <v>0</v>
      </c>
      <c r="AY493" s="64"/>
      <c r="AZ493" s="64">
        <v>0</v>
      </c>
      <c r="BA493" s="64"/>
      <c r="BB493" s="64">
        <v>1.5</v>
      </c>
      <c r="BC493" s="64"/>
      <c r="BD493" s="64">
        <v>0</v>
      </c>
      <c r="BE493" s="64"/>
      <c r="BF493" s="64">
        <v>30</v>
      </c>
      <c r="BG493" s="64"/>
      <c r="BH493" s="26">
        <f t="shared" si="40"/>
        <v>48.800000000000004</v>
      </c>
      <c r="BI493" s="26">
        <f t="shared" si="41"/>
        <v>33</v>
      </c>
      <c r="BJ493" s="26">
        <f t="shared" si="42"/>
        <v>47.5</v>
      </c>
      <c r="BK493" s="26">
        <f t="shared" si="43"/>
        <v>43.67</v>
      </c>
    </row>
    <row r="494" spans="1:63" s="3" customFormat="1" x14ac:dyDescent="0.25">
      <c r="A494" s="28">
        <v>487</v>
      </c>
      <c r="B494" s="33"/>
      <c r="C494" s="28" t="s">
        <v>1207</v>
      </c>
      <c r="D494" s="28" t="s">
        <v>1205</v>
      </c>
      <c r="E494" s="28" t="s">
        <v>1206</v>
      </c>
      <c r="F494" s="40">
        <v>4.2</v>
      </c>
      <c r="G494" s="40"/>
      <c r="H494" s="64">
        <v>0</v>
      </c>
      <c r="I494" s="64"/>
      <c r="J494" s="64">
        <v>0</v>
      </c>
      <c r="K494" s="64"/>
      <c r="L494" s="64">
        <v>0</v>
      </c>
      <c r="M494" s="64"/>
      <c r="N494" s="64">
        <v>0</v>
      </c>
      <c r="O494" s="64"/>
      <c r="P494" s="64">
        <v>0</v>
      </c>
      <c r="Q494" s="64"/>
      <c r="R494" s="64">
        <v>0</v>
      </c>
      <c r="S494" s="64"/>
      <c r="T494" s="64">
        <v>0</v>
      </c>
      <c r="U494" s="64"/>
      <c r="V494" s="64">
        <v>0</v>
      </c>
      <c r="W494" s="64"/>
      <c r="X494" s="64">
        <v>0</v>
      </c>
      <c r="Y494" s="64"/>
      <c r="Z494" s="64">
        <v>0</v>
      </c>
      <c r="AA494" s="64"/>
      <c r="AB494" s="64">
        <v>0</v>
      </c>
      <c r="AC494" s="64"/>
      <c r="AD494" s="64">
        <v>0</v>
      </c>
      <c r="AE494" s="64"/>
      <c r="AF494" s="64">
        <v>0</v>
      </c>
      <c r="AG494" s="64"/>
      <c r="AH494" s="64">
        <v>0</v>
      </c>
      <c r="AI494" s="64"/>
      <c r="AJ494" s="64">
        <v>0</v>
      </c>
      <c r="AK494" s="64"/>
      <c r="AL494" s="64">
        <v>0</v>
      </c>
      <c r="AM494" s="64"/>
      <c r="AN494" s="64">
        <v>0</v>
      </c>
      <c r="AO494" s="64"/>
      <c r="AP494" s="64">
        <v>0</v>
      </c>
      <c r="AQ494" s="64"/>
      <c r="AR494" s="64">
        <v>0</v>
      </c>
      <c r="AS494" s="64"/>
      <c r="AT494" s="64">
        <v>0</v>
      </c>
      <c r="AU494" s="64"/>
      <c r="AV494" s="64">
        <v>0</v>
      </c>
      <c r="AW494" s="64"/>
      <c r="AX494" s="64">
        <v>0</v>
      </c>
      <c r="AY494" s="64"/>
      <c r="AZ494" s="64">
        <v>0</v>
      </c>
      <c r="BA494" s="64"/>
      <c r="BB494" s="64">
        <v>0</v>
      </c>
      <c r="BC494" s="64"/>
      <c r="BD494" s="64">
        <v>0</v>
      </c>
      <c r="BE494" s="64"/>
      <c r="BF494" s="64">
        <v>30</v>
      </c>
      <c r="BG494" s="64"/>
      <c r="BH494" s="26">
        <f t="shared" si="40"/>
        <v>4.2</v>
      </c>
      <c r="BI494" s="26">
        <f t="shared" si="41"/>
        <v>0</v>
      </c>
      <c r="BJ494" s="26">
        <f t="shared" si="42"/>
        <v>30</v>
      </c>
      <c r="BK494" s="26">
        <f t="shared" si="43"/>
        <v>10.68</v>
      </c>
    </row>
    <row r="495" spans="1:63" s="3" customFormat="1" x14ac:dyDescent="0.25">
      <c r="A495" s="28">
        <v>488</v>
      </c>
      <c r="B495" s="33"/>
      <c r="C495" s="28" t="s">
        <v>1209</v>
      </c>
      <c r="D495" s="28" t="s">
        <v>1208</v>
      </c>
      <c r="E495" s="28" t="s">
        <v>1111</v>
      </c>
      <c r="F495" s="40">
        <v>2.1</v>
      </c>
      <c r="G495" s="40"/>
      <c r="H495" s="64">
        <v>0</v>
      </c>
      <c r="I495" s="64"/>
      <c r="J495" s="64">
        <v>0</v>
      </c>
      <c r="K495" s="64"/>
      <c r="L495" s="64">
        <v>5</v>
      </c>
      <c r="M495" s="64"/>
      <c r="N495" s="64">
        <v>6</v>
      </c>
      <c r="O495" s="64"/>
      <c r="P495" s="64">
        <v>6</v>
      </c>
      <c r="Q495" s="64"/>
      <c r="R495" s="64">
        <v>9</v>
      </c>
      <c r="S495" s="64"/>
      <c r="T495" s="64">
        <v>0</v>
      </c>
      <c r="U495" s="64"/>
      <c r="V495" s="64">
        <v>0</v>
      </c>
      <c r="W495" s="64"/>
      <c r="X495" s="64">
        <v>0.7</v>
      </c>
      <c r="Y495" s="64"/>
      <c r="Z495" s="64">
        <v>2.1</v>
      </c>
      <c r="AA495" s="64"/>
      <c r="AB495" s="64">
        <v>3.75</v>
      </c>
      <c r="AC495" s="64"/>
      <c r="AD495" s="64">
        <v>4</v>
      </c>
      <c r="AE495" s="64"/>
      <c r="AF495" s="64">
        <v>0</v>
      </c>
      <c r="AG495" s="64"/>
      <c r="AH495" s="64">
        <v>4</v>
      </c>
      <c r="AI495" s="64"/>
      <c r="AJ495" s="64">
        <v>0</v>
      </c>
      <c r="AK495" s="64"/>
      <c r="AL495" s="64">
        <v>0</v>
      </c>
      <c r="AM495" s="64"/>
      <c r="AN495" s="64">
        <v>10</v>
      </c>
      <c r="AO495" s="64"/>
      <c r="AP495" s="64">
        <v>0</v>
      </c>
      <c r="AQ495" s="64"/>
      <c r="AR495" s="64">
        <v>0</v>
      </c>
      <c r="AS495" s="64"/>
      <c r="AT495" s="64">
        <v>10</v>
      </c>
      <c r="AU495" s="64"/>
      <c r="AV495" s="64">
        <v>10</v>
      </c>
      <c r="AW495" s="64"/>
      <c r="AX495" s="64">
        <v>0</v>
      </c>
      <c r="AY495" s="64"/>
      <c r="AZ495" s="64">
        <v>0</v>
      </c>
      <c r="BA495" s="64"/>
      <c r="BB495" s="64">
        <v>0</v>
      </c>
      <c r="BC495" s="64"/>
      <c r="BD495" s="64">
        <v>4.5</v>
      </c>
      <c r="BE495" s="64"/>
      <c r="BF495" s="64">
        <v>30</v>
      </c>
      <c r="BG495" s="64"/>
      <c r="BH495" s="26">
        <f t="shared" si="40"/>
        <v>38.650000000000006</v>
      </c>
      <c r="BI495" s="26">
        <f t="shared" si="41"/>
        <v>14</v>
      </c>
      <c r="BJ495" s="26">
        <f t="shared" si="42"/>
        <v>54.5</v>
      </c>
      <c r="BK495" s="26">
        <f t="shared" si="43"/>
        <v>36.010000000000005</v>
      </c>
    </row>
    <row r="496" spans="1:63" s="3" customFormat="1" x14ac:dyDescent="0.25">
      <c r="A496" s="28">
        <v>489</v>
      </c>
      <c r="B496" s="33"/>
      <c r="C496" s="28" t="s">
        <v>1211</v>
      </c>
      <c r="D496" s="28" t="s">
        <v>1210</v>
      </c>
      <c r="E496" s="28" t="s">
        <v>1111</v>
      </c>
      <c r="F496" s="40">
        <v>2.1</v>
      </c>
      <c r="G496" s="40"/>
      <c r="H496" s="64">
        <v>0</v>
      </c>
      <c r="I496" s="64"/>
      <c r="J496" s="64">
        <v>0</v>
      </c>
      <c r="K496" s="64"/>
      <c r="L496" s="64">
        <v>0</v>
      </c>
      <c r="M496" s="64"/>
      <c r="N496" s="64">
        <v>0</v>
      </c>
      <c r="O496" s="64"/>
      <c r="P496" s="64">
        <v>0</v>
      </c>
      <c r="Q496" s="64"/>
      <c r="R496" s="64">
        <v>0</v>
      </c>
      <c r="S496" s="64"/>
      <c r="T496" s="64">
        <v>0</v>
      </c>
      <c r="U496" s="64"/>
      <c r="V496" s="64">
        <v>0</v>
      </c>
      <c r="W496" s="64"/>
      <c r="X496" s="64">
        <v>0</v>
      </c>
      <c r="Y496" s="64"/>
      <c r="Z496" s="64">
        <v>0</v>
      </c>
      <c r="AA496" s="64"/>
      <c r="AB496" s="64">
        <v>0</v>
      </c>
      <c r="AC496" s="64"/>
      <c r="AD496" s="64">
        <v>0</v>
      </c>
      <c r="AE496" s="64"/>
      <c r="AF496" s="64">
        <v>0</v>
      </c>
      <c r="AG496" s="64"/>
      <c r="AH496" s="64">
        <v>0</v>
      </c>
      <c r="AI496" s="64"/>
      <c r="AJ496" s="64">
        <v>0</v>
      </c>
      <c r="AK496" s="64"/>
      <c r="AL496" s="64">
        <v>0</v>
      </c>
      <c r="AM496" s="64"/>
      <c r="AN496" s="64">
        <v>0</v>
      </c>
      <c r="AO496" s="64"/>
      <c r="AP496" s="64">
        <v>0</v>
      </c>
      <c r="AQ496" s="64"/>
      <c r="AR496" s="64">
        <v>0</v>
      </c>
      <c r="AS496" s="64"/>
      <c r="AT496" s="64">
        <v>0</v>
      </c>
      <c r="AU496" s="64"/>
      <c r="AV496" s="64">
        <v>0</v>
      </c>
      <c r="AW496" s="64"/>
      <c r="AX496" s="64">
        <v>0</v>
      </c>
      <c r="AY496" s="64"/>
      <c r="AZ496" s="64">
        <v>0</v>
      </c>
      <c r="BA496" s="64"/>
      <c r="BB496" s="64">
        <v>0</v>
      </c>
      <c r="BC496" s="64"/>
      <c r="BD496" s="64">
        <v>0</v>
      </c>
      <c r="BE496" s="64"/>
      <c r="BF496" s="64">
        <v>30</v>
      </c>
      <c r="BG496" s="64"/>
      <c r="BH496" s="26">
        <f t="shared" si="40"/>
        <v>2.1</v>
      </c>
      <c r="BI496" s="26">
        <f t="shared" si="41"/>
        <v>0</v>
      </c>
      <c r="BJ496" s="26">
        <f t="shared" si="42"/>
        <v>30</v>
      </c>
      <c r="BK496" s="26">
        <f t="shared" si="43"/>
        <v>9.84</v>
      </c>
    </row>
    <row r="497" spans="6:59" s="3" customFormat="1" x14ac:dyDescent="0.25">
      <c r="F497" s="40"/>
      <c r="G497" s="40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  <c r="AE497" s="64"/>
      <c r="AF497" s="64"/>
      <c r="AG497" s="64"/>
      <c r="AH497" s="64"/>
      <c r="AI497" s="64"/>
      <c r="AJ497" s="64"/>
      <c r="AK497" s="64"/>
      <c r="AL497" s="64"/>
      <c r="AM497" s="64"/>
      <c r="AN497" s="64"/>
      <c r="AO497" s="64"/>
      <c r="AP497" s="64"/>
      <c r="AQ497" s="64"/>
      <c r="AR497" s="64"/>
      <c r="AS497" s="64"/>
      <c r="AT497" s="64"/>
      <c r="AU497" s="64"/>
      <c r="AV497" s="64"/>
      <c r="AW497" s="64"/>
      <c r="AX497" s="64"/>
      <c r="AY497" s="64"/>
      <c r="AZ497" s="64"/>
      <c r="BA497" s="64"/>
      <c r="BB497" s="64"/>
      <c r="BC497" s="64"/>
      <c r="BD497" s="64"/>
      <c r="BE497" s="64"/>
      <c r="BF497" s="64"/>
      <c r="BG497" s="64"/>
    </row>
    <row r="498" spans="6:59" x14ac:dyDescent="0.25">
      <c r="F498" s="40"/>
      <c r="G498" s="40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  <c r="AA498" s="64"/>
      <c r="AB498" s="64"/>
      <c r="AC498" s="64"/>
      <c r="AD498" s="64"/>
      <c r="AE498" s="64"/>
      <c r="AF498" s="64"/>
      <c r="AG498" s="64"/>
      <c r="AH498" s="64"/>
      <c r="AI498" s="64"/>
      <c r="AJ498" s="64"/>
      <c r="AK498" s="64"/>
      <c r="AL498" s="64"/>
      <c r="AM498" s="64"/>
      <c r="AN498" s="64"/>
      <c r="AO498" s="64"/>
      <c r="AP498" s="64"/>
      <c r="AQ498" s="64"/>
      <c r="AR498" s="64"/>
      <c r="AS498" s="64"/>
      <c r="AT498" s="64"/>
      <c r="AU498" s="64"/>
      <c r="AV498" s="64"/>
      <c r="AW498" s="64"/>
      <c r="AX498" s="64"/>
      <c r="AY498" s="64"/>
      <c r="AZ498" s="64"/>
      <c r="BA498" s="64"/>
      <c r="BB498" s="64"/>
      <c r="BC498" s="64"/>
      <c r="BD498" s="64"/>
      <c r="BE498" s="64"/>
      <c r="BF498" s="64"/>
      <c r="BG498" s="64"/>
    </row>
    <row r="499" spans="6:59" x14ac:dyDescent="0.25">
      <c r="F499" s="40"/>
      <c r="G499" s="40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  <c r="AE499" s="64"/>
      <c r="AF499" s="64"/>
      <c r="AG499" s="64"/>
      <c r="AH499" s="64"/>
      <c r="AI499" s="64"/>
      <c r="AJ499" s="64"/>
      <c r="AK499" s="64"/>
      <c r="AL499" s="64"/>
      <c r="AM499" s="64"/>
      <c r="AN499" s="64"/>
      <c r="AO499" s="64"/>
      <c r="AP499" s="64"/>
      <c r="AQ499" s="64"/>
      <c r="AR499" s="64"/>
      <c r="AS499" s="64"/>
      <c r="AT499" s="64"/>
      <c r="AU499" s="64"/>
      <c r="AV499" s="64"/>
      <c r="AW499" s="64"/>
      <c r="AX499" s="64"/>
      <c r="AY499" s="64"/>
      <c r="AZ499" s="64"/>
      <c r="BA499" s="64"/>
      <c r="BB499" s="64"/>
      <c r="BC499" s="64"/>
      <c r="BD499" s="64"/>
      <c r="BE499" s="64"/>
      <c r="BF499" s="64"/>
      <c r="BG499" s="64"/>
    </row>
    <row r="500" spans="6:59" x14ac:dyDescent="0.25">
      <c r="F500" s="40"/>
      <c r="G500" s="40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  <c r="AA500" s="64"/>
      <c r="AB500" s="64"/>
      <c r="AC500" s="64"/>
      <c r="AD500" s="64"/>
      <c r="AE500" s="64"/>
      <c r="AF500" s="64"/>
      <c r="AG500" s="64"/>
      <c r="AH500" s="64"/>
      <c r="AI500" s="64"/>
      <c r="AJ500" s="64"/>
      <c r="AK500" s="64"/>
      <c r="AL500" s="64"/>
      <c r="AM500" s="64"/>
      <c r="AN500" s="64"/>
      <c r="AO500" s="64"/>
      <c r="AP500" s="64"/>
      <c r="AQ500" s="64"/>
      <c r="AR500" s="64"/>
      <c r="AS500" s="64"/>
      <c r="AT500" s="64"/>
      <c r="AU500" s="64"/>
      <c r="AV500" s="64"/>
      <c r="AW500" s="64"/>
      <c r="AX500" s="64"/>
      <c r="AY500" s="64"/>
      <c r="AZ500" s="64"/>
      <c r="BA500" s="64"/>
      <c r="BB500" s="64"/>
      <c r="BC500" s="64"/>
      <c r="BD500" s="64"/>
      <c r="BE500" s="64"/>
      <c r="BF500" s="64"/>
      <c r="BG500" s="64"/>
    </row>
    <row r="501" spans="6:59" x14ac:dyDescent="0.25">
      <c r="F501" s="40"/>
      <c r="G501" s="40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  <c r="AE501" s="64"/>
      <c r="AF501" s="64"/>
      <c r="AG501" s="64"/>
      <c r="AH501" s="64"/>
      <c r="AI501" s="64"/>
      <c r="AJ501" s="64"/>
      <c r="AK501" s="64"/>
      <c r="AL501" s="64"/>
      <c r="AM501" s="64"/>
      <c r="AN501" s="64"/>
      <c r="AO501" s="64"/>
      <c r="AP501" s="64"/>
      <c r="AQ501" s="64"/>
      <c r="AR501" s="64"/>
      <c r="AS501" s="64"/>
      <c r="AT501" s="64"/>
      <c r="AU501" s="64"/>
      <c r="AV501" s="64"/>
      <c r="AW501" s="64"/>
      <c r="AX501" s="64"/>
      <c r="AY501" s="64"/>
      <c r="AZ501" s="64"/>
      <c r="BA501" s="64"/>
      <c r="BB501" s="64"/>
      <c r="BC501" s="64"/>
      <c r="BD501" s="64"/>
      <c r="BE501" s="64"/>
      <c r="BF501" s="64"/>
      <c r="BG501" s="64"/>
    </row>
    <row r="502" spans="6:59" x14ac:dyDescent="0.25">
      <c r="F502" s="40"/>
      <c r="G502" s="40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  <c r="AA502" s="64"/>
      <c r="AB502" s="64"/>
      <c r="AC502" s="64"/>
      <c r="AD502" s="64"/>
      <c r="AE502" s="64"/>
      <c r="AF502" s="64"/>
      <c r="AG502" s="64"/>
      <c r="AH502" s="64"/>
      <c r="AI502" s="64"/>
      <c r="AJ502" s="64"/>
      <c r="AK502" s="64"/>
      <c r="AL502" s="64"/>
      <c r="AM502" s="64"/>
      <c r="AN502" s="64"/>
      <c r="AO502" s="64"/>
      <c r="AP502" s="64"/>
      <c r="AQ502" s="64"/>
      <c r="AR502" s="64"/>
      <c r="AS502" s="64"/>
      <c r="AT502" s="64"/>
      <c r="AU502" s="64"/>
      <c r="AV502" s="64"/>
      <c r="AW502" s="64"/>
      <c r="AX502" s="64"/>
      <c r="AY502" s="64"/>
      <c r="AZ502" s="64"/>
      <c r="BA502" s="64"/>
      <c r="BB502" s="64"/>
      <c r="BC502" s="64"/>
      <c r="BD502" s="64"/>
      <c r="BE502" s="64"/>
      <c r="BF502" s="64"/>
      <c r="BG502" s="64"/>
    </row>
    <row r="503" spans="6:59" x14ac:dyDescent="0.25">
      <c r="F503" s="40"/>
      <c r="G503" s="40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  <c r="AE503" s="64"/>
      <c r="AF503" s="64"/>
      <c r="AG503" s="64"/>
      <c r="AH503" s="64"/>
      <c r="AI503" s="64"/>
      <c r="AJ503" s="64"/>
      <c r="AK503" s="64"/>
      <c r="AL503" s="64"/>
      <c r="AM503" s="64"/>
      <c r="AN503" s="64"/>
      <c r="AO503" s="64"/>
      <c r="AP503" s="64"/>
      <c r="AQ503" s="64"/>
      <c r="AR503" s="64"/>
      <c r="AS503" s="64"/>
      <c r="AT503" s="64"/>
      <c r="AU503" s="64"/>
      <c r="AV503" s="64"/>
      <c r="AW503" s="64"/>
      <c r="AX503" s="64"/>
      <c r="AY503" s="64"/>
      <c r="AZ503" s="64"/>
      <c r="BA503" s="64"/>
      <c r="BB503" s="64"/>
      <c r="BC503" s="64"/>
      <c r="BD503" s="64"/>
      <c r="BE503" s="64"/>
      <c r="BF503" s="64"/>
      <c r="BG503" s="64"/>
    </row>
    <row r="504" spans="6:59" x14ac:dyDescent="0.25">
      <c r="F504" s="40"/>
      <c r="G504" s="40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  <c r="AA504" s="64"/>
      <c r="AB504" s="64"/>
      <c r="AC504" s="64"/>
      <c r="AD504" s="64"/>
      <c r="AE504" s="64"/>
      <c r="AF504" s="64"/>
      <c r="AG504" s="64"/>
      <c r="AH504" s="64"/>
      <c r="AI504" s="64"/>
      <c r="AJ504" s="64"/>
      <c r="AK504" s="64"/>
      <c r="AL504" s="64"/>
      <c r="AM504" s="64"/>
      <c r="AN504" s="64"/>
      <c r="AO504" s="64"/>
      <c r="AP504" s="64"/>
      <c r="AQ504" s="64"/>
      <c r="AR504" s="64"/>
      <c r="AS504" s="64"/>
      <c r="AT504" s="64"/>
      <c r="AU504" s="64"/>
      <c r="AV504" s="64"/>
      <c r="AW504" s="64"/>
      <c r="AX504" s="64"/>
      <c r="AY504" s="64"/>
      <c r="AZ504" s="64"/>
      <c r="BA504" s="64"/>
      <c r="BB504" s="64"/>
      <c r="BC504" s="64"/>
      <c r="BD504" s="64"/>
      <c r="BE504" s="64"/>
      <c r="BF504" s="64"/>
      <c r="BG504" s="64"/>
    </row>
    <row r="505" spans="6:59" x14ac:dyDescent="0.25">
      <c r="F505" s="40"/>
      <c r="G505" s="40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  <c r="AE505" s="64"/>
      <c r="AF505" s="64"/>
      <c r="AG505" s="64"/>
      <c r="AH505" s="64"/>
      <c r="AI505" s="64"/>
      <c r="AJ505" s="64"/>
      <c r="AK505" s="64"/>
      <c r="AL505" s="64"/>
      <c r="AM505" s="64"/>
      <c r="AN505" s="64"/>
      <c r="AO505" s="64"/>
      <c r="AP505" s="64"/>
      <c r="AQ505" s="64"/>
      <c r="AR505" s="64"/>
      <c r="AS505" s="64"/>
      <c r="AT505" s="64"/>
      <c r="AU505" s="64"/>
      <c r="AV505" s="64"/>
      <c r="AW505" s="64"/>
      <c r="AX505" s="64"/>
      <c r="AY505" s="64"/>
      <c r="AZ505" s="64"/>
      <c r="BA505" s="64"/>
      <c r="BB505" s="64"/>
      <c r="BC505" s="64"/>
      <c r="BD505" s="64"/>
      <c r="BE505" s="64"/>
      <c r="BF505" s="64"/>
      <c r="BG505" s="64"/>
    </row>
    <row r="506" spans="6:59" x14ac:dyDescent="0.25">
      <c r="F506" s="40"/>
      <c r="G506" s="40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  <c r="AA506" s="64"/>
      <c r="AB506" s="64"/>
      <c r="AC506" s="64"/>
      <c r="AD506" s="64"/>
      <c r="AE506" s="64"/>
      <c r="AF506" s="64"/>
      <c r="AG506" s="64"/>
      <c r="AH506" s="64"/>
      <c r="AI506" s="64"/>
      <c r="AJ506" s="64"/>
      <c r="AK506" s="64"/>
      <c r="AL506" s="64"/>
      <c r="AM506" s="64"/>
      <c r="AN506" s="64"/>
      <c r="AO506" s="64"/>
      <c r="AP506" s="64"/>
      <c r="AQ506" s="64"/>
      <c r="AR506" s="64"/>
      <c r="AS506" s="64"/>
      <c r="AT506" s="64"/>
      <c r="AU506" s="64"/>
      <c r="AV506" s="64"/>
      <c r="AW506" s="64"/>
      <c r="AX506" s="64"/>
      <c r="AY506" s="64"/>
      <c r="AZ506" s="64"/>
      <c r="BA506" s="64"/>
      <c r="BB506" s="64"/>
      <c r="BC506" s="64"/>
      <c r="BD506" s="64"/>
      <c r="BE506" s="64"/>
      <c r="BF506" s="64"/>
      <c r="BG506" s="64"/>
    </row>
    <row r="507" spans="6:59" x14ac:dyDescent="0.25">
      <c r="F507" s="40"/>
      <c r="G507" s="40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  <c r="AE507" s="64"/>
      <c r="AF507" s="64"/>
      <c r="AG507" s="64"/>
      <c r="AH507" s="64"/>
      <c r="AI507" s="64"/>
      <c r="AJ507" s="64"/>
      <c r="AK507" s="64"/>
      <c r="AL507" s="64"/>
      <c r="AM507" s="64"/>
      <c r="AN507" s="64"/>
      <c r="AO507" s="64"/>
      <c r="AP507" s="64"/>
      <c r="AQ507" s="64"/>
      <c r="AR507" s="64"/>
      <c r="AS507" s="64"/>
      <c r="AT507" s="64"/>
      <c r="AU507" s="64"/>
      <c r="AV507" s="64"/>
      <c r="AW507" s="64"/>
      <c r="AX507" s="64"/>
      <c r="AY507" s="64"/>
      <c r="AZ507" s="64"/>
      <c r="BA507" s="64"/>
      <c r="BB507" s="64"/>
      <c r="BC507" s="64"/>
      <c r="BD507" s="64"/>
      <c r="BE507" s="64"/>
      <c r="BF507" s="64"/>
      <c r="BG507" s="64"/>
    </row>
    <row r="508" spans="6:59" x14ac:dyDescent="0.25">
      <c r="F508" s="40"/>
      <c r="G508" s="40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  <c r="AA508" s="64"/>
      <c r="AB508" s="64"/>
      <c r="AC508" s="64"/>
      <c r="AD508" s="64"/>
      <c r="AE508" s="64"/>
      <c r="AF508" s="64"/>
      <c r="AG508" s="64"/>
      <c r="AH508" s="64"/>
      <c r="AI508" s="64"/>
      <c r="AJ508" s="64"/>
      <c r="AK508" s="64"/>
      <c r="AL508" s="64"/>
      <c r="AM508" s="64"/>
      <c r="AN508" s="64"/>
      <c r="AO508" s="64"/>
      <c r="AP508" s="64"/>
      <c r="AQ508" s="64"/>
      <c r="AR508" s="64"/>
      <c r="AS508" s="64"/>
      <c r="AT508" s="64"/>
      <c r="AU508" s="64"/>
      <c r="AV508" s="64"/>
      <c r="AW508" s="64"/>
      <c r="AX508" s="64"/>
      <c r="AY508" s="64"/>
      <c r="AZ508" s="64"/>
      <c r="BA508" s="64"/>
      <c r="BB508" s="64"/>
      <c r="BC508" s="64"/>
      <c r="BD508" s="64"/>
      <c r="BE508" s="64"/>
      <c r="BF508" s="64"/>
      <c r="BG508" s="64"/>
    </row>
    <row r="509" spans="6:59" x14ac:dyDescent="0.25">
      <c r="F509" s="40"/>
      <c r="G509" s="40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  <c r="AE509" s="64"/>
      <c r="AF509" s="64"/>
      <c r="AG509" s="64"/>
      <c r="AH509" s="64"/>
      <c r="AI509" s="64"/>
      <c r="AJ509" s="64"/>
      <c r="AK509" s="64"/>
      <c r="AL509" s="64"/>
      <c r="AM509" s="64"/>
      <c r="AN509" s="64"/>
      <c r="AO509" s="64"/>
      <c r="AP509" s="64"/>
      <c r="AQ509" s="64"/>
      <c r="AR509" s="64"/>
      <c r="AS509" s="64"/>
      <c r="AT509" s="64"/>
      <c r="AU509" s="64"/>
      <c r="AV509" s="64"/>
      <c r="AW509" s="64"/>
      <c r="AX509" s="64"/>
      <c r="AY509" s="64"/>
      <c r="AZ509" s="64"/>
      <c r="BA509" s="64"/>
      <c r="BB509" s="64"/>
      <c r="BC509" s="64"/>
      <c r="BD509" s="64"/>
      <c r="BE509" s="64"/>
      <c r="BF509" s="64"/>
      <c r="BG509" s="64"/>
    </row>
    <row r="510" spans="6:59" x14ac:dyDescent="0.25">
      <c r="F510" s="40"/>
      <c r="G510" s="40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  <c r="AA510" s="64"/>
      <c r="AB510" s="64"/>
      <c r="AC510" s="64"/>
      <c r="AD510" s="64"/>
      <c r="AE510" s="64"/>
      <c r="AF510" s="64"/>
      <c r="AG510" s="64"/>
      <c r="AH510" s="64"/>
      <c r="AI510" s="64"/>
      <c r="AJ510" s="64"/>
      <c r="AK510" s="64"/>
      <c r="AL510" s="64"/>
      <c r="AM510" s="64"/>
      <c r="AN510" s="64"/>
      <c r="AO510" s="64"/>
      <c r="AP510" s="64"/>
      <c r="AQ510" s="64"/>
      <c r="AR510" s="64"/>
      <c r="AS510" s="64"/>
      <c r="AT510" s="64"/>
      <c r="AU510" s="64"/>
      <c r="AV510" s="64"/>
      <c r="AW510" s="64"/>
      <c r="AX510" s="64"/>
      <c r="AY510" s="64"/>
      <c r="AZ510" s="64"/>
      <c r="BA510" s="64"/>
      <c r="BB510" s="64"/>
      <c r="BC510" s="64"/>
      <c r="BD510" s="64"/>
      <c r="BE510" s="64"/>
      <c r="BF510" s="64"/>
      <c r="BG510" s="64"/>
    </row>
    <row r="511" spans="6:59" x14ac:dyDescent="0.25">
      <c r="F511" s="40"/>
      <c r="G511" s="40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  <c r="AE511" s="64"/>
      <c r="AF511" s="64"/>
      <c r="AG511" s="64"/>
      <c r="AH511" s="64"/>
      <c r="AI511" s="64"/>
      <c r="AJ511" s="64"/>
      <c r="AK511" s="64"/>
      <c r="AL511" s="64"/>
      <c r="AM511" s="64"/>
      <c r="AN511" s="64"/>
      <c r="AO511" s="64"/>
      <c r="AP511" s="64"/>
      <c r="AQ511" s="64"/>
      <c r="AR511" s="64"/>
      <c r="AS511" s="64"/>
      <c r="AT511" s="64"/>
      <c r="AU511" s="64"/>
      <c r="AV511" s="64"/>
      <c r="AW511" s="64"/>
      <c r="AX511" s="64"/>
      <c r="AY511" s="64"/>
      <c r="AZ511" s="64"/>
      <c r="BA511" s="64"/>
      <c r="BB511" s="64"/>
      <c r="BC511" s="64"/>
      <c r="BD511" s="64"/>
      <c r="BE511" s="64"/>
      <c r="BF511" s="64"/>
      <c r="BG511" s="64"/>
    </row>
    <row r="512" spans="6:59" x14ac:dyDescent="0.25">
      <c r="F512" s="40"/>
      <c r="G512" s="40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  <c r="AA512" s="64"/>
      <c r="AB512" s="64"/>
      <c r="AC512" s="64"/>
      <c r="AD512" s="64"/>
      <c r="AE512" s="64"/>
      <c r="AF512" s="64"/>
      <c r="AG512" s="64"/>
      <c r="AH512" s="64"/>
      <c r="AI512" s="64"/>
      <c r="AJ512" s="64"/>
      <c r="AK512" s="64"/>
      <c r="AL512" s="64"/>
      <c r="AM512" s="64"/>
      <c r="AN512" s="64"/>
      <c r="AO512" s="64"/>
      <c r="AP512" s="64"/>
      <c r="AQ512" s="64"/>
      <c r="AR512" s="64"/>
      <c r="AS512" s="64"/>
      <c r="AT512" s="64"/>
      <c r="AU512" s="64"/>
      <c r="AV512" s="64"/>
      <c r="AW512" s="64"/>
      <c r="AX512" s="64"/>
      <c r="AY512" s="64"/>
      <c r="AZ512" s="64"/>
      <c r="BA512" s="64"/>
      <c r="BB512" s="64"/>
      <c r="BC512" s="64"/>
      <c r="BD512" s="64"/>
      <c r="BE512" s="64"/>
      <c r="BF512" s="64"/>
      <c r="BG512" s="64"/>
    </row>
    <row r="513" spans="6:59" x14ac:dyDescent="0.25">
      <c r="F513" s="40"/>
      <c r="G513" s="40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  <c r="AE513" s="64"/>
      <c r="AF513" s="64"/>
      <c r="AG513" s="64"/>
      <c r="AH513" s="64"/>
      <c r="AI513" s="64"/>
      <c r="AJ513" s="64"/>
      <c r="AK513" s="64"/>
      <c r="AL513" s="64"/>
      <c r="AM513" s="64"/>
      <c r="AN513" s="64"/>
      <c r="AO513" s="64"/>
      <c r="AP513" s="64"/>
      <c r="AQ513" s="64"/>
      <c r="AR513" s="64"/>
      <c r="AS513" s="64"/>
      <c r="AT513" s="64"/>
      <c r="AU513" s="64"/>
      <c r="AV513" s="64"/>
      <c r="AW513" s="64"/>
      <c r="AX513" s="64"/>
      <c r="AY513" s="64"/>
      <c r="AZ513" s="64"/>
      <c r="BA513" s="64"/>
      <c r="BB513" s="64"/>
      <c r="BC513" s="64"/>
      <c r="BD513" s="64"/>
      <c r="BE513" s="64"/>
      <c r="BF513" s="64"/>
      <c r="BG513" s="64"/>
    </row>
    <row r="514" spans="6:59" x14ac:dyDescent="0.25">
      <c r="F514" s="40"/>
      <c r="G514" s="40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  <c r="AA514" s="64"/>
      <c r="AB514" s="64"/>
      <c r="AC514" s="64"/>
      <c r="AD514" s="64"/>
      <c r="AE514" s="64"/>
      <c r="AF514" s="64"/>
      <c r="AG514" s="64"/>
      <c r="AH514" s="64"/>
      <c r="AI514" s="64"/>
      <c r="AJ514" s="64"/>
      <c r="AK514" s="64"/>
      <c r="AL514" s="64"/>
      <c r="AM514" s="64"/>
      <c r="AN514" s="64"/>
      <c r="AO514" s="64"/>
      <c r="AP514" s="64"/>
      <c r="AQ514" s="64"/>
      <c r="AR514" s="64"/>
      <c r="AS514" s="64"/>
      <c r="AT514" s="64"/>
      <c r="AU514" s="64"/>
      <c r="AV514" s="64"/>
      <c r="AW514" s="64"/>
      <c r="AX514" s="64"/>
      <c r="AY514" s="64"/>
      <c r="AZ514" s="64"/>
      <c r="BA514" s="64"/>
      <c r="BB514" s="64"/>
      <c r="BC514" s="64"/>
      <c r="BD514" s="64"/>
      <c r="BE514" s="64"/>
      <c r="BF514" s="64"/>
      <c r="BG514" s="64"/>
    </row>
    <row r="515" spans="6:59" x14ac:dyDescent="0.25">
      <c r="F515" s="40"/>
      <c r="G515" s="40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  <c r="AE515" s="64"/>
      <c r="AF515" s="64"/>
      <c r="AG515" s="64"/>
      <c r="AH515" s="64"/>
      <c r="AI515" s="64"/>
      <c r="AJ515" s="64"/>
      <c r="AK515" s="64"/>
      <c r="AL515" s="64"/>
      <c r="AM515" s="64"/>
      <c r="AN515" s="64"/>
      <c r="AO515" s="64"/>
      <c r="AP515" s="64"/>
      <c r="AQ515" s="64"/>
      <c r="AR515" s="64"/>
      <c r="AS515" s="64"/>
      <c r="AT515" s="64"/>
      <c r="AU515" s="64"/>
      <c r="AV515" s="64"/>
      <c r="AW515" s="64"/>
      <c r="AX515" s="64"/>
      <c r="AY515" s="64"/>
      <c r="AZ515" s="64"/>
      <c r="BA515" s="64"/>
      <c r="BB515" s="64"/>
      <c r="BC515" s="64"/>
      <c r="BD515" s="64"/>
      <c r="BE515" s="64"/>
      <c r="BF515" s="64"/>
      <c r="BG515" s="64"/>
    </row>
    <row r="516" spans="6:59" x14ac:dyDescent="0.25">
      <c r="F516" s="40"/>
      <c r="G516" s="40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  <c r="AA516" s="64"/>
      <c r="AB516" s="64"/>
      <c r="AC516" s="64"/>
      <c r="AD516" s="64"/>
      <c r="AE516" s="64"/>
      <c r="AF516" s="64"/>
      <c r="AG516" s="64"/>
      <c r="AH516" s="64"/>
      <c r="AI516" s="64"/>
      <c r="AJ516" s="64"/>
      <c r="AK516" s="64"/>
      <c r="AL516" s="64"/>
      <c r="AM516" s="64"/>
      <c r="AN516" s="64"/>
      <c r="AO516" s="64"/>
      <c r="AP516" s="64"/>
      <c r="AQ516" s="64"/>
      <c r="AR516" s="64"/>
      <c r="AS516" s="64"/>
      <c r="AT516" s="64"/>
      <c r="AU516" s="64"/>
      <c r="AV516" s="64"/>
      <c r="AW516" s="64"/>
      <c r="AX516" s="64"/>
      <c r="AY516" s="64"/>
      <c r="AZ516" s="64"/>
      <c r="BA516" s="64"/>
      <c r="BB516" s="64"/>
      <c r="BC516" s="64"/>
      <c r="BD516" s="64"/>
      <c r="BE516" s="64"/>
      <c r="BF516" s="64"/>
      <c r="BG516" s="64"/>
    </row>
    <row r="517" spans="6:59" x14ac:dyDescent="0.25">
      <c r="F517" s="40"/>
      <c r="G517" s="40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  <c r="AE517" s="64"/>
      <c r="AF517" s="64"/>
      <c r="AG517" s="64"/>
      <c r="AH517" s="64"/>
      <c r="AI517" s="64"/>
      <c r="AJ517" s="64"/>
      <c r="AK517" s="64"/>
      <c r="AL517" s="64"/>
      <c r="AM517" s="64"/>
      <c r="AN517" s="64"/>
      <c r="AO517" s="64"/>
      <c r="AP517" s="64"/>
      <c r="AQ517" s="64"/>
      <c r="AR517" s="64"/>
      <c r="AS517" s="64"/>
      <c r="AT517" s="64"/>
      <c r="AU517" s="64"/>
      <c r="AV517" s="64"/>
      <c r="AW517" s="64"/>
      <c r="AX517" s="64"/>
      <c r="AY517" s="64"/>
      <c r="AZ517" s="64"/>
      <c r="BA517" s="64"/>
      <c r="BB517" s="64"/>
      <c r="BC517" s="64"/>
      <c r="BD517" s="64"/>
      <c r="BE517" s="64"/>
      <c r="BF517" s="64"/>
      <c r="BG517" s="64"/>
    </row>
  </sheetData>
  <autoFilter ref="A7:BU496"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7" showButton="0"/>
    <filterColumn colId="49" showButton="0"/>
    <filterColumn colId="51" showButton="0"/>
    <filterColumn colId="53" showButton="0"/>
    <filterColumn colId="55" showButton="0"/>
    <filterColumn colId="57" showButton="0"/>
  </autoFilter>
  <mergeCells count="13799">
    <mergeCell ref="F516:G516"/>
    <mergeCell ref="H516:I516"/>
    <mergeCell ref="J516:K516"/>
    <mergeCell ref="L516:M516"/>
    <mergeCell ref="N516:O516"/>
    <mergeCell ref="P516:Q516"/>
    <mergeCell ref="R516:S516"/>
    <mergeCell ref="T516:U516"/>
    <mergeCell ref="V516:W516"/>
    <mergeCell ref="X516:Y516"/>
    <mergeCell ref="Z516:AA516"/>
    <mergeCell ref="AB516:AC516"/>
    <mergeCell ref="AD516:AE516"/>
    <mergeCell ref="AF516:AG516"/>
    <mergeCell ref="AH516:AI516"/>
    <mergeCell ref="AJ516:AK516"/>
    <mergeCell ref="AL516:AM516"/>
    <mergeCell ref="AN516:AO516"/>
    <mergeCell ref="AP516:AQ516"/>
    <mergeCell ref="AR516:AS516"/>
    <mergeCell ref="AT516:AU516"/>
    <mergeCell ref="AV516:AW516"/>
    <mergeCell ref="AX516:AY516"/>
    <mergeCell ref="AZ516:BA516"/>
    <mergeCell ref="BB516:BC516"/>
    <mergeCell ref="BD516:BE516"/>
    <mergeCell ref="BF516:BG516"/>
    <mergeCell ref="F517:G517"/>
    <mergeCell ref="H517:I517"/>
    <mergeCell ref="J517:K517"/>
    <mergeCell ref="L517:M517"/>
    <mergeCell ref="N517:O517"/>
    <mergeCell ref="P517:Q517"/>
    <mergeCell ref="R517:S517"/>
    <mergeCell ref="T517:U517"/>
    <mergeCell ref="V517:W517"/>
    <mergeCell ref="X517:Y517"/>
    <mergeCell ref="Z517:AA517"/>
    <mergeCell ref="AB517:AC517"/>
    <mergeCell ref="AD517:AE517"/>
    <mergeCell ref="AF517:AG517"/>
    <mergeCell ref="AH517:AI517"/>
    <mergeCell ref="AJ517:AK517"/>
    <mergeCell ref="AL517:AM517"/>
    <mergeCell ref="AN517:AO517"/>
    <mergeCell ref="AP517:AQ517"/>
    <mergeCell ref="AR517:AS517"/>
    <mergeCell ref="AT517:AU517"/>
    <mergeCell ref="AV517:AW517"/>
    <mergeCell ref="AX517:AY517"/>
    <mergeCell ref="AZ517:BA517"/>
    <mergeCell ref="BB517:BC517"/>
    <mergeCell ref="BD517:BE517"/>
    <mergeCell ref="BF517:BG517"/>
    <mergeCell ref="F514:G514"/>
    <mergeCell ref="H514:I514"/>
    <mergeCell ref="J514:K514"/>
    <mergeCell ref="L514:M514"/>
    <mergeCell ref="N514:O514"/>
    <mergeCell ref="P514:Q514"/>
    <mergeCell ref="R514:S514"/>
    <mergeCell ref="T514:U514"/>
    <mergeCell ref="V514:W514"/>
    <mergeCell ref="X514:Y514"/>
    <mergeCell ref="Z514:AA514"/>
    <mergeCell ref="AB514:AC514"/>
    <mergeCell ref="AD514:AE514"/>
    <mergeCell ref="AF514:AG514"/>
    <mergeCell ref="AH514:AI514"/>
    <mergeCell ref="AJ514:AK514"/>
    <mergeCell ref="AL514:AM514"/>
    <mergeCell ref="AN514:AO514"/>
    <mergeCell ref="AP514:AQ514"/>
    <mergeCell ref="AR514:AS514"/>
    <mergeCell ref="AT514:AU514"/>
    <mergeCell ref="AV514:AW514"/>
    <mergeCell ref="AX514:AY514"/>
    <mergeCell ref="AZ514:BA514"/>
    <mergeCell ref="BB514:BC514"/>
    <mergeCell ref="BD514:BE514"/>
    <mergeCell ref="BF514:BG514"/>
    <mergeCell ref="F515:G515"/>
    <mergeCell ref="H515:I515"/>
    <mergeCell ref="J515:K515"/>
    <mergeCell ref="L515:M515"/>
    <mergeCell ref="N515:O515"/>
    <mergeCell ref="P515:Q515"/>
    <mergeCell ref="R515:S515"/>
    <mergeCell ref="T515:U515"/>
    <mergeCell ref="V515:W515"/>
    <mergeCell ref="X515:Y515"/>
    <mergeCell ref="Z515:AA515"/>
    <mergeCell ref="AB515:AC515"/>
    <mergeCell ref="AD515:AE515"/>
    <mergeCell ref="AF515:AG515"/>
    <mergeCell ref="AH515:AI515"/>
    <mergeCell ref="AJ515:AK515"/>
    <mergeCell ref="AL515:AM515"/>
    <mergeCell ref="AN515:AO515"/>
    <mergeCell ref="AP515:AQ515"/>
    <mergeCell ref="AR515:AS515"/>
    <mergeCell ref="AT515:AU515"/>
    <mergeCell ref="AV515:AW515"/>
    <mergeCell ref="AX515:AY515"/>
    <mergeCell ref="AZ515:BA515"/>
    <mergeCell ref="BB515:BC515"/>
    <mergeCell ref="BD515:BE515"/>
    <mergeCell ref="BF515:BG515"/>
    <mergeCell ref="F512:G512"/>
    <mergeCell ref="H512:I512"/>
    <mergeCell ref="J512:K512"/>
    <mergeCell ref="L512:M512"/>
    <mergeCell ref="N512:O512"/>
    <mergeCell ref="P512:Q512"/>
    <mergeCell ref="R512:S512"/>
    <mergeCell ref="T512:U512"/>
    <mergeCell ref="V512:W512"/>
    <mergeCell ref="X512:Y512"/>
    <mergeCell ref="Z512:AA512"/>
    <mergeCell ref="AB512:AC512"/>
    <mergeCell ref="AD512:AE512"/>
    <mergeCell ref="AF512:AG512"/>
    <mergeCell ref="AH512:AI512"/>
    <mergeCell ref="AJ512:AK512"/>
    <mergeCell ref="AL512:AM512"/>
    <mergeCell ref="AN512:AO512"/>
    <mergeCell ref="AP512:AQ512"/>
    <mergeCell ref="AR512:AS512"/>
    <mergeCell ref="AT512:AU512"/>
    <mergeCell ref="AV512:AW512"/>
    <mergeCell ref="AX512:AY512"/>
    <mergeCell ref="AZ512:BA512"/>
    <mergeCell ref="BB512:BC512"/>
    <mergeCell ref="BD512:BE512"/>
    <mergeCell ref="BF512:BG512"/>
    <mergeCell ref="F513:G513"/>
    <mergeCell ref="H513:I513"/>
    <mergeCell ref="J513:K513"/>
    <mergeCell ref="L513:M513"/>
    <mergeCell ref="N513:O513"/>
    <mergeCell ref="P513:Q513"/>
    <mergeCell ref="R513:S513"/>
    <mergeCell ref="T513:U513"/>
    <mergeCell ref="V513:W513"/>
    <mergeCell ref="X513:Y513"/>
    <mergeCell ref="Z513:AA513"/>
    <mergeCell ref="AB513:AC513"/>
    <mergeCell ref="AD513:AE513"/>
    <mergeCell ref="AF513:AG513"/>
    <mergeCell ref="AH513:AI513"/>
    <mergeCell ref="AJ513:AK513"/>
    <mergeCell ref="AL513:AM513"/>
    <mergeCell ref="AN513:AO513"/>
    <mergeCell ref="AP513:AQ513"/>
    <mergeCell ref="AR513:AS513"/>
    <mergeCell ref="AT513:AU513"/>
    <mergeCell ref="AV513:AW513"/>
    <mergeCell ref="AX513:AY513"/>
    <mergeCell ref="AZ513:BA513"/>
    <mergeCell ref="BB513:BC513"/>
    <mergeCell ref="BD513:BE513"/>
    <mergeCell ref="BF513:BG513"/>
    <mergeCell ref="F510:G510"/>
    <mergeCell ref="H510:I510"/>
    <mergeCell ref="J510:K510"/>
    <mergeCell ref="L510:M510"/>
    <mergeCell ref="N510:O510"/>
    <mergeCell ref="P510:Q510"/>
    <mergeCell ref="R510:S510"/>
    <mergeCell ref="T510:U510"/>
    <mergeCell ref="V510:W510"/>
    <mergeCell ref="X510:Y510"/>
    <mergeCell ref="Z510:AA510"/>
    <mergeCell ref="AB510:AC510"/>
    <mergeCell ref="AD510:AE510"/>
    <mergeCell ref="AF510:AG510"/>
    <mergeCell ref="AH510:AI510"/>
    <mergeCell ref="AJ510:AK510"/>
    <mergeCell ref="AL510:AM510"/>
    <mergeCell ref="AN510:AO510"/>
    <mergeCell ref="AP510:AQ510"/>
    <mergeCell ref="AR510:AS510"/>
    <mergeCell ref="AT510:AU510"/>
    <mergeCell ref="AV510:AW510"/>
    <mergeCell ref="AX510:AY510"/>
    <mergeCell ref="AZ510:BA510"/>
    <mergeCell ref="BB510:BC510"/>
    <mergeCell ref="BD510:BE510"/>
    <mergeCell ref="BF510:BG510"/>
    <mergeCell ref="F511:G511"/>
    <mergeCell ref="H511:I511"/>
    <mergeCell ref="J511:K511"/>
    <mergeCell ref="L511:M511"/>
    <mergeCell ref="N511:O511"/>
    <mergeCell ref="P511:Q511"/>
    <mergeCell ref="R511:S511"/>
    <mergeCell ref="T511:U511"/>
    <mergeCell ref="V511:W511"/>
    <mergeCell ref="X511:Y511"/>
    <mergeCell ref="Z511:AA511"/>
    <mergeCell ref="AB511:AC511"/>
    <mergeCell ref="AD511:AE511"/>
    <mergeCell ref="AF511:AG511"/>
    <mergeCell ref="AH511:AI511"/>
    <mergeCell ref="AJ511:AK511"/>
    <mergeCell ref="AL511:AM511"/>
    <mergeCell ref="AN511:AO511"/>
    <mergeCell ref="AP511:AQ511"/>
    <mergeCell ref="AR511:AS511"/>
    <mergeCell ref="AT511:AU511"/>
    <mergeCell ref="AV511:AW511"/>
    <mergeCell ref="AX511:AY511"/>
    <mergeCell ref="AZ511:BA511"/>
    <mergeCell ref="BB511:BC511"/>
    <mergeCell ref="BD511:BE511"/>
    <mergeCell ref="BF511:BG511"/>
    <mergeCell ref="F508:G508"/>
    <mergeCell ref="H508:I508"/>
    <mergeCell ref="J508:K508"/>
    <mergeCell ref="L508:M508"/>
    <mergeCell ref="N508:O508"/>
    <mergeCell ref="P508:Q508"/>
    <mergeCell ref="R508:S508"/>
    <mergeCell ref="T508:U508"/>
    <mergeCell ref="V508:W508"/>
    <mergeCell ref="X508:Y508"/>
    <mergeCell ref="Z508:AA508"/>
    <mergeCell ref="AB508:AC508"/>
    <mergeCell ref="AD508:AE508"/>
    <mergeCell ref="AF508:AG508"/>
    <mergeCell ref="AH508:AI508"/>
    <mergeCell ref="AJ508:AK508"/>
    <mergeCell ref="AL508:AM508"/>
    <mergeCell ref="AN508:AO508"/>
    <mergeCell ref="AP508:AQ508"/>
    <mergeCell ref="AR508:AS508"/>
    <mergeCell ref="AT508:AU508"/>
    <mergeCell ref="AV508:AW508"/>
    <mergeCell ref="AX508:AY508"/>
    <mergeCell ref="AZ508:BA508"/>
    <mergeCell ref="BB508:BC508"/>
    <mergeCell ref="BD508:BE508"/>
    <mergeCell ref="BF508:BG508"/>
    <mergeCell ref="F509:G509"/>
    <mergeCell ref="H509:I509"/>
    <mergeCell ref="J509:K509"/>
    <mergeCell ref="L509:M509"/>
    <mergeCell ref="N509:O509"/>
    <mergeCell ref="P509:Q509"/>
    <mergeCell ref="R509:S509"/>
    <mergeCell ref="T509:U509"/>
    <mergeCell ref="V509:W509"/>
    <mergeCell ref="X509:Y509"/>
    <mergeCell ref="Z509:AA509"/>
    <mergeCell ref="AB509:AC509"/>
    <mergeCell ref="AD509:AE509"/>
    <mergeCell ref="AF509:AG509"/>
    <mergeCell ref="AH509:AI509"/>
    <mergeCell ref="AJ509:AK509"/>
    <mergeCell ref="AL509:AM509"/>
    <mergeCell ref="AN509:AO509"/>
    <mergeCell ref="AP509:AQ509"/>
    <mergeCell ref="AR509:AS509"/>
    <mergeCell ref="AT509:AU509"/>
    <mergeCell ref="AV509:AW509"/>
    <mergeCell ref="AX509:AY509"/>
    <mergeCell ref="AZ509:BA509"/>
    <mergeCell ref="BB509:BC509"/>
    <mergeCell ref="BD509:BE509"/>
    <mergeCell ref="BF509:BG509"/>
    <mergeCell ref="F506:G506"/>
    <mergeCell ref="H506:I506"/>
    <mergeCell ref="J506:K506"/>
    <mergeCell ref="L506:M506"/>
    <mergeCell ref="N506:O506"/>
    <mergeCell ref="P506:Q506"/>
    <mergeCell ref="R506:S506"/>
    <mergeCell ref="T506:U506"/>
    <mergeCell ref="V506:W506"/>
    <mergeCell ref="X506:Y506"/>
    <mergeCell ref="Z506:AA506"/>
    <mergeCell ref="AB506:AC506"/>
    <mergeCell ref="AD506:AE506"/>
    <mergeCell ref="AF506:AG506"/>
    <mergeCell ref="AH506:AI506"/>
    <mergeCell ref="AJ506:AK506"/>
    <mergeCell ref="AL506:AM506"/>
    <mergeCell ref="AN506:AO506"/>
    <mergeCell ref="AP506:AQ506"/>
    <mergeCell ref="AR506:AS506"/>
    <mergeCell ref="AT506:AU506"/>
    <mergeCell ref="AV506:AW506"/>
    <mergeCell ref="AX506:AY506"/>
    <mergeCell ref="AZ506:BA506"/>
    <mergeCell ref="BB506:BC506"/>
    <mergeCell ref="BD506:BE506"/>
    <mergeCell ref="BF506:BG506"/>
    <mergeCell ref="F507:G507"/>
    <mergeCell ref="H507:I507"/>
    <mergeCell ref="J507:K507"/>
    <mergeCell ref="L507:M507"/>
    <mergeCell ref="N507:O507"/>
    <mergeCell ref="P507:Q507"/>
    <mergeCell ref="R507:S507"/>
    <mergeCell ref="T507:U507"/>
    <mergeCell ref="V507:W507"/>
    <mergeCell ref="X507:Y507"/>
    <mergeCell ref="Z507:AA507"/>
    <mergeCell ref="AB507:AC507"/>
    <mergeCell ref="AD507:AE507"/>
    <mergeCell ref="AF507:AG507"/>
    <mergeCell ref="AH507:AI507"/>
    <mergeCell ref="AJ507:AK507"/>
    <mergeCell ref="AL507:AM507"/>
    <mergeCell ref="AN507:AO507"/>
    <mergeCell ref="AP507:AQ507"/>
    <mergeCell ref="AR507:AS507"/>
    <mergeCell ref="AT507:AU507"/>
    <mergeCell ref="AV507:AW507"/>
    <mergeCell ref="AX507:AY507"/>
    <mergeCell ref="AZ507:BA507"/>
    <mergeCell ref="BB507:BC507"/>
    <mergeCell ref="BD507:BE507"/>
    <mergeCell ref="BF507:BG507"/>
    <mergeCell ref="F504:G504"/>
    <mergeCell ref="H504:I504"/>
    <mergeCell ref="J504:K504"/>
    <mergeCell ref="L504:M504"/>
    <mergeCell ref="N504:O504"/>
    <mergeCell ref="P504:Q504"/>
    <mergeCell ref="R504:S504"/>
    <mergeCell ref="T504:U504"/>
    <mergeCell ref="V504:W504"/>
    <mergeCell ref="X504:Y504"/>
    <mergeCell ref="Z504:AA504"/>
    <mergeCell ref="AB504:AC504"/>
    <mergeCell ref="AD504:AE504"/>
    <mergeCell ref="AF504:AG504"/>
    <mergeCell ref="AH504:AI504"/>
    <mergeCell ref="AJ504:AK504"/>
    <mergeCell ref="AL504:AM504"/>
    <mergeCell ref="AN504:AO504"/>
    <mergeCell ref="AP504:AQ504"/>
    <mergeCell ref="AR504:AS504"/>
    <mergeCell ref="AT504:AU504"/>
    <mergeCell ref="AV504:AW504"/>
    <mergeCell ref="AX504:AY504"/>
    <mergeCell ref="AZ504:BA504"/>
    <mergeCell ref="BB504:BC504"/>
    <mergeCell ref="BD504:BE504"/>
    <mergeCell ref="BF504:BG504"/>
    <mergeCell ref="F505:G505"/>
    <mergeCell ref="H505:I505"/>
    <mergeCell ref="J505:K505"/>
    <mergeCell ref="L505:M505"/>
    <mergeCell ref="N505:O505"/>
    <mergeCell ref="P505:Q505"/>
    <mergeCell ref="R505:S505"/>
    <mergeCell ref="T505:U505"/>
    <mergeCell ref="V505:W505"/>
    <mergeCell ref="X505:Y505"/>
    <mergeCell ref="Z505:AA505"/>
    <mergeCell ref="AB505:AC505"/>
    <mergeCell ref="AD505:AE505"/>
    <mergeCell ref="AF505:AG505"/>
    <mergeCell ref="AH505:AI505"/>
    <mergeCell ref="AJ505:AK505"/>
    <mergeCell ref="AL505:AM505"/>
    <mergeCell ref="AN505:AO505"/>
    <mergeCell ref="AP505:AQ505"/>
    <mergeCell ref="AR505:AS505"/>
    <mergeCell ref="AT505:AU505"/>
    <mergeCell ref="AV505:AW505"/>
    <mergeCell ref="AX505:AY505"/>
    <mergeCell ref="AZ505:BA505"/>
    <mergeCell ref="BB505:BC505"/>
    <mergeCell ref="BD505:BE505"/>
    <mergeCell ref="BF505:BG505"/>
    <mergeCell ref="F502:G502"/>
    <mergeCell ref="H502:I502"/>
    <mergeCell ref="J502:K502"/>
    <mergeCell ref="L502:M502"/>
    <mergeCell ref="N502:O502"/>
    <mergeCell ref="P502:Q502"/>
    <mergeCell ref="R502:S502"/>
    <mergeCell ref="T502:U502"/>
    <mergeCell ref="V502:W502"/>
    <mergeCell ref="X502:Y502"/>
    <mergeCell ref="Z502:AA502"/>
    <mergeCell ref="AB502:AC502"/>
    <mergeCell ref="AD502:AE502"/>
    <mergeCell ref="AF502:AG502"/>
    <mergeCell ref="AH502:AI502"/>
    <mergeCell ref="AJ502:AK502"/>
    <mergeCell ref="AL502:AM502"/>
    <mergeCell ref="AN502:AO502"/>
    <mergeCell ref="AP502:AQ502"/>
    <mergeCell ref="AR502:AS502"/>
    <mergeCell ref="AT502:AU502"/>
    <mergeCell ref="AV502:AW502"/>
    <mergeCell ref="AX502:AY502"/>
    <mergeCell ref="AZ502:BA502"/>
    <mergeCell ref="BB502:BC502"/>
    <mergeCell ref="BD502:BE502"/>
    <mergeCell ref="BF502:BG502"/>
    <mergeCell ref="F503:G503"/>
    <mergeCell ref="H503:I503"/>
    <mergeCell ref="J503:K503"/>
    <mergeCell ref="L503:M503"/>
    <mergeCell ref="N503:O503"/>
    <mergeCell ref="P503:Q503"/>
    <mergeCell ref="R503:S503"/>
    <mergeCell ref="T503:U503"/>
    <mergeCell ref="V503:W503"/>
    <mergeCell ref="X503:Y503"/>
    <mergeCell ref="Z503:AA503"/>
    <mergeCell ref="AB503:AC503"/>
    <mergeCell ref="AD503:AE503"/>
    <mergeCell ref="AF503:AG503"/>
    <mergeCell ref="AH503:AI503"/>
    <mergeCell ref="AJ503:AK503"/>
    <mergeCell ref="AL503:AM503"/>
    <mergeCell ref="AN503:AO503"/>
    <mergeCell ref="AP503:AQ503"/>
    <mergeCell ref="AR503:AS503"/>
    <mergeCell ref="AT503:AU503"/>
    <mergeCell ref="AV503:AW503"/>
    <mergeCell ref="AX503:AY503"/>
    <mergeCell ref="AZ503:BA503"/>
    <mergeCell ref="BB503:BC503"/>
    <mergeCell ref="BD503:BE503"/>
    <mergeCell ref="BF503:BG503"/>
    <mergeCell ref="F500:G500"/>
    <mergeCell ref="H500:I500"/>
    <mergeCell ref="J500:K500"/>
    <mergeCell ref="L500:M500"/>
    <mergeCell ref="N500:O500"/>
    <mergeCell ref="P500:Q500"/>
    <mergeCell ref="R500:S500"/>
    <mergeCell ref="T500:U500"/>
    <mergeCell ref="V500:W500"/>
    <mergeCell ref="X500:Y500"/>
    <mergeCell ref="Z500:AA500"/>
    <mergeCell ref="AB500:AC500"/>
    <mergeCell ref="AD500:AE500"/>
    <mergeCell ref="AF500:AG500"/>
    <mergeCell ref="AH500:AI500"/>
    <mergeCell ref="AJ500:AK500"/>
    <mergeCell ref="AL500:AM500"/>
    <mergeCell ref="AN500:AO500"/>
    <mergeCell ref="AP500:AQ500"/>
    <mergeCell ref="AR500:AS500"/>
    <mergeCell ref="AT500:AU500"/>
    <mergeCell ref="AV500:AW500"/>
    <mergeCell ref="AX500:AY500"/>
    <mergeCell ref="AZ500:BA500"/>
    <mergeCell ref="BB500:BC500"/>
    <mergeCell ref="BD500:BE500"/>
    <mergeCell ref="BF500:BG500"/>
    <mergeCell ref="F501:G501"/>
    <mergeCell ref="H501:I501"/>
    <mergeCell ref="J501:K501"/>
    <mergeCell ref="L501:M501"/>
    <mergeCell ref="N501:O501"/>
    <mergeCell ref="P501:Q501"/>
    <mergeCell ref="R501:S501"/>
    <mergeCell ref="T501:U501"/>
    <mergeCell ref="V501:W501"/>
    <mergeCell ref="X501:Y501"/>
    <mergeCell ref="Z501:AA501"/>
    <mergeCell ref="AB501:AC501"/>
    <mergeCell ref="AD501:AE501"/>
    <mergeCell ref="AF501:AG501"/>
    <mergeCell ref="AH501:AI501"/>
    <mergeCell ref="AJ501:AK501"/>
    <mergeCell ref="AL501:AM501"/>
    <mergeCell ref="AN501:AO501"/>
    <mergeCell ref="AP501:AQ501"/>
    <mergeCell ref="AR501:AS501"/>
    <mergeCell ref="AT501:AU501"/>
    <mergeCell ref="AV501:AW501"/>
    <mergeCell ref="AX501:AY501"/>
    <mergeCell ref="AZ501:BA501"/>
    <mergeCell ref="BB501:BC501"/>
    <mergeCell ref="BD501:BE501"/>
    <mergeCell ref="BF501:BG501"/>
    <mergeCell ref="F498:G498"/>
    <mergeCell ref="H498:I498"/>
    <mergeCell ref="J498:K498"/>
    <mergeCell ref="L498:M498"/>
    <mergeCell ref="N498:O498"/>
    <mergeCell ref="P498:Q498"/>
    <mergeCell ref="R498:S498"/>
    <mergeCell ref="T498:U498"/>
    <mergeCell ref="V498:W498"/>
    <mergeCell ref="X498:Y498"/>
    <mergeCell ref="Z498:AA498"/>
    <mergeCell ref="AB498:AC498"/>
    <mergeCell ref="AD498:AE498"/>
    <mergeCell ref="AF498:AG498"/>
    <mergeCell ref="AH498:AI498"/>
    <mergeCell ref="AJ498:AK498"/>
    <mergeCell ref="AL498:AM498"/>
    <mergeCell ref="AN498:AO498"/>
    <mergeCell ref="AP498:AQ498"/>
    <mergeCell ref="AR498:AS498"/>
    <mergeCell ref="AT498:AU498"/>
    <mergeCell ref="AV498:AW498"/>
    <mergeCell ref="AX498:AY498"/>
    <mergeCell ref="AZ498:BA498"/>
    <mergeCell ref="BB498:BC498"/>
    <mergeCell ref="BD498:BE498"/>
    <mergeCell ref="BF498:BG498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Z499:AA499"/>
    <mergeCell ref="AB499:AC499"/>
    <mergeCell ref="AD499:AE499"/>
    <mergeCell ref="AF499:AG499"/>
    <mergeCell ref="AH499:AI499"/>
    <mergeCell ref="AJ499:AK499"/>
    <mergeCell ref="AL499:AM499"/>
    <mergeCell ref="AN499:AO499"/>
    <mergeCell ref="AP499:AQ499"/>
    <mergeCell ref="AR499:AS499"/>
    <mergeCell ref="AT499:AU499"/>
    <mergeCell ref="AV499:AW499"/>
    <mergeCell ref="AX499:AY499"/>
    <mergeCell ref="AZ499:BA499"/>
    <mergeCell ref="BB499:BC499"/>
    <mergeCell ref="BD499:BE499"/>
    <mergeCell ref="BF499:BG499"/>
    <mergeCell ref="F496:G496"/>
    <mergeCell ref="H496:I496"/>
    <mergeCell ref="J496:K496"/>
    <mergeCell ref="L496:M496"/>
    <mergeCell ref="N496:O496"/>
    <mergeCell ref="P496:Q496"/>
    <mergeCell ref="R496:S496"/>
    <mergeCell ref="T496:U496"/>
    <mergeCell ref="V496:W496"/>
    <mergeCell ref="X496:Y496"/>
    <mergeCell ref="Z496:AA496"/>
    <mergeCell ref="AB496:AC496"/>
    <mergeCell ref="AD496:AE496"/>
    <mergeCell ref="AF496:AG496"/>
    <mergeCell ref="AH496:AI496"/>
    <mergeCell ref="AJ496:AK496"/>
    <mergeCell ref="AL496:AM496"/>
    <mergeCell ref="AN496:AO496"/>
    <mergeCell ref="AP496:AQ496"/>
    <mergeCell ref="AR496:AS496"/>
    <mergeCell ref="AT496:AU496"/>
    <mergeCell ref="AV496:AW496"/>
    <mergeCell ref="AX496:AY496"/>
    <mergeCell ref="AZ496:BA496"/>
    <mergeCell ref="BB496:BC496"/>
    <mergeCell ref="BD496:BE496"/>
    <mergeCell ref="BF496:BG496"/>
    <mergeCell ref="F497:G497"/>
    <mergeCell ref="H497:I497"/>
    <mergeCell ref="J497:K497"/>
    <mergeCell ref="L497:M497"/>
    <mergeCell ref="N497:O497"/>
    <mergeCell ref="P497:Q497"/>
    <mergeCell ref="R497:S497"/>
    <mergeCell ref="T497:U497"/>
    <mergeCell ref="V497:W497"/>
    <mergeCell ref="X497:Y497"/>
    <mergeCell ref="Z497:AA497"/>
    <mergeCell ref="AB497:AC497"/>
    <mergeCell ref="AD497:AE497"/>
    <mergeCell ref="AF497:AG497"/>
    <mergeCell ref="AH497:AI497"/>
    <mergeCell ref="AJ497:AK497"/>
    <mergeCell ref="AL497:AM497"/>
    <mergeCell ref="AN497:AO497"/>
    <mergeCell ref="AP497:AQ497"/>
    <mergeCell ref="AR497:AS497"/>
    <mergeCell ref="AT497:AU497"/>
    <mergeCell ref="AV497:AW497"/>
    <mergeCell ref="AX497:AY497"/>
    <mergeCell ref="AZ497:BA497"/>
    <mergeCell ref="BB497:BC497"/>
    <mergeCell ref="BD497:BE497"/>
    <mergeCell ref="BF497:BG497"/>
    <mergeCell ref="F494:G494"/>
    <mergeCell ref="H494:I494"/>
    <mergeCell ref="J494:K494"/>
    <mergeCell ref="L494:M494"/>
    <mergeCell ref="N494:O494"/>
    <mergeCell ref="P494:Q494"/>
    <mergeCell ref="R494:S494"/>
    <mergeCell ref="T494:U494"/>
    <mergeCell ref="V494:W494"/>
    <mergeCell ref="X494:Y494"/>
    <mergeCell ref="Z494:AA494"/>
    <mergeCell ref="AB494:AC494"/>
    <mergeCell ref="AD494:AE494"/>
    <mergeCell ref="AF494:AG494"/>
    <mergeCell ref="AH494:AI494"/>
    <mergeCell ref="AJ494:AK494"/>
    <mergeCell ref="AL494:AM494"/>
    <mergeCell ref="AN494:AO494"/>
    <mergeCell ref="AP494:AQ494"/>
    <mergeCell ref="AR494:AS494"/>
    <mergeCell ref="AT494:AU494"/>
    <mergeCell ref="AV494:AW494"/>
    <mergeCell ref="AX494:AY494"/>
    <mergeCell ref="AZ494:BA494"/>
    <mergeCell ref="BB494:BC494"/>
    <mergeCell ref="BD494:BE494"/>
    <mergeCell ref="BF494:BG494"/>
    <mergeCell ref="F495:G495"/>
    <mergeCell ref="H495:I495"/>
    <mergeCell ref="J495:K495"/>
    <mergeCell ref="L495:M495"/>
    <mergeCell ref="N495:O495"/>
    <mergeCell ref="P495:Q495"/>
    <mergeCell ref="R495:S495"/>
    <mergeCell ref="T495:U495"/>
    <mergeCell ref="V495:W495"/>
    <mergeCell ref="X495:Y495"/>
    <mergeCell ref="Z495:AA495"/>
    <mergeCell ref="AB495:AC495"/>
    <mergeCell ref="AD495:AE495"/>
    <mergeCell ref="AF495:AG495"/>
    <mergeCell ref="AH495:AI495"/>
    <mergeCell ref="AJ495:AK495"/>
    <mergeCell ref="AL495:AM495"/>
    <mergeCell ref="AN495:AO495"/>
    <mergeCell ref="AP495:AQ495"/>
    <mergeCell ref="AR495:AS495"/>
    <mergeCell ref="AT495:AU495"/>
    <mergeCell ref="AV495:AW495"/>
    <mergeCell ref="AX495:AY495"/>
    <mergeCell ref="AZ495:BA495"/>
    <mergeCell ref="BB495:BC495"/>
    <mergeCell ref="BD495:BE495"/>
    <mergeCell ref="BF495:BG495"/>
    <mergeCell ref="F492:G492"/>
    <mergeCell ref="H492:I492"/>
    <mergeCell ref="J492:K492"/>
    <mergeCell ref="L492:M492"/>
    <mergeCell ref="N492:O492"/>
    <mergeCell ref="P492:Q492"/>
    <mergeCell ref="R492:S492"/>
    <mergeCell ref="T492:U492"/>
    <mergeCell ref="V492:W492"/>
    <mergeCell ref="X492:Y492"/>
    <mergeCell ref="Z492:AA492"/>
    <mergeCell ref="AB492:AC492"/>
    <mergeCell ref="AD492:AE492"/>
    <mergeCell ref="AF492:AG492"/>
    <mergeCell ref="AH492:AI492"/>
    <mergeCell ref="AJ492:AK492"/>
    <mergeCell ref="AL492:AM492"/>
    <mergeCell ref="AN492:AO492"/>
    <mergeCell ref="AP492:AQ492"/>
    <mergeCell ref="AR492:AS492"/>
    <mergeCell ref="AT492:AU492"/>
    <mergeCell ref="AV492:AW492"/>
    <mergeCell ref="AX492:AY492"/>
    <mergeCell ref="AZ492:BA492"/>
    <mergeCell ref="BB492:BC492"/>
    <mergeCell ref="BD492:BE492"/>
    <mergeCell ref="BF492:BG492"/>
    <mergeCell ref="F493:G493"/>
    <mergeCell ref="H493:I493"/>
    <mergeCell ref="J493:K493"/>
    <mergeCell ref="L493:M493"/>
    <mergeCell ref="N493:O493"/>
    <mergeCell ref="P493:Q493"/>
    <mergeCell ref="R493:S493"/>
    <mergeCell ref="T493:U493"/>
    <mergeCell ref="V493:W493"/>
    <mergeCell ref="X493:Y493"/>
    <mergeCell ref="Z493:AA493"/>
    <mergeCell ref="AB493:AC493"/>
    <mergeCell ref="AD493:AE493"/>
    <mergeCell ref="AF493:AG493"/>
    <mergeCell ref="AH493:AI493"/>
    <mergeCell ref="AJ493:AK493"/>
    <mergeCell ref="AL493:AM493"/>
    <mergeCell ref="AN493:AO493"/>
    <mergeCell ref="AP493:AQ493"/>
    <mergeCell ref="AR493:AS493"/>
    <mergeCell ref="AT493:AU493"/>
    <mergeCell ref="AV493:AW493"/>
    <mergeCell ref="AX493:AY493"/>
    <mergeCell ref="AZ493:BA493"/>
    <mergeCell ref="BB493:BC493"/>
    <mergeCell ref="BD493:BE493"/>
    <mergeCell ref="BF493:BG493"/>
    <mergeCell ref="F490:G490"/>
    <mergeCell ref="H490:I490"/>
    <mergeCell ref="J490:K490"/>
    <mergeCell ref="L490:M490"/>
    <mergeCell ref="N490:O490"/>
    <mergeCell ref="P490:Q490"/>
    <mergeCell ref="R490:S490"/>
    <mergeCell ref="T490:U490"/>
    <mergeCell ref="V490:W490"/>
    <mergeCell ref="X490:Y490"/>
    <mergeCell ref="Z490:AA490"/>
    <mergeCell ref="AB490:AC490"/>
    <mergeCell ref="AD490:AE490"/>
    <mergeCell ref="AF490:AG490"/>
    <mergeCell ref="AH490:AI490"/>
    <mergeCell ref="AJ490:AK490"/>
    <mergeCell ref="AL490:AM490"/>
    <mergeCell ref="AN490:AO490"/>
    <mergeCell ref="AP490:AQ490"/>
    <mergeCell ref="AR490:AS490"/>
    <mergeCell ref="AT490:AU490"/>
    <mergeCell ref="AV490:AW490"/>
    <mergeCell ref="AX490:AY490"/>
    <mergeCell ref="AZ490:BA490"/>
    <mergeCell ref="BB490:BC490"/>
    <mergeCell ref="BD490:BE490"/>
    <mergeCell ref="BF490:BG490"/>
    <mergeCell ref="F491:G491"/>
    <mergeCell ref="H491:I491"/>
    <mergeCell ref="J491:K491"/>
    <mergeCell ref="L491:M491"/>
    <mergeCell ref="N491:O491"/>
    <mergeCell ref="P491:Q491"/>
    <mergeCell ref="R491:S491"/>
    <mergeCell ref="T491:U491"/>
    <mergeCell ref="V491:W491"/>
    <mergeCell ref="X491:Y491"/>
    <mergeCell ref="Z491:AA491"/>
    <mergeCell ref="AB491:AC491"/>
    <mergeCell ref="AD491:AE491"/>
    <mergeCell ref="AF491:AG491"/>
    <mergeCell ref="AH491:AI491"/>
    <mergeCell ref="AJ491:AK491"/>
    <mergeCell ref="AL491:AM491"/>
    <mergeCell ref="AN491:AO491"/>
    <mergeCell ref="AP491:AQ491"/>
    <mergeCell ref="AR491:AS491"/>
    <mergeCell ref="AT491:AU491"/>
    <mergeCell ref="AV491:AW491"/>
    <mergeCell ref="AX491:AY491"/>
    <mergeCell ref="AZ491:BA491"/>
    <mergeCell ref="BB491:BC491"/>
    <mergeCell ref="BD491:BE491"/>
    <mergeCell ref="BF491:BG491"/>
    <mergeCell ref="F488:G488"/>
    <mergeCell ref="H488:I488"/>
    <mergeCell ref="J488:K488"/>
    <mergeCell ref="L488:M488"/>
    <mergeCell ref="N488:O488"/>
    <mergeCell ref="P488:Q488"/>
    <mergeCell ref="R488:S488"/>
    <mergeCell ref="T488:U488"/>
    <mergeCell ref="V488:W488"/>
    <mergeCell ref="X488:Y488"/>
    <mergeCell ref="Z488:AA488"/>
    <mergeCell ref="AB488:AC488"/>
    <mergeCell ref="AD488:AE488"/>
    <mergeCell ref="AF488:AG488"/>
    <mergeCell ref="AH488:AI488"/>
    <mergeCell ref="AJ488:AK488"/>
    <mergeCell ref="AL488:AM488"/>
    <mergeCell ref="AN488:AO488"/>
    <mergeCell ref="AP488:AQ488"/>
    <mergeCell ref="AR488:AS488"/>
    <mergeCell ref="AT488:AU488"/>
    <mergeCell ref="AV488:AW488"/>
    <mergeCell ref="AX488:AY488"/>
    <mergeCell ref="AZ488:BA488"/>
    <mergeCell ref="BB488:BC488"/>
    <mergeCell ref="BD488:BE488"/>
    <mergeCell ref="BF488:BG488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Z489:AA489"/>
    <mergeCell ref="AB489:AC489"/>
    <mergeCell ref="AD489:AE489"/>
    <mergeCell ref="AF489:AG489"/>
    <mergeCell ref="AH489:AI489"/>
    <mergeCell ref="AJ489:AK489"/>
    <mergeCell ref="AL489:AM489"/>
    <mergeCell ref="AN489:AO489"/>
    <mergeCell ref="AP489:AQ489"/>
    <mergeCell ref="AR489:AS489"/>
    <mergeCell ref="AT489:AU489"/>
    <mergeCell ref="AV489:AW489"/>
    <mergeCell ref="AX489:AY489"/>
    <mergeCell ref="AZ489:BA489"/>
    <mergeCell ref="BB489:BC489"/>
    <mergeCell ref="BD489:BE489"/>
    <mergeCell ref="BF489:BG489"/>
    <mergeCell ref="F486:G486"/>
    <mergeCell ref="H486:I486"/>
    <mergeCell ref="J486:K486"/>
    <mergeCell ref="L486:M486"/>
    <mergeCell ref="N486:O486"/>
    <mergeCell ref="P486:Q486"/>
    <mergeCell ref="R486:S486"/>
    <mergeCell ref="T486:U486"/>
    <mergeCell ref="V486:W486"/>
    <mergeCell ref="X486:Y486"/>
    <mergeCell ref="Z486:AA486"/>
    <mergeCell ref="AB486:AC486"/>
    <mergeCell ref="AD486:AE486"/>
    <mergeCell ref="AF486:AG486"/>
    <mergeCell ref="AH486:AI486"/>
    <mergeCell ref="AJ486:AK486"/>
    <mergeCell ref="AL486:AM486"/>
    <mergeCell ref="AN486:AO486"/>
    <mergeCell ref="AP486:AQ486"/>
    <mergeCell ref="AR486:AS486"/>
    <mergeCell ref="AT486:AU486"/>
    <mergeCell ref="AV486:AW486"/>
    <mergeCell ref="AX486:AY486"/>
    <mergeCell ref="AZ486:BA486"/>
    <mergeCell ref="BB486:BC486"/>
    <mergeCell ref="BD486:BE486"/>
    <mergeCell ref="BF486:BG486"/>
    <mergeCell ref="F487:G487"/>
    <mergeCell ref="H487:I487"/>
    <mergeCell ref="J487:K487"/>
    <mergeCell ref="L487:M487"/>
    <mergeCell ref="N487:O487"/>
    <mergeCell ref="P487:Q487"/>
    <mergeCell ref="R487:S487"/>
    <mergeCell ref="T487:U487"/>
    <mergeCell ref="V487:W487"/>
    <mergeCell ref="X487:Y487"/>
    <mergeCell ref="Z487:AA487"/>
    <mergeCell ref="AB487:AC487"/>
    <mergeCell ref="AD487:AE487"/>
    <mergeCell ref="AF487:AG487"/>
    <mergeCell ref="AH487:AI487"/>
    <mergeCell ref="AJ487:AK487"/>
    <mergeCell ref="AL487:AM487"/>
    <mergeCell ref="AN487:AO487"/>
    <mergeCell ref="AP487:AQ487"/>
    <mergeCell ref="AR487:AS487"/>
    <mergeCell ref="AT487:AU487"/>
    <mergeCell ref="AV487:AW487"/>
    <mergeCell ref="AX487:AY487"/>
    <mergeCell ref="AZ487:BA487"/>
    <mergeCell ref="BB487:BC487"/>
    <mergeCell ref="BD487:BE487"/>
    <mergeCell ref="BF487:BG487"/>
    <mergeCell ref="F484:G484"/>
    <mergeCell ref="H484:I484"/>
    <mergeCell ref="J484:K484"/>
    <mergeCell ref="L484:M484"/>
    <mergeCell ref="N484:O484"/>
    <mergeCell ref="P484:Q484"/>
    <mergeCell ref="R484:S484"/>
    <mergeCell ref="T484:U484"/>
    <mergeCell ref="V484:W484"/>
    <mergeCell ref="X484:Y484"/>
    <mergeCell ref="Z484:AA484"/>
    <mergeCell ref="AB484:AC484"/>
    <mergeCell ref="AD484:AE484"/>
    <mergeCell ref="AF484:AG484"/>
    <mergeCell ref="AH484:AI484"/>
    <mergeCell ref="AJ484:AK484"/>
    <mergeCell ref="AL484:AM484"/>
    <mergeCell ref="AN484:AO484"/>
    <mergeCell ref="AP484:AQ484"/>
    <mergeCell ref="AR484:AS484"/>
    <mergeCell ref="AT484:AU484"/>
    <mergeCell ref="AV484:AW484"/>
    <mergeCell ref="AX484:AY484"/>
    <mergeCell ref="AZ484:BA484"/>
    <mergeCell ref="BB484:BC484"/>
    <mergeCell ref="BD484:BE484"/>
    <mergeCell ref="BF484:BG484"/>
    <mergeCell ref="F485:G485"/>
    <mergeCell ref="H485:I485"/>
    <mergeCell ref="J485:K485"/>
    <mergeCell ref="L485:M485"/>
    <mergeCell ref="N485:O485"/>
    <mergeCell ref="P485:Q485"/>
    <mergeCell ref="R485:S485"/>
    <mergeCell ref="T485:U485"/>
    <mergeCell ref="V485:W485"/>
    <mergeCell ref="X485:Y485"/>
    <mergeCell ref="Z485:AA485"/>
    <mergeCell ref="AB485:AC485"/>
    <mergeCell ref="AD485:AE485"/>
    <mergeCell ref="AF485:AG485"/>
    <mergeCell ref="AH485:AI485"/>
    <mergeCell ref="AJ485:AK485"/>
    <mergeCell ref="AL485:AM485"/>
    <mergeCell ref="AN485:AO485"/>
    <mergeCell ref="AP485:AQ485"/>
    <mergeCell ref="AR485:AS485"/>
    <mergeCell ref="AT485:AU485"/>
    <mergeCell ref="AV485:AW485"/>
    <mergeCell ref="AX485:AY485"/>
    <mergeCell ref="AZ485:BA485"/>
    <mergeCell ref="BB485:BC485"/>
    <mergeCell ref="BD485:BE485"/>
    <mergeCell ref="BF485:BG485"/>
    <mergeCell ref="F482:G482"/>
    <mergeCell ref="H482:I482"/>
    <mergeCell ref="J482:K482"/>
    <mergeCell ref="L482:M482"/>
    <mergeCell ref="N482:O482"/>
    <mergeCell ref="P482:Q482"/>
    <mergeCell ref="R482:S482"/>
    <mergeCell ref="T482:U482"/>
    <mergeCell ref="V482:W482"/>
    <mergeCell ref="X482:Y482"/>
    <mergeCell ref="Z482:AA482"/>
    <mergeCell ref="AB482:AC482"/>
    <mergeCell ref="AD482:AE482"/>
    <mergeCell ref="AF482:AG482"/>
    <mergeCell ref="AH482:AI482"/>
    <mergeCell ref="AJ482:AK482"/>
    <mergeCell ref="AL482:AM482"/>
    <mergeCell ref="AN482:AO482"/>
    <mergeCell ref="AP482:AQ482"/>
    <mergeCell ref="AR482:AS482"/>
    <mergeCell ref="AT482:AU482"/>
    <mergeCell ref="AV482:AW482"/>
    <mergeCell ref="AX482:AY482"/>
    <mergeCell ref="AZ482:BA482"/>
    <mergeCell ref="BB482:BC482"/>
    <mergeCell ref="BD482:BE482"/>
    <mergeCell ref="BF482:BG482"/>
    <mergeCell ref="F483:G483"/>
    <mergeCell ref="H483:I483"/>
    <mergeCell ref="J483:K483"/>
    <mergeCell ref="L483:M483"/>
    <mergeCell ref="N483:O483"/>
    <mergeCell ref="P483:Q483"/>
    <mergeCell ref="R483:S483"/>
    <mergeCell ref="T483:U483"/>
    <mergeCell ref="V483:W483"/>
    <mergeCell ref="X483:Y483"/>
    <mergeCell ref="Z483:AA483"/>
    <mergeCell ref="AB483:AC483"/>
    <mergeCell ref="AD483:AE483"/>
    <mergeCell ref="AF483:AG483"/>
    <mergeCell ref="AH483:AI483"/>
    <mergeCell ref="AJ483:AK483"/>
    <mergeCell ref="AL483:AM483"/>
    <mergeCell ref="AN483:AO483"/>
    <mergeCell ref="AP483:AQ483"/>
    <mergeCell ref="AR483:AS483"/>
    <mergeCell ref="AT483:AU483"/>
    <mergeCell ref="AV483:AW483"/>
    <mergeCell ref="AX483:AY483"/>
    <mergeCell ref="AZ483:BA483"/>
    <mergeCell ref="BB483:BC483"/>
    <mergeCell ref="BD483:BE483"/>
    <mergeCell ref="BF483:BG483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X480:Y480"/>
    <mergeCell ref="Z480:AA480"/>
    <mergeCell ref="AB480:AC480"/>
    <mergeCell ref="AD480:AE480"/>
    <mergeCell ref="AF480:AG480"/>
    <mergeCell ref="AH480:AI480"/>
    <mergeCell ref="AJ480:AK480"/>
    <mergeCell ref="AL480:AM480"/>
    <mergeCell ref="AN480:AO480"/>
    <mergeCell ref="AP480:AQ480"/>
    <mergeCell ref="AR480:AS480"/>
    <mergeCell ref="AT480:AU480"/>
    <mergeCell ref="AV480:AW480"/>
    <mergeCell ref="AX480:AY480"/>
    <mergeCell ref="AZ480:BA480"/>
    <mergeCell ref="BB480:BC480"/>
    <mergeCell ref="BD480:BE480"/>
    <mergeCell ref="BF480:BG480"/>
    <mergeCell ref="F481:G481"/>
    <mergeCell ref="H481:I481"/>
    <mergeCell ref="J481:K481"/>
    <mergeCell ref="L481:M481"/>
    <mergeCell ref="N481:O481"/>
    <mergeCell ref="P481:Q481"/>
    <mergeCell ref="R481:S481"/>
    <mergeCell ref="T481:U481"/>
    <mergeCell ref="V481:W481"/>
    <mergeCell ref="X481:Y481"/>
    <mergeCell ref="Z481:AA481"/>
    <mergeCell ref="AB481:AC481"/>
    <mergeCell ref="AD481:AE481"/>
    <mergeCell ref="AF481:AG481"/>
    <mergeCell ref="AH481:AI481"/>
    <mergeCell ref="AJ481:AK481"/>
    <mergeCell ref="AL481:AM481"/>
    <mergeCell ref="AN481:AO481"/>
    <mergeCell ref="AP481:AQ481"/>
    <mergeCell ref="AR481:AS481"/>
    <mergeCell ref="AT481:AU481"/>
    <mergeCell ref="AV481:AW481"/>
    <mergeCell ref="AX481:AY481"/>
    <mergeCell ref="AZ481:BA481"/>
    <mergeCell ref="BB481:BC481"/>
    <mergeCell ref="BD481:BE481"/>
    <mergeCell ref="BF481:BG481"/>
    <mergeCell ref="F478:G478"/>
    <mergeCell ref="H478:I478"/>
    <mergeCell ref="J478:K478"/>
    <mergeCell ref="L478:M478"/>
    <mergeCell ref="N478:O478"/>
    <mergeCell ref="P478:Q478"/>
    <mergeCell ref="R478:S478"/>
    <mergeCell ref="T478:U478"/>
    <mergeCell ref="V478:W478"/>
    <mergeCell ref="X478:Y478"/>
    <mergeCell ref="Z478:AA478"/>
    <mergeCell ref="AB478:AC478"/>
    <mergeCell ref="AD478:AE478"/>
    <mergeCell ref="AF478:AG478"/>
    <mergeCell ref="AH478:AI478"/>
    <mergeCell ref="AJ478:AK478"/>
    <mergeCell ref="AL478:AM478"/>
    <mergeCell ref="AN478:AO478"/>
    <mergeCell ref="AP478:AQ478"/>
    <mergeCell ref="AR478:AS478"/>
    <mergeCell ref="AT478:AU478"/>
    <mergeCell ref="AV478:AW478"/>
    <mergeCell ref="AX478:AY478"/>
    <mergeCell ref="AZ478:BA478"/>
    <mergeCell ref="BB478:BC478"/>
    <mergeCell ref="BD478:BE478"/>
    <mergeCell ref="BF478:BG478"/>
    <mergeCell ref="F479:G479"/>
    <mergeCell ref="H479:I479"/>
    <mergeCell ref="J479:K479"/>
    <mergeCell ref="L479:M479"/>
    <mergeCell ref="N479:O479"/>
    <mergeCell ref="P479:Q479"/>
    <mergeCell ref="R479:S479"/>
    <mergeCell ref="T479:U479"/>
    <mergeCell ref="V479:W479"/>
    <mergeCell ref="X479:Y479"/>
    <mergeCell ref="Z479:AA479"/>
    <mergeCell ref="AB479:AC479"/>
    <mergeCell ref="AD479:AE479"/>
    <mergeCell ref="AF479:AG479"/>
    <mergeCell ref="AH479:AI479"/>
    <mergeCell ref="AJ479:AK479"/>
    <mergeCell ref="AL479:AM479"/>
    <mergeCell ref="AN479:AO479"/>
    <mergeCell ref="AP479:AQ479"/>
    <mergeCell ref="AR479:AS479"/>
    <mergeCell ref="AT479:AU479"/>
    <mergeCell ref="AV479:AW479"/>
    <mergeCell ref="AX479:AY479"/>
    <mergeCell ref="AZ479:BA479"/>
    <mergeCell ref="BB479:BC479"/>
    <mergeCell ref="BD479:BE479"/>
    <mergeCell ref="BF479:BG479"/>
    <mergeCell ref="F476:G476"/>
    <mergeCell ref="H476:I476"/>
    <mergeCell ref="J476:K476"/>
    <mergeCell ref="L476:M476"/>
    <mergeCell ref="N476:O476"/>
    <mergeCell ref="P476:Q476"/>
    <mergeCell ref="R476:S476"/>
    <mergeCell ref="T476:U476"/>
    <mergeCell ref="V476:W476"/>
    <mergeCell ref="X476:Y476"/>
    <mergeCell ref="Z476:AA476"/>
    <mergeCell ref="AB476:AC476"/>
    <mergeCell ref="AD476:AE476"/>
    <mergeCell ref="AF476:AG476"/>
    <mergeCell ref="AH476:AI476"/>
    <mergeCell ref="AJ476:AK476"/>
    <mergeCell ref="AL476:AM476"/>
    <mergeCell ref="AN476:AO476"/>
    <mergeCell ref="AP476:AQ476"/>
    <mergeCell ref="AR476:AS476"/>
    <mergeCell ref="AT476:AU476"/>
    <mergeCell ref="AV476:AW476"/>
    <mergeCell ref="AX476:AY476"/>
    <mergeCell ref="AZ476:BA476"/>
    <mergeCell ref="BB476:BC476"/>
    <mergeCell ref="BD476:BE476"/>
    <mergeCell ref="BF476:BG476"/>
    <mergeCell ref="F477:G477"/>
    <mergeCell ref="H477:I477"/>
    <mergeCell ref="J477:K477"/>
    <mergeCell ref="L477:M477"/>
    <mergeCell ref="N477:O477"/>
    <mergeCell ref="P477:Q477"/>
    <mergeCell ref="R477:S477"/>
    <mergeCell ref="T477:U477"/>
    <mergeCell ref="V477:W477"/>
    <mergeCell ref="X477:Y477"/>
    <mergeCell ref="Z477:AA477"/>
    <mergeCell ref="AB477:AC477"/>
    <mergeCell ref="AD477:AE477"/>
    <mergeCell ref="AF477:AG477"/>
    <mergeCell ref="AH477:AI477"/>
    <mergeCell ref="AJ477:AK477"/>
    <mergeCell ref="AL477:AM477"/>
    <mergeCell ref="AN477:AO477"/>
    <mergeCell ref="AP477:AQ477"/>
    <mergeCell ref="AR477:AS477"/>
    <mergeCell ref="AT477:AU477"/>
    <mergeCell ref="AV477:AW477"/>
    <mergeCell ref="AX477:AY477"/>
    <mergeCell ref="AZ477:BA477"/>
    <mergeCell ref="BB477:BC477"/>
    <mergeCell ref="BD477:BE477"/>
    <mergeCell ref="BF477:BG477"/>
    <mergeCell ref="F474:G474"/>
    <mergeCell ref="H474:I474"/>
    <mergeCell ref="J474:K474"/>
    <mergeCell ref="L474:M474"/>
    <mergeCell ref="N474:O474"/>
    <mergeCell ref="P474:Q474"/>
    <mergeCell ref="R474:S474"/>
    <mergeCell ref="T474:U474"/>
    <mergeCell ref="V474:W474"/>
    <mergeCell ref="X474:Y474"/>
    <mergeCell ref="Z474:AA474"/>
    <mergeCell ref="AB474:AC474"/>
    <mergeCell ref="AD474:AE474"/>
    <mergeCell ref="AF474:AG474"/>
    <mergeCell ref="AH474:AI474"/>
    <mergeCell ref="AJ474:AK474"/>
    <mergeCell ref="AL474:AM474"/>
    <mergeCell ref="AN474:AO474"/>
    <mergeCell ref="AP474:AQ474"/>
    <mergeCell ref="AR474:AS474"/>
    <mergeCell ref="AT474:AU474"/>
    <mergeCell ref="AV474:AW474"/>
    <mergeCell ref="AX474:AY474"/>
    <mergeCell ref="AZ474:BA474"/>
    <mergeCell ref="BB474:BC474"/>
    <mergeCell ref="BD474:BE474"/>
    <mergeCell ref="BF474:BG474"/>
    <mergeCell ref="F475:G475"/>
    <mergeCell ref="H475:I475"/>
    <mergeCell ref="J475:K475"/>
    <mergeCell ref="L475:M475"/>
    <mergeCell ref="N475:O475"/>
    <mergeCell ref="P475:Q475"/>
    <mergeCell ref="R475:S475"/>
    <mergeCell ref="T475:U475"/>
    <mergeCell ref="V475:W475"/>
    <mergeCell ref="X475:Y475"/>
    <mergeCell ref="Z475:AA475"/>
    <mergeCell ref="AB475:AC475"/>
    <mergeCell ref="AD475:AE475"/>
    <mergeCell ref="AF475:AG475"/>
    <mergeCell ref="AH475:AI475"/>
    <mergeCell ref="AJ475:AK475"/>
    <mergeCell ref="AL475:AM475"/>
    <mergeCell ref="AN475:AO475"/>
    <mergeCell ref="AP475:AQ475"/>
    <mergeCell ref="AR475:AS475"/>
    <mergeCell ref="AT475:AU475"/>
    <mergeCell ref="AV475:AW475"/>
    <mergeCell ref="AX475:AY475"/>
    <mergeCell ref="AZ475:BA475"/>
    <mergeCell ref="BB475:BC475"/>
    <mergeCell ref="BD475:BE475"/>
    <mergeCell ref="BF475:BG475"/>
    <mergeCell ref="F472:G472"/>
    <mergeCell ref="H472:I472"/>
    <mergeCell ref="J472:K472"/>
    <mergeCell ref="L472:M472"/>
    <mergeCell ref="N472:O472"/>
    <mergeCell ref="P472:Q472"/>
    <mergeCell ref="R472:S472"/>
    <mergeCell ref="T472:U472"/>
    <mergeCell ref="V472:W472"/>
    <mergeCell ref="X472:Y472"/>
    <mergeCell ref="Z472:AA472"/>
    <mergeCell ref="AB472:AC472"/>
    <mergeCell ref="AD472:AE472"/>
    <mergeCell ref="AF472:AG472"/>
    <mergeCell ref="AH472:AI472"/>
    <mergeCell ref="AJ472:AK472"/>
    <mergeCell ref="AL472:AM472"/>
    <mergeCell ref="AN472:AO472"/>
    <mergeCell ref="AP472:AQ472"/>
    <mergeCell ref="AR472:AS472"/>
    <mergeCell ref="AT472:AU472"/>
    <mergeCell ref="AV472:AW472"/>
    <mergeCell ref="AX472:AY472"/>
    <mergeCell ref="AZ472:BA472"/>
    <mergeCell ref="BB472:BC472"/>
    <mergeCell ref="BD472:BE472"/>
    <mergeCell ref="BF472:BG472"/>
    <mergeCell ref="F473:G473"/>
    <mergeCell ref="H473:I473"/>
    <mergeCell ref="J473:K473"/>
    <mergeCell ref="L473:M473"/>
    <mergeCell ref="N473:O473"/>
    <mergeCell ref="P473:Q473"/>
    <mergeCell ref="R473:S473"/>
    <mergeCell ref="T473:U473"/>
    <mergeCell ref="V473:W473"/>
    <mergeCell ref="X473:Y473"/>
    <mergeCell ref="Z473:AA473"/>
    <mergeCell ref="AB473:AC473"/>
    <mergeCell ref="AD473:AE473"/>
    <mergeCell ref="AF473:AG473"/>
    <mergeCell ref="AH473:AI473"/>
    <mergeCell ref="AJ473:AK473"/>
    <mergeCell ref="AL473:AM473"/>
    <mergeCell ref="AN473:AO473"/>
    <mergeCell ref="AP473:AQ473"/>
    <mergeCell ref="AR473:AS473"/>
    <mergeCell ref="AT473:AU473"/>
    <mergeCell ref="AV473:AW473"/>
    <mergeCell ref="AX473:AY473"/>
    <mergeCell ref="AZ473:BA473"/>
    <mergeCell ref="BB473:BC473"/>
    <mergeCell ref="BD473:BE473"/>
    <mergeCell ref="BF473:BG473"/>
    <mergeCell ref="F470:G470"/>
    <mergeCell ref="H470:I470"/>
    <mergeCell ref="J470:K470"/>
    <mergeCell ref="L470:M470"/>
    <mergeCell ref="N470:O470"/>
    <mergeCell ref="P470:Q470"/>
    <mergeCell ref="R470:S470"/>
    <mergeCell ref="T470:U470"/>
    <mergeCell ref="V470:W470"/>
    <mergeCell ref="X470:Y470"/>
    <mergeCell ref="Z470:AA470"/>
    <mergeCell ref="AB470:AC470"/>
    <mergeCell ref="AD470:AE470"/>
    <mergeCell ref="AF470:AG470"/>
    <mergeCell ref="AH470:AI470"/>
    <mergeCell ref="AJ470:AK470"/>
    <mergeCell ref="AL470:AM470"/>
    <mergeCell ref="AN470:AO470"/>
    <mergeCell ref="AP470:AQ470"/>
    <mergeCell ref="AR470:AS470"/>
    <mergeCell ref="AT470:AU470"/>
    <mergeCell ref="AV470:AW470"/>
    <mergeCell ref="AX470:AY470"/>
    <mergeCell ref="AZ470:BA470"/>
    <mergeCell ref="BB470:BC470"/>
    <mergeCell ref="BD470:BE470"/>
    <mergeCell ref="BF470:BG470"/>
    <mergeCell ref="F471:G471"/>
    <mergeCell ref="H471:I471"/>
    <mergeCell ref="J471:K471"/>
    <mergeCell ref="L471:M471"/>
    <mergeCell ref="N471:O471"/>
    <mergeCell ref="P471:Q471"/>
    <mergeCell ref="R471:S471"/>
    <mergeCell ref="T471:U471"/>
    <mergeCell ref="V471:W471"/>
    <mergeCell ref="X471:Y471"/>
    <mergeCell ref="Z471:AA471"/>
    <mergeCell ref="AB471:AC471"/>
    <mergeCell ref="AD471:AE471"/>
    <mergeCell ref="AF471:AG471"/>
    <mergeCell ref="AH471:AI471"/>
    <mergeCell ref="AJ471:AK471"/>
    <mergeCell ref="AL471:AM471"/>
    <mergeCell ref="AN471:AO471"/>
    <mergeCell ref="AP471:AQ471"/>
    <mergeCell ref="AR471:AS471"/>
    <mergeCell ref="AT471:AU471"/>
    <mergeCell ref="AV471:AW471"/>
    <mergeCell ref="AX471:AY471"/>
    <mergeCell ref="AZ471:BA471"/>
    <mergeCell ref="BB471:BC471"/>
    <mergeCell ref="BD471:BE471"/>
    <mergeCell ref="BF471:BG471"/>
    <mergeCell ref="F468:G468"/>
    <mergeCell ref="H468:I468"/>
    <mergeCell ref="J468:K468"/>
    <mergeCell ref="L468:M468"/>
    <mergeCell ref="N468:O468"/>
    <mergeCell ref="P468:Q468"/>
    <mergeCell ref="R468:S468"/>
    <mergeCell ref="T468:U468"/>
    <mergeCell ref="V468:W468"/>
    <mergeCell ref="X468:Y468"/>
    <mergeCell ref="Z468:AA468"/>
    <mergeCell ref="AB468:AC468"/>
    <mergeCell ref="AD468:AE468"/>
    <mergeCell ref="AF468:AG468"/>
    <mergeCell ref="AH468:AI468"/>
    <mergeCell ref="AJ468:AK468"/>
    <mergeCell ref="AL468:AM468"/>
    <mergeCell ref="AN468:AO468"/>
    <mergeCell ref="AP468:AQ468"/>
    <mergeCell ref="AR468:AS468"/>
    <mergeCell ref="AT468:AU468"/>
    <mergeCell ref="AV468:AW468"/>
    <mergeCell ref="AX468:AY468"/>
    <mergeCell ref="AZ468:BA468"/>
    <mergeCell ref="BB468:BC468"/>
    <mergeCell ref="BD468:BE468"/>
    <mergeCell ref="BF468:BG468"/>
    <mergeCell ref="F469:G469"/>
    <mergeCell ref="H469:I469"/>
    <mergeCell ref="J469:K469"/>
    <mergeCell ref="L469:M469"/>
    <mergeCell ref="N469:O469"/>
    <mergeCell ref="P469:Q469"/>
    <mergeCell ref="R469:S469"/>
    <mergeCell ref="T469:U469"/>
    <mergeCell ref="V469:W469"/>
    <mergeCell ref="X469:Y469"/>
    <mergeCell ref="Z469:AA469"/>
    <mergeCell ref="AB469:AC469"/>
    <mergeCell ref="AD469:AE469"/>
    <mergeCell ref="AF469:AG469"/>
    <mergeCell ref="AH469:AI469"/>
    <mergeCell ref="AJ469:AK469"/>
    <mergeCell ref="AL469:AM469"/>
    <mergeCell ref="AN469:AO469"/>
    <mergeCell ref="AP469:AQ469"/>
    <mergeCell ref="AR469:AS469"/>
    <mergeCell ref="AT469:AU469"/>
    <mergeCell ref="AV469:AW469"/>
    <mergeCell ref="AX469:AY469"/>
    <mergeCell ref="AZ469:BA469"/>
    <mergeCell ref="BB469:BC469"/>
    <mergeCell ref="BD469:BE469"/>
    <mergeCell ref="BF469:BG469"/>
    <mergeCell ref="F466:G466"/>
    <mergeCell ref="H466:I466"/>
    <mergeCell ref="J466:K466"/>
    <mergeCell ref="L466:M466"/>
    <mergeCell ref="N466:O466"/>
    <mergeCell ref="P466:Q466"/>
    <mergeCell ref="R466:S466"/>
    <mergeCell ref="T466:U466"/>
    <mergeCell ref="V466:W466"/>
    <mergeCell ref="X466:Y466"/>
    <mergeCell ref="Z466:AA466"/>
    <mergeCell ref="AB466:AC466"/>
    <mergeCell ref="AD466:AE466"/>
    <mergeCell ref="AF466:AG466"/>
    <mergeCell ref="AH466:AI466"/>
    <mergeCell ref="AJ466:AK466"/>
    <mergeCell ref="AL466:AM466"/>
    <mergeCell ref="AN466:AO466"/>
    <mergeCell ref="AP466:AQ466"/>
    <mergeCell ref="AR466:AS466"/>
    <mergeCell ref="AT466:AU466"/>
    <mergeCell ref="AV466:AW466"/>
    <mergeCell ref="AX466:AY466"/>
    <mergeCell ref="AZ466:BA466"/>
    <mergeCell ref="BB466:BC466"/>
    <mergeCell ref="BD466:BE466"/>
    <mergeCell ref="BF466:BG466"/>
    <mergeCell ref="F467:G467"/>
    <mergeCell ref="H467:I467"/>
    <mergeCell ref="J467:K467"/>
    <mergeCell ref="L467:M467"/>
    <mergeCell ref="N467:O467"/>
    <mergeCell ref="P467:Q467"/>
    <mergeCell ref="R467:S467"/>
    <mergeCell ref="T467:U467"/>
    <mergeCell ref="V467:W467"/>
    <mergeCell ref="X467:Y467"/>
    <mergeCell ref="Z467:AA467"/>
    <mergeCell ref="AB467:AC467"/>
    <mergeCell ref="AD467:AE467"/>
    <mergeCell ref="AF467:AG467"/>
    <mergeCell ref="AH467:AI467"/>
    <mergeCell ref="AJ467:AK467"/>
    <mergeCell ref="AL467:AM467"/>
    <mergeCell ref="AN467:AO467"/>
    <mergeCell ref="AP467:AQ467"/>
    <mergeCell ref="AR467:AS467"/>
    <mergeCell ref="AT467:AU467"/>
    <mergeCell ref="AV467:AW467"/>
    <mergeCell ref="AX467:AY467"/>
    <mergeCell ref="AZ467:BA467"/>
    <mergeCell ref="BB467:BC467"/>
    <mergeCell ref="BD467:BE467"/>
    <mergeCell ref="BF467:BG467"/>
    <mergeCell ref="F464:G464"/>
    <mergeCell ref="H464:I464"/>
    <mergeCell ref="J464:K464"/>
    <mergeCell ref="L464:M464"/>
    <mergeCell ref="N464:O464"/>
    <mergeCell ref="P464:Q464"/>
    <mergeCell ref="R464:S464"/>
    <mergeCell ref="T464:U464"/>
    <mergeCell ref="V464:W464"/>
    <mergeCell ref="X464:Y464"/>
    <mergeCell ref="Z464:AA464"/>
    <mergeCell ref="AB464:AC464"/>
    <mergeCell ref="AD464:AE464"/>
    <mergeCell ref="AF464:AG464"/>
    <mergeCell ref="AH464:AI464"/>
    <mergeCell ref="AJ464:AK464"/>
    <mergeCell ref="AL464:AM464"/>
    <mergeCell ref="AN464:AO464"/>
    <mergeCell ref="AP464:AQ464"/>
    <mergeCell ref="AR464:AS464"/>
    <mergeCell ref="AT464:AU464"/>
    <mergeCell ref="AV464:AW464"/>
    <mergeCell ref="AX464:AY464"/>
    <mergeCell ref="AZ464:BA464"/>
    <mergeCell ref="BB464:BC464"/>
    <mergeCell ref="BD464:BE464"/>
    <mergeCell ref="BF464:BG464"/>
    <mergeCell ref="F465:G465"/>
    <mergeCell ref="H465:I465"/>
    <mergeCell ref="J465:K465"/>
    <mergeCell ref="L465:M465"/>
    <mergeCell ref="N465:O465"/>
    <mergeCell ref="P465:Q465"/>
    <mergeCell ref="R465:S465"/>
    <mergeCell ref="T465:U465"/>
    <mergeCell ref="V465:W465"/>
    <mergeCell ref="X465:Y465"/>
    <mergeCell ref="Z465:AA465"/>
    <mergeCell ref="AB465:AC465"/>
    <mergeCell ref="AD465:AE465"/>
    <mergeCell ref="AF465:AG465"/>
    <mergeCell ref="AH465:AI465"/>
    <mergeCell ref="AJ465:AK465"/>
    <mergeCell ref="AL465:AM465"/>
    <mergeCell ref="AN465:AO465"/>
    <mergeCell ref="AP465:AQ465"/>
    <mergeCell ref="AR465:AS465"/>
    <mergeCell ref="AT465:AU465"/>
    <mergeCell ref="AV465:AW465"/>
    <mergeCell ref="AX465:AY465"/>
    <mergeCell ref="AZ465:BA465"/>
    <mergeCell ref="BB465:BC465"/>
    <mergeCell ref="BD465:BE465"/>
    <mergeCell ref="BF465:BG465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Z462:AA462"/>
    <mergeCell ref="AB462:AC462"/>
    <mergeCell ref="AD462:AE462"/>
    <mergeCell ref="AF462:AG462"/>
    <mergeCell ref="AH462:AI462"/>
    <mergeCell ref="AJ462:AK462"/>
    <mergeCell ref="AL462:AM462"/>
    <mergeCell ref="AN462:AO462"/>
    <mergeCell ref="AP462:AQ462"/>
    <mergeCell ref="AR462:AS462"/>
    <mergeCell ref="AT462:AU462"/>
    <mergeCell ref="AV462:AW462"/>
    <mergeCell ref="AX462:AY462"/>
    <mergeCell ref="AZ462:BA462"/>
    <mergeCell ref="BB462:BC462"/>
    <mergeCell ref="BD462:BE462"/>
    <mergeCell ref="BF462:BG462"/>
    <mergeCell ref="F463:G463"/>
    <mergeCell ref="H463:I463"/>
    <mergeCell ref="J463:K463"/>
    <mergeCell ref="L463:M463"/>
    <mergeCell ref="N463:O463"/>
    <mergeCell ref="P463:Q463"/>
    <mergeCell ref="R463:S463"/>
    <mergeCell ref="T463:U463"/>
    <mergeCell ref="V463:W463"/>
    <mergeCell ref="X463:Y463"/>
    <mergeCell ref="Z463:AA463"/>
    <mergeCell ref="AB463:AC463"/>
    <mergeCell ref="AD463:AE463"/>
    <mergeCell ref="AF463:AG463"/>
    <mergeCell ref="AH463:AI463"/>
    <mergeCell ref="AJ463:AK463"/>
    <mergeCell ref="AL463:AM463"/>
    <mergeCell ref="AN463:AO463"/>
    <mergeCell ref="AP463:AQ463"/>
    <mergeCell ref="AR463:AS463"/>
    <mergeCell ref="AT463:AU463"/>
    <mergeCell ref="AV463:AW463"/>
    <mergeCell ref="AX463:AY463"/>
    <mergeCell ref="AZ463:BA463"/>
    <mergeCell ref="BB463:BC463"/>
    <mergeCell ref="BD463:BE463"/>
    <mergeCell ref="BF463:BG463"/>
    <mergeCell ref="F460:G460"/>
    <mergeCell ref="H460:I460"/>
    <mergeCell ref="J460:K460"/>
    <mergeCell ref="L460:M460"/>
    <mergeCell ref="N460:O460"/>
    <mergeCell ref="P460:Q460"/>
    <mergeCell ref="R460:S460"/>
    <mergeCell ref="T460:U460"/>
    <mergeCell ref="V460:W460"/>
    <mergeCell ref="X460:Y460"/>
    <mergeCell ref="Z460:AA460"/>
    <mergeCell ref="AB460:AC460"/>
    <mergeCell ref="AD460:AE460"/>
    <mergeCell ref="AF460:AG460"/>
    <mergeCell ref="AH460:AI460"/>
    <mergeCell ref="AJ460:AK460"/>
    <mergeCell ref="AL460:AM460"/>
    <mergeCell ref="AN460:AO460"/>
    <mergeCell ref="AP460:AQ460"/>
    <mergeCell ref="AR460:AS460"/>
    <mergeCell ref="AT460:AU460"/>
    <mergeCell ref="AV460:AW460"/>
    <mergeCell ref="AX460:AY460"/>
    <mergeCell ref="AZ460:BA460"/>
    <mergeCell ref="BB460:BC460"/>
    <mergeCell ref="BD460:BE460"/>
    <mergeCell ref="BF460:BG460"/>
    <mergeCell ref="F461:G461"/>
    <mergeCell ref="H461:I461"/>
    <mergeCell ref="J461:K461"/>
    <mergeCell ref="L461:M461"/>
    <mergeCell ref="N461:O461"/>
    <mergeCell ref="P461:Q461"/>
    <mergeCell ref="R461:S461"/>
    <mergeCell ref="T461:U461"/>
    <mergeCell ref="V461:W461"/>
    <mergeCell ref="X461:Y461"/>
    <mergeCell ref="Z461:AA461"/>
    <mergeCell ref="AB461:AC461"/>
    <mergeCell ref="AD461:AE461"/>
    <mergeCell ref="AF461:AG461"/>
    <mergeCell ref="AH461:AI461"/>
    <mergeCell ref="AJ461:AK461"/>
    <mergeCell ref="AL461:AM461"/>
    <mergeCell ref="AN461:AO461"/>
    <mergeCell ref="AP461:AQ461"/>
    <mergeCell ref="AR461:AS461"/>
    <mergeCell ref="AT461:AU461"/>
    <mergeCell ref="AV461:AW461"/>
    <mergeCell ref="AX461:AY461"/>
    <mergeCell ref="AZ461:BA461"/>
    <mergeCell ref="BB461:BC461"/>
    <mergeCell ref="BD461:BE461"/>
    <mergeCell ref="BF461:BG461"/>
    <mergeCell ref="F458:G458"/>
    <mergeCell ref="H458:I458"/>
    <mergeCell ref="J458:K458"/>
    <mergeCell ref="L458:M458"/>
    <mergeCell ref="N458:O458"/>
    <mergeCell ref="P458:Q458"/>
    <mergeCell ref="R458:S458"/>
    <mergeCell ref="T458:U458"/>
    <mergeCell ref="V458:W458"/>
    <mergeCell ref="X458:Y458"/>
    <mergeCell ref="Z458:AA458"/>
    <mergeCell ref="AB458:AC458"/>
    <mergeCell ref="AD458:AE458"/>
    <mergeCell ref="AF458:AG458"/>
    <mergeCell ref="AH458:AI458"/>
    <mergeCell ref="AJ458:AK458"/>
    <mergeCell ref="AL458:AM458"/>
    <mergeCell ref="AN458:AO458"/>
    <mergeCell ref="AP458:AQ458"/>
    <mergeCell ref="AR458:AS458"/>
    <mergeCell ref="AT458:AU458"/>
    <mergeCell ref="AV458:AW458"/>
    <mergeCell ref="AX458:AY458"/>
    <mergeCell ref="AZ458:BA458"/>
    <mergeCell ref="BB458:BC458"/>
    <mergeCell ref="BD458:BE458"/>
    <mergeCell ref="BF458:BG458"/>
    <mergeCell ref="F459:G459"/>
    <mergeCell ref="H459:I459"/>
    <mergeCell ref="J459:K459"/>
    <mergeCell ref="L459:M459"/>
    <mergeCell ref="N459:O459"/>
    <mergeCell ref="P459:Q459"/>
    <mergeCell ref="R459:S459"/>
    <mergeCell ref="T459:U459"/>
    <mergeCell ref="V459:W459"/>
    <mergeCell ref="X459:Y459"/>
    <mergeCell ref="Z459:AA459"/>
    <mergeCell ref="AB459:AC459"/>
    <mergeCell ref="AD459:AE459"/>
    <mergeCell ref="AF459:AG459"/>
    <mergeCell ref="AH459:AI459"/>
    <mergeCell ref="AJ459:AK459"/>
    <mergeCell ref="AL459:AM459"/>
    <mergeCell ref="AN459:AO459"/>
    <mergeCell ref="AP459:AQ459"/>
    <mergeCell ref="AR459:AS459"/>
    <mergeCell ref="AT459:AU459"/>
    <mergeCell ref="AV459:AW459"/>
    <mergeCell ref="AX459:AY459"/>
    <mergeCell ref="AZ459:BA459"/>
    <mergeCell ref="BB459:BC459"/>
    <mergeCell ref="BD459:BE459"/>
    <mergeCell ref="BF459:BG459"/>
    <mergeCell ref="F456:G456"/>
    <mergeCell ref="H456:I456"/>
    <mergeCell ref="J456:K456"/>
    <mergeCell ref="L456:M456"/>
    <mergeCell ref="N456:O456"/>
    <mergeCell ref="P456:Q456"/>
    <mergeCell ref="R456:S456"/>
    <mergeCell ref="T456:U456"/>
    <mergeCell ref="V456:W456"/>
    <mergeCell ref="X456:Y456"/>
    <mergeCell ref="Z456:AA456"/>
    <mergeCell ref="AB456:AC456"/>
    <mergeCell ref="AD456:AE456"/>
    <mergeCell ref="AF456:AG456"/>
    <mergeCell ref="AH456:AI456"/>
    <mergeCell ref="AJ456:AK456"/>
    <mergeCell ref="AL456:AM456"/>
    <mergeCell ref="AN456:AO456"/>
    <mergeCell ref="AP456:AQ456"/>
    <mergeCell ref="AR456:AS456"/>
    <mergeCell ref="AT456:AU456"/>
    <mergeCell ref="AV456:AW456"/>
    <mergeCell ref="AX456:AY456"/>
    <mergeCell ref="AZ456:BA456"/>
    <mergeCell ref="BB456:BC456"/>
    <mergeCell ref="BD456:BE456"/>
    <mergeCell ref="BF456:BG456"/>
    <mergeCell ref="F457:G457"/>
    <mergeCell ref="H457:I457"/>
    <mergeCell ref="J457:K457"/>
    <mergeCell ref="L457:M457"/>
    <mergeCell ref="N457:O457"/>
    <mergeCell ref="P457:Q457"/>
    <mergeCell ref="R457:S457"/>
    <mergeCell ref="T457:U457"/>
    <mergeCell ref="V457:W457"/>
    <mergeCell ref="X457:Y457"/>
    <mergeCell ref="Z457:AA457"/>
    <mergeCell ref="AB457:AC457"/>
    <mergeCell ref="AD457:AE457"/>
    <mergeCell ref="AF457:AG457"/>
    <mergeCell ref="AH457:AI457"/>
    <mergeCell ref="AJ457:AK457"/>
    <mergeCell ref="AL457:AM457"/>
    <mergeCell ref="AN457:AO457"/>
    <mergeCell ref="AP457:AQ457"/>
    <mergeCell ref="AR457:AS457"/>
    <mergeCell ref="AT457:AU457"/>
    <mergeCell ref="AV457:AW457"/>
    <mergeCell ref="AX457:AY457"/>
    <mergeCell ref="AZ457:BA457"/>
    <mergeCell ref="BB457:BC457"/>
    <mergeCell ref="BD457:BE457"/>
    <mergeCell ref="BF457:BG457"/>
    <mergeCell ref="F454:G454"/>
    <mergeCell ref="H454:I454"/>
    <mergeCell ref="J454:K454"/>
    <mergeCell ref="L454:M454"/>
    <mergeCell ref="N454:O454"/>
    <mergeCell ref="P454:Q454"/>
    <mergeCell ref="R454:S454"/>
    <mergeCell ref="T454:U454"/>
    <mergeCell ref="V454:W454"/>
    <mergeCell ref="X454:Y454"/>
    <mergeCell ref="Z454:AA454"/>
    <mergeCell ref="AB454:AC454"/>
    <mergeCell ref="AD454:AE454"/>
    <mergeCell ref="AF454:AG454"/>
    <mergeCell ref="AH454:AI454"/>
    <mergeCell ref="AJ454:AK454"/>
    <mergeCell ref="AL454:AM454"/>
    <mergeCell ref="AN454:AO454"/>
    <mergeCell ref="AP454:AQ454"/>
    <mergeCell ref="AR454:AS454"/>
    <mergeCell ref="AT454:AU454"/>
    <mergeCell ref="AV454:AW454"/>
    <mergeCell ref="AX454:AY454"/>
    <mergeCell ref="AZ454:BA454"/>
    <mergeCell ref="BB454:BC454"/>
    <mergeCell ref="BD454:BE454"/>
    <mergeCell ref="BF454:BG454"/>
    <mergeCell ref="F455:G455"/>
    <mergeCell ref="H455:I455"/>
    <mergeCell ref="J455:K455"/>
    <mergeCell ref="L455:M455"/>
    <mergeCell ref="N455:O455"/>
    <mergeCell ref="P455:Q455"/>
    <mergeCell ref="R455:S455"/>
    <mergeCell ref="T455:U455"/>
    <mergeCell ref="V455:W455"/>
    <mergeCell ref="X455:Y455"/>
    <mergeCell ref="Z455:AA455"/>
    <mergeCell ref="AB455:AC455"/>
    <mergeCell ref="AD455:AE455"/>
    <mergeCell ref="AF455:AG455"/>
    <mergeCell ref="AH455:AI455"/>
    <mergeCell ref="AJ455:AK455"/>
    <mergeCell ref="AL455:AM455"/>
    <mergeCell ref="AN455:AO455"/>
    <mergeCell ref="AP455:AQ455"/>
    <mergeCell ref="AR455:AS455"/>
    <mergeCell ref="AT455:AU455"/>
    <mergeCell ref="AV455:AW455"/>
    <mergeCell ref="AX455:AY455"/>
    <mergeCell ref="AZ455:BA455"/>
    <mergeCell ref="BB455:BC455"/>
    <mergeCell ref="BD455:BE455"/>
    <mergeCell ref="BF455:BG455"/>
    <mergeCell ref="F452:G452"/>
    <mergeCell ref="H452:I452"/>
    <mergeCell ref="J452:K452"/>
    <mergeCell ref="L452:M452"/>
    <mergeCell ref="N452:O452"/>
    <mergeCell ref="P452:Q452"/>
    <mergeCell ref="R452:S452"/>
    <mergeCell ref="T452:U452"/>
    <mergeCell ref="V452:W452"/>
    <mergeCell ref="X452:Y452"/>
    <mergeCell ref="Z452:AA452"/>
    <mergeCell ref="AB452:AC452"/>
    <mergeCell ref="AD452:AE452"/>
    <mergeCell ref="AF452:AG452"/>
    <mergeCell ref="AH452:AI452"/>
    <mergeCell ref="AJ452:AK452"/>
    <mergeCell ref="AL452:AM452"/>
    <mergeCell ref="AN452:AO452"/>
    <mergeCell ref="AP452:AQ452"/>
    <mergeCell ref="AR452:AS452"/>
    <mergeCell ref="AT452:AU452"/>
    <mergeCell ref="AV452:AW452"/>
    <mergeCell ref="AX452:AY452"/>
    <mergeCell ref="AZ452:BA452"/>
    <mergeCell ref="BB452:BC452"/>
    <mergeCell ref="BD452:BE452"/>
    <mergeCell ref="BF452:BG452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Z453:AA453"/>
    <mergeCell ref="AB453:AC453"/>
    <mergeCell ref="AD453:AE453"/>
    <mergeCell ref="AF453:AG453"/>
    <mergeCell ref="AH453:AI453"/>
    <mergeCell ref="AJ453:AK453"/>
    <mergeCell ref="AL453:AM453"/>
    <mergeCell ref="AN453:AO453"/>
    <mergeCell ref="AP453:AQ453"/>
    <mergeCell ref="AR453:AS453"/>
    <mergeCell ref="AT453:AU453"/>
    <mergeCell ref="AV453:AW453"/>
    <mergeCell ref="AX453:AY453"/>
    <mergeCell ref="AZ453:BA453"/>
    <mergeCell ref="BB453:BC453"/>
    <mergeCell ref="BD453:BE453"/>
    <mergeCell ref="BF453:BG453"/>
    <mergeCell ref="F450:G450"/>
    <mergeCell ref="H450:I450"/>
    <mergeCell ref="J450:K450"/>
    <mergeCell ref="L450:M450"/>
    <mergeCell ref="N450:O450"/>
    <mergeCell ref="P450:Q450"/>
    <mergeCell ref="R450:S450"/>
    <mergeCell ref="T450:U450"/>
    <mergeCell ref="V450:W450"/>
    <mergeCell ref="X450:Y450"/>
    <mergeCell ref="Z450:AA450"/>
    <mergeCell ref="AB450:AC450"/>
    <mergeCell ref="AD450:AE450"/>
    <mergeCell ref="AF450:AG450"/>
    <mergeCell ref="AH450:AI450"/>
    <mergeCell ref="AJ450:AK450"/>
    <mergeCell ref="AL450:AM450"/>
    <mergeCell ref="AN450:AO450"/>
    <mergeCell ref="AP450:AQ450"/>
    <mergeCell ref="AR450:AS450"/>
    <mergeCell ref="AT450:AU450"/>
    <mergeCell ref="AV450:AW450"/>
    <mergeCell ref="AX450:AY450"/>
    <mergeCell ref="AZ450:BA450"/>
    <mergeCell ref="BB450:BC450"/>
    <mergeCell ref="BD450:BE450"/>
    <mergeCell ref="BF450:BG450"/>
    <mergeCell ref="F451:G451"/>
    <mergeCell ref="H451:I451"/>
    <mergeCell ref="J451:K451"/>
    <mergeCell ref="L451:M451"/>
    <mergeCell ref="N451:O451"/>
    <mergeCell ref="P451:Q451"/>
    <mergeCell ref="R451:S451"/>
    <mergeCell ref="T451:U451"/>
    <mergeCell ref="V451:W451"/>
    <mergeCell ref="X451:Y451"/>
    <mergeCell ref="Z451:AA451"/>
    <mergeCell ref="AB451:AC451"/>
    <mergeCell ref="AD451:AE451"/>
    <mergeCell ref="AF451:AG451"/>
    <mergeCell ref="AH451:AI451"/>
    <mergeCell ref="AJ451:AK451"/>
    <mergeCell ref="AL451:AM451"/>
    <mergeCell ref="AN451:AO451"/>
    <mergeCell ref="AP451:AQ451"/>
    <mergeCell ref="AR451:AS451"/>
    <mergeCell ref="AT451:AU451"/>
    <mergeCell ref="AV451:AW451"/>
    <mergeCell ref="AX451:AY451"/>
    <mergeCell ref="AZ451:BA451"/>
    <mergeCell ref="BB451:BC451"/>
    <mergeCell ref="BD451:BE451"/>
    <mergeCell ref="BF451:BG451"/>
    <mergeCell ref="F448:G448"/>
    <mergeCell ref="H448:I448"/>
    <mergeCell ref="J448:K448"/>
    <mergeCell ref="L448:M448"/>
    <mergeCell ref="N448:O448"/>
    <mergeCell ref="P448:Q448"/>
    <mergeCell ref="R448:S448"/>
    <mergeCell ref="T448:U448"/>
    <mergeCell ref="V448:W448"/>
    <mergeCell ref="X448:Y448"/>
    <mergeCell ref="Z448:AA448"/>
    <mergeCell ref="AB448:AC448"/>
    <mergeCell ref="AD448:AE448"/>
    <mergeCell ref="AF448:AG448"/>
    <mergeCell ref="AH448:AI448"/>
    <mergeCell ref="AJ448:AK448"/>
    <mergeCell ref="AL448:AM448"/>
    <mergeCell ref="AN448:AO448"/>
    <mergeCell ref="AP448:AQ448"/>
    <mergeCell ref="AR448:AS448"/>
    <mergeCell ref="AT448:AU448"/>
    <mergeCell ref="AV448:AW448"/>
    <mergeCell ref="AX448:AY448"/>
    <mergeCell ref="AZ448:BA448"/>
    <mergeCell ref="BB448:BC448"/>
    <mergeCell ref="BD448:BE448"/>
    <mergeCell ref="BF448:BG448"/>
    <mergeCell ref="F449:G449"/>
    <mergeCell ref="H449:I449"/>
    <mergeCell ref="J449:K449"/>
    <mergeCell ref="L449:M449"/>
    <mergeCell ref="N449:O449"/>
    <mergeCell ref="P449:Q449"/>
    <mergeCell ref="R449:S449"/>
    <mergeCell ref="T449:U449"/>
    <mergeCell ref="V449:W449"/>
    <mergeCell ref="X449:Y449"/>
    <mergeCell ref="Z449:AA449"/>
    <mergeCell ref="AB449:AC449"/>
    <mergeCell ref="AD449:AE449"/>
    <mergeCell ref="AF449:AG449"/>
    <mergeCell ref="AH449:AI449"/>
    <mergeCell ref="AJ449:AK449"/>
    <mergeCell ref="AL449:AM449"/>
    <mergeCell ref="AN449:AO449"/>
    <mergeCell ref="AP449:AQ449"/>
    <mergeCell ref="AR449:AS449"/>
    <mergeCell ref="AT449:AU449"/>
    <mergeCell ref="AV449:AW449"/>
    <mergeCell ref="AX449:AY449"/>
    <mergeCell ref="AZ449:BA449"/>
    <mergeCell ref="BB449:BC449"/>
    <mergeCell ref="BD449:BE449"/>
    <mergeCell ref="BF449:BG449"/>
    <mergeCell ref="F428:G428"/>
    <mergeCell ref="H428:I428"/>
    <mergeCell ref="J428:K428"/>
    <mergeCell ref="L428:M428"/>
    <mergeCell ref="N428:O428"/>
    <mergeCell ref="P428:Q428"/>
    <mergeCell ref="R428:S428"/>
    <mergeCell ref="T428:U428"/>
    <mergeCell ref="V428:W428"/>
    <mergeCell ref="X428:Y428"/>
    <mergeCell ref="Z428:AA428"/>
    <mergeCell ref="AB428:AC428"/>
    <mergeCell ref="AD428:AE428"/>
    <mergeCell ref="AF428:AG428"/>
    <mergeCell ref="AH428:AI428"/>
    <mergeCell ref="AJ428:AK428"/>
    <mergeCell ref="AL428:AM428"/>
    <mergeCell ref="AN428:AO428"/>
    <mergeCell ref="AP428:AQ428"/>
    <mergeCell ref="AR428:AS428"/>
    <mergeCell ref="AT428:AU428"/>
    <mergeCell ref="AV428:AW428"/>
    <mergeCell ref="AX428:AY428"/>
    <mergeCell ref="AZ428:BA428"/>
    <mergeCell ref="BB428:BC428"/>
    <mergeCell ref="BD428:BE428"/>
    <mergeCell ref="BF428:BG428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26:W426"/>
    <mergeCell ref="X426:Y426"/>
    <mergeCell ref="Z426:AA426"/>
    <mergeCell ref="AB426:AC426"/>
    <mergeCell ref="AD426:AE426"/>
    <mergeCell ref="AF426:AG426"/>
    <mergeCell ref="AH426:AI426"/>
    <mergeCell ref="AJ426:AK426"/>
    <mergeCell ref="AL426:AM426"/>
    <mergeCell ref="AN426:AO426"/>
    <mergeCell ref="AP426:AQ426"/>
    <mergeCell ref="AR426:AS426"/>
    <mergeCell ref="AT426:AU426"/>
    <mergeCell ref="AV426:AW426"/>
    <mergeCell ref="AX426:AY426"/>
    <mergeCell ref="AZ426:BA426"/>
    <mergeCell ref="BB426:BC426"/>
    <mergeCell ref="BD426:BE426"/>
    <mergeCell ref="BF426:BG426"/>
    <mergeCell ref="F427:G427"/>
    <mergeCell ref="H427:I427"/>
    <mergeCell ref="J427:K427"/>
    <mergeCell ref="L427:M427"/>
    <mergeCell ref="N427:O427"/>
    <mergeCell ref="P427:Q427"/>
    <mergeCell ref="R427:S427"/>
    <mergeCell ref="T427:U427"/>
    <mergeCell ref="V427:W427"/>
    <mergeCell ref="X427:Y427"/>
    <mergeCell ref="Z427:AA427"/>
    <mergeCell ref="AB427:AC427"/>
    <mergeCell ref="AD427:AE427"/>
    <mergeCell ref="AF427:AG427"/>
    <mergeCell ref="AH427:AI427"/>
    <mergeCell ref="AJ427:AK427"/>
    <mergeCell ref="AL427:AM427"/>
    <mergeCell ref="AN427:AO427"/>
    <mergeCell ref="AP427:AQ427"/>
    <mergeCell ref="AR427:AS427"/>
    <mergeCell ref="AT427:AU427"/>
    <mergeCell ref="AV427:AW427"/>
    <mergeCell ref="AX427:AY427"/>
    <mergeCell ref="AZ427:BA427"/>
    <mergeCell ref="BB427:BC427"/>
    <mergeCell ref="BD427:BE427"/>
    <mergeCell ref="BF427:BG427"/>
    <mergeCell ref="F424:G424"/>
    <mergeCell ref="H424:I424"/>
    <mergeCell ref="J424:K424"/>
    <mergeCell ref="L424:M424"/>
    <mergeCell ref="N424:O424"/>
    <mergeCell ref="P424:Q424"/>
    <mergeCell ref="R424:S424"/>
    <mergeCell ref="T424:U424"/>
    <mergeCell ref="V424:W424"/>
    <mergeCell ref="X424:Y424"/>
    <mergeCell ref="Z424:AA424"/>
    <mergeCell ref="AB424:AC424"/>
    <mergeCell ref="AD424:AE424"/>
    <mergeCell ref="AF424:AG424"/>
    <mergeCell ref="AH424:AI424"/>
    <mergeCell ref="AJ424:AK424"/>
    <mergeCell ref="AL424:AM424"/>
    <mergeCell ref="AN424:AO424"/>
    <mergeCell ref="AP424:AQ424"/>
    <mergeCell ref="AR424:AS424"/>
    <mergeCell ref="AT424:AU424"/>
    <mergeCell ref="AV424:AW424"/>
    <mergeCell ref="AX424:AY424"/>
    <mergeCell ref="AZ424:BA424"/>
    <mergeCell ref="BB424:BC424"/>
    <mergeCell ref="BD424:BE424"/>
    <mergeCell ref="BF424:BG424"/>
    <mergeCell ref="F425:G425"/>
    <mergeCell ref="H425:I425"/>
    <mergeCell ref="J425:K425"/>
    <mergeCell ref="L425:M425"/>
    <mergeCell ref="N425:O425"/>
    <mergeCell ref="P425:Q425"/>
    <mergeCell ref="R425:S425"/>
    <mergeCell ref="T425:U425"/>
    <mergeCell ref="V425:W425"/>
    <mergeCell ref="X425:Y425"/>
    <mergeCell ref="Z425:AA425"/>
    <mergeCell ref="AB425:AC425"/>
    <mergeCell ref="AD425:AE425"/>
    <mergeCell ref="AF425:AG425"/>
    <mergeCell ref="AH425:AI425"/>
    <mergeCell ref="AJ425:AK425"/>
    <mergeCell ref="AL425:AM425"/>
    <mergeCell ref="AN425:AO425"/>
    <mergeCell ref="AP425:AQ425"/>
    <mergeCell ref="AR425:AS425"/>
    <mergeCell ref="AT425:AU425"/>
    <mergeCell ref="AV425:AW425"/>
    <mergeCell ref="AX425:AY425"/>
    <mergeCell ref="AZ425:BA425"/>
    <mergeCell ref="BB425:BC425"/>
    <mergeCell ref="BD425:BE425"/>
    <mergeCell ref="BF425:BG425"/>
    <mergeCell ref="F422:G422"/>
    <mergeCell ref="H422:I422"/>
    <mergeCell ref="J422:K422"/>
    <mergeCell ref="L422:M422"/>
    <mergeCell ref="N422:O422"/>
    <mergeCell ref="P422:Q422"/>
    <mergeCell ref="R422:S422"/>
    <mergeCell ref="T422:U422"/>
    <mergeCell ref="V422:W422"/>
    <mergeCell ref="X422:Y422"/>
    <mergeCell ref="Z422:AA422"/>
    <mergeCell ref="AB422:AC422"/>
    <mergeCell ref="AD422:AE422"/>
    <mergeCell ref="AF422:AG422"/>
    <mergeCell ref="AH422:AI422"/>
    <mergeCell ref="AJ422:AK422"/>
    <mergeCell ref="AL422:AM422"/>
    <mergeCell ref="AN422:AO422"/>
    <mergeCell ref="AP422:AQ422"/>
    <mergeCell ref="AR422:AS422"/>
    <mergeCell ref="AT422:AU422"/>
    <mergeCell ref="AV422:AW422"/>
    <mergeCell ref="AX422:AY422"/>
    <mergeCell ref="AZ422:BA422"/>
    <mergeCell ref="BB422:BC422"/>
    <mergeCell ref="BD422:BE422"/>
    <mergeCell ref="BF422:BG422"/>
    <mergeCell ref="F423:G423"/>
    <mergeCell ref="H423:I423"/>
    <mergeCell ref="J423:K423"/>
    <mergeCell ref="L423:M423"/>
    <mergeCell ref="N423:O423"/>
    <mergeCell ref="P423:Q423"/>
    <mergeCell ref="R423:S423"/>
    <mergeCell ref="T423:U423"/>
    <mergeCell ref="V423:W423"/>
    <mergeCell ref="X423:Y423"/>
    <mergeCell ref="Z423:AA423"/>
    <mergeCell ref="AB423:AC423"/>
    <mergeCell ref="AD423:AE423"/>
    <mergeCell ref="AF423:AG423"/>
    <mergeCell ref="AH423:AI423"/>
    <mergeCell ref="AJ423:AK423"/>
    <mergeCell ref="AL423:AM423"/>
    <mergeCell ref="AN423:AO423"/>
    <mergeCell ref="AP423:AQ423"/>
    <mergeCell ref="AR423:AS423"/>
    <mergeCell ref="AT423:AU423"/>
    <mergeCell ref="AV423:AW423"/>
    <mergeCell ref="AX423:AY423"/>
    <mergeCell ref="AZ423:BA423"/>
    <mergeCell ref="BB423:BC423"/>
    <mergeCell ref="BD423:BE423"/>
    <mergeCell ref="BF423:BG423"/>
    <mergeCell ref="F420:G420"/>
    <mergeCell ref="H420:I420"/>
    <mergeCell ref="J420:K420"/>
    <mergeCell ref="L420:M420"/>
    <mergeCell ref="N420:O420"/>
    <mergeCell ref="P420:Q420"/>
    <mergeCell ref="R420:S420"/>
    <mergeCell ref="T420:U420"/>
    <mergeCell ref="V420:W420"/>
    <mergeCell ref="X420:Y420"/>
    <mergeCell ref="Z420:AA420"/>
    <mergeCell ref="AB420:AC420"/>
    <mergeCell ref="AD420:AE420"/>
    <mergeCell ref="AF420:AG420"/>
    <mergeCell ref="AH420:AI420"/>
    <mergeCell ref="AJ420:AK420"/>
    <mergeCell ref="AL420:AM420"/>
    <mergeCell ref="AN420:AO420"/>
    <mergeCell ref="AP420:AQ420"/>
    <mergeCell ref="AR420:AS420"/>
    <mergeCell ref="AT420:AU420"/>
    <mergeCell ref="AV420:AW420"/>
    <mergeCell ref="AX420:AY420"/>
    <mergeCell ref="AZ420:BA420"/>
    <mergeCell ref="BB420:BC420"/>
    <mergeCell ref="BD420:BE420"/>
    <mergeCell ref="BF420:BG420"/>
    <mergeCell ref="F421:G421"/>
    <mergeCell ref="H421:I421"/>
    <mergeCell ref="J421:K421"/>
    <mergeCell ref="L421:M421"/>
    <mergeCell ref="N421:O421"/>
    <mergeCell ref="P421:Q421"/>
    <mergeCell ref="R421:S421"/>
    <mergeCell ref="T421:U421"/>
    <mergeCell ref="V421:W421"/>
    <mergeCell ref="X421:Y421"/>
    <mergeCell ref="Z421:AA421"/>
    <mergeCell ref="AB421:AC421"/>
    <mergeCell ref="AD421:AE421"/>
    <mergeCell ref="AF421:AG421"/>
    <mergeCell ref="AH421:AI421"/>
    <mergeCell ref="AJ421:AK421"/>
    <mergeCell ref="AL421:AM421"/>
    <mergeCell ref="AN421:AO421"/>
    <mergeCell ref="AP421:AQ421"/>
    <mergeCell ref="AR421:AS421"/>
    <mergeCell ref="AT421:AU421"/>
    <mergeCell ref="AV421:AW421"/>
    <mergeCell ref="AX421:AY421"/>
    <mergeCell ref="AZ421:BA421"/>
    <mergeCell ref="BB421:BC421"/>
    <mergeCell ref="BD421:BE421"/>
    <mergeCell ref="BF421:BG421"/>
    <mergeCell ref="AN419:AO419"/>
    <mergeCell ref="AP419:AQ419"/>
    <mergeCell ref="AR419:AS419"/>
    <mergeCell ref="AT419:AU419"/>
    <mergeCell ref="AV419:AW419"/>
    <mergeCell ref="AX419:AY419"/>
    <mergeCell ref="AZ419:BA419"/>
    <mergeCell ref="BB419:BC419"/>
    <mergeCell ref="BD419:BE419"/>
    <mergeCell ref="BF419:BG419"/>
    <mergeCell ref="F419:G419"/>
    <mergeCell ref="H419:I419"/>
    <mergeCell ref="J419:K419"/>
    <mergeCell ref="L419:M419"/>
    <mergeCell ref="N419:O419"/>
    <mergeCell ref="P419:Q419"/>
    <mergeCell ref="R419:S419"/>
    <mergeCell ref="T419:U419"/>
    <mergeCell ref="V419:W419"/>
    <mergeCell ref="X419:Y419"/>
    <mergeCell ref="Z419:AA419"/>
    <mergeCell ref="AB419:AC419"/>
    <mergeCell ref="AD419:AE419"/>
    <mergeCell ref="AF419:AG419"/>
    <mergeCell ref="AH419:AI419"/>
    <mergeCell ref="AJ419:AK419"/>
    <mergeCell ref="AL419:AM419"/>
    <mergeCell ref="AX417:AY417"/>
    <mergeCell ref="AZ417:BA417"/>
    <mergeCell ref="BB417:BC417"/>
    <mergeCell ref="BD417:BE417"/>
    <mergeCell ref="BF417:BG417"/>
    <mergeCell ref="F418:G418"/>
    <mergeCell ref="H418:I418"/>
    <mergeCell ref="J418:K418"/>
    <mergeCell ref="L418:M418"/>
    <mergeCell ref="N418:O418"/>
    <mergeCell ref="P418:Q418"/>
    <mergeCell ref="R418:S418"/>
    <mergeCell ref="T418:U418"/>
    <mergeCell ref="V418:W418"/>
    <mergeCell ref="X418:Y418"/>
    <mergeCell ref="Z418:AA418"/>
    <mergeCell ref="AB418:AC418"/>
    <mergeCell ref="AD418:AE418"/>
    <mergeCell ref="AF418:AG418"/>
    <mergeCell ref="AH418:AI418"/>
    <mergeCell ref="AJ418:AK418"/>
    <mergeCell ref="AL418:AM418"/>
    <mergeCell ref="AN418:AO418"/>
    <mergeCell ref="AP418:AQ418"/>
    <mergeCell ref="AR418:AS418"/>
    <mergeCell ref="AT418:AU418"/>
    <mergeCell ref="AV418:AW418"/>
    <mergeCell ref="AX418:AY418"/>
    <mergeCell ref="AZ418:BA418"/>
    <mergeCell ref="BB418:BC418"/>
    <mergeCell ref="BD418:BE418"/>
    <mergeCell ref="BF418:BG418"/>
    <mergeCell ref="AN416:AO416"/>
    <mergeCell ref="AP416:AQ416"/>
    <mergeCell ref="AR416:AS416"/>
    <mergeCell ref="AT416:AU416"/>
    <mergeCell ref="AV416:AW416"/>
    <mergeCell ref="AX416:AY416"/>
    <mergeCell ref="AZ416:BA416"/>
    <mergeCell ref="BB416:BC416"/>
    <mergeCell ref="BD416:BE416"/>
    <mergeCell ref="BF416:BG416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Z417:AA417"/>
    <mergeCell ref="AB417:AC417"/>
    <mergeCell ref="AD417:AE417"/>
    <mergeCell ref="AF417:AG417"/>
    <mergeCell ref="AH417:AI417"/>
    <mergeCell ref="AJ417:AK417"/>
    <mergeCell ref="AL417:AM417"/>
    <mergeCell ref="AN417:AO417"/>
    <mergeCell ref="AP417:AQ417"/>
    <mergeCell ref="AR417:AS417"/>
    <mergeCell ref="AT417:AU417"/>
    <mergeCell ref="AV417:AW417"/>
    <mergeCell ref="F416:G416"/>
    <mergeCell ref="H416:I416"/>
    <mergeCell ref="J416:K416"/>
    <mergeCell ref="L416:M416"/>
    <mergeCell ref="N416:O416"/>
    <mergeCell ref="P416:Q416"/>
    <mergeCell ref="R416:S416"/>
    <mergeCell ref="T416:U416"/>
    <mergeCell ref="V416:W416"/>
    <mergeCell ref="X416:Y416"/>
    <mergeCell ref="Z416:AA416"/>
    <mergeCell ref="AB416:AC416"/>
    <mergeCell ref="AD416:AE416"/>
    <mergeCell ref="AF416:AG416"/>
    <mergeCell ref="AH416:AI416"/>
    <mergeCell ref="AJ416:AK416"/>
    <mergeCell ref="AL416:AM416"/>
    <mergeCell ref="AX414:AY414"/>
    <mergeCell ref="AZ414:BA414"/>
    <mergeCell ref="BB414:BC414"/>
    <mergeCell ref="BD414:BE414"/>
    <mergeCell ref="BF414:BG414"/>
    <mergeCell ref="F415:G415"/>
    <mergeCell ref="H415:I415"/>
    <mergeCell ref="J415:K415"/>
    <mergeCell ref="L415:M415"/>
    <mergeCell ref="N415:O415"/>
    <mergeCell ref="P415:Q415"/>
    <mergeCell ref="R415:S415"/>
    <mergeCell ref="T415:U415"/>
    <mergeCell ref="V415:W415"/>
    <mergeCell ref="X415:Y415"/>
    <mergeCell ref="Z415:AA415"/>
    <mergeCell ref="AB415:AC415"/>
    <mergeCell ref="AD415:AE415"/>
    <mergeCell ref="AF415:AG415"/>
    <mergeCell ref="AH415:AI415"/>
    <mergeCell ref="AJ415:AK415"/>
    <mergeCell ref="AL415:AM415"/>
    <mergeCell ref="AN415:AO415"/>
    <mergeCell ref="AP415:AQ415"/>
    <mergeCell ref="AR415:AS415"/>
    <mergeCell ref="AT415:AU415"/>
    <mergeCell ref="AV415:AW415"/>
    <mergeCell ref="AX415:AY415"/>
    <mergeCell ref="AZ415:BA415"/>
    <mergeCell ref="BB415:BC415"/>
    <mergeCell ref="BD415:BE415"/>
    <mergeCell ref="BF415:BG415"/>
    <mergeCell ref="AN413:AO413"/>
    <mergeCell ref="AP413:AQ413"/>
    <mergeCell ref="AR413:AS413"/>
    <mergeCell ref="AT413:AU413"/>
    <mergeCell ref="AV413:AW413"/>
    <mergeCell ref="AX413:AY413"/>
    <mergeCell ref="AZ413:BA413"/>
    <mergeCell ref="BB413:BC413"/>
    <mergeCell ref="BD413:BE413"/>
    <mergeCell ref="BF413:BG413"/>
    <mergeCell ref="F414:G414"/>
    <mergeCell ref="H414:I414"/>
    <mergeCell ref="J414:K414"/>
    <mergeCell ref="L414:M414"/>
    <mergeCell ref="N414:O414"/>
    <mergeCell ref="P414:Q414"/>
    <mergeCell ref="R414:S414"/>
    <mergeCell ref="T414:U414"/>
    <mergeCell ref="V414:W414"/>
    <mergeCell ref="X414:Y414"/>
    <mergeCell ref="Z414:AA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S414"/>
    <mergeCell ref="AT414:AU414"/>
    <mergeCell ref="AV414:AW414"/>
    <mergeCell ref="F413:G413"/>
    <mergeCell ref="H413:I413"/>
    <mergeCell ref="J413:K413"/>
    <mergeCell ref="L413:M413"/>
    <mergeCell ref="N413:O413"/>
    <mergeCell ref="P413:Q413"/>
    <mergeCell ref="R413:S413"/>
    <mergeCell ref="T413:U413"/>
    <mergeCell ref="V413:W413"/>
    <mergeCell ref="X413:Y413"/>
    <mergeCell ref="Z413:AA413"/>
    <mergeCell ref="AB413:AC413"/>
    <mergeCell ref="AD413:AE413"/>
    <mergeCell ref="AF413:AG413"/>
    <mergeCell ref="AH413:AI413"/>
    <mergeCell ref="AJ413:AK413"/>
    <mergeCell ref="AL413:AM413"/>
    <mergeCell ref="BF411:BG411"/>
    <mergeCell ref="F412:G412"/>
    <mergeCell ref="H412:I412"/>
    <mergeCell ref="J412:K412"/>
    <mergeCell ref="L412:M412"/>
    <mergeCell ref="N412:O412"/>
    <mergeCell ref="P412:Q412"/>
    <mergeCell ref="R412:S412"/>
    <mergeCell ref="T412:U412"/>
    <mergeCell ref="V412:W412"/>
    <mergeCell ref="X412:Y412"/>
    <mergeCell ref="Z412:AA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S412"/>
    <mergeCell ref="AT412:AU412"/>
    <mergeCell ref="AV412:AW412"/>
    <mergeCell ref="AX412:AY412"/>
    <mergeCell ref="AZ412:BA412"/>
    <mergeCell ref="BB412:BC412"/>
    <mergeCell ref="BD412:BE412"/>
    <mergeCell ref="BF412:BG412"/>
    <mergeCell ref="AX410:AY410"/>
    <mergeCell ref="AZ410:BA410"/>
    <mergeCell ref="BB410:BC410"/>
    <mergeCell ref="BD410:BE410"/>
    <mergeCell ref="BF410:BG410"/>
    <mergeCell ref="F411:G411"/>
    <mergeCell ref="H411:I411"/>
    <mergeCell ref="J408:K408"/>
    <mergeCell ref="J411:K411"/>
    <mergeCell ref="L411:M411"/>
    <mergeCell ref="N411:O411"/>
    <mergeCell ref="P411:Q411"/>
    <mergeCell ref="R411:S411"/>
    <mergeCell ref="T411:U411"/>
    <mergeCell ref="V411:W411"/>
    <mergeCell ref="X411:Y411"/>
    <mergeCell ref="Z411:AA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R411:AS411"/>
    <mergeCell ref="AT411:AU411"/>
    <mergeCell ref="AV411:AW411"/>
    <mergeCell ref="AX411:AY411"/>
    <mergeCell ref="AZ411:BA411"/>
    <mergeCell ref="BB411:BC411"/>
    <mergeCell ref="BD411:BE411"/>
    <mergeCell ref="AN409:AO409"/>
    <mergeCell ref="AP409:AQ409"/>
    <mergeCell ref="AR409:AS409"/>
    <mergeCell ref="AT409:AU409"/>
    <mergeCell ref="AV409:AW409"/>
    <mergeCell ref="AX409:AY409"/>
    <mergeCell ref="AZ409:BA409"/>
    <mergeCell ref="BB409:BC409"/>
    <mergeCell ref="BD409:BE409"/>
    <mergeCell ref="BF409:BG409"/>
    <mergeCell ref="F410:G410"/>
    <mergeCell ref="H410:I410"/>
    <mergeCell ref="J410:K410"/>
    <mergeCell ref="L410:M410"/>
    <mergeCell ref="N410:O410"/>
    <mergeCell ref="P410:Q410"/>
    <mergeCell ref="R410:S410"/>
    <mergeCell ref="T410:U410"/>
    <mergeCell ref="V410:W410"/>
    <mergeCell ref="X410:Y410"/>
    <mergeCell ref="Z410:AA410"/>
    <mergeCell ref="AB410:AC410"/>
    <mergeCell ref="AD410:AE410"/>
    <mergeCell ref="AF410:AG410"/>
    <mergeCell ref="AH410:AI410"/>
    <mergeCell ref="AJ410:AK410"/>
    <mergeCell ref="AL410:AM410"/>
    <mergeCell ref="AN410:AO410"/>
    <mergeCell ref="AP410:AQ410"/>
    <mergeCell ref="AR410:AS410"/>
    <mergeCell ref="AT410:AU410"/>
    <mergeCell ref="AV410:AW410"/>
    <mergeCell ref="F409:G409"/>
    <mergeCell ref="H409:I409"/>
    <mergeCell ref="J409:K409"/>
    <mergeCell ref="L409:M409"/>
    <mergeCell ref="N409:O409"/>
    <mergeCell ref="P409:Q409"/>
    <mergeCell ref="R409:S409"/>
    <mergeCell ref="T409:U409"/>
    <mergeCell ref="V409:W409"/>
    <mergeCell ref="X409:Y409"/>
    <mergeCell ref="Z409:AA409"/>
    <mergeCell ref="AB409:AC409"/>
    <mergeCell ref="AD409:AE409"/>
    <mergeCell ref="AF409:AG409"/>
    <mergeCell ref="AH409:AI409"/>
    <mergeCell ref="AJ409:AK409"/>
    <mergeCell ref="AL409:AM409"/>
    <mergeCell ref="AX407:AY407"/>
    <mergeCell ref="AZ407:BA407"/>
    <mergeCell ref="BB407:BC407"/>
    <mergeCell ref="BD407:BE407"/>
    <mergeCell ref="BF407:BG407"/>
    <mergeCell ref="F408:G408"/>
    <mergeCell ref="H408:I408"/>
    <mergeCell ref="N408:O408"/>
    <mergeCell ref="P408:Q408"/>
    <mergeCell ref="R408:S408"/>
    <mergeCell ref="T408:U408"/>
    <mergeCell ref="V408:W408"/>
    <mergeCell ref="X408:Y408"/>
    <mergeCell ref="AB408:AC408"/>
    <mergeCell ref="AD408:AE408"/>
    <mergeCell ref="AJ408:AK408"/>
    <mergeCell ref="AL408:AM408"/>
    <mergeCell ref="AP408:AQ408"/>
    <mergeCell ref="AR408:AS408"/>
    <mergeCell ref="AT408:AU408"/>
    <mergeCell ref="AX408:AY408"/>
    <mergeCell ref="BB408:BC408"/>
    <mergeCell ref="BD408:BE408"/>
    <mergeCell ref="L408:M408"/>
    <mergeCell ref="AZ408:BA408"/>
    <mergeCell ref="AN406:AO406"/>
    <mergeCell ref="AP406:AQ406"/>
    <mergeCell ref="AR406:AS406"/>
    <mergeCell ref="AT406:AU406"/>
    <mergeCell ref="AV406:AW406"/>
    <mergeCell ref="AX406:AY406"/>
    <mergeCell ref="AZ406:BA406"/>
    <mergeCell ref="BB406:BC406"/>
    <mergeCell ref="BD406:BE406"/>
    <mergeCell ref="BF406:BG406"/>
    <mergeCell ref="F407:G407"/>
    <mergeCell ref="H407:I407"/>
    <mergeCell ref="J407:K407"/>
    <mergeCell ref="L407:M407"/>
    <mergeCell ref="N407:O407"/>
    <mergeCell ref="P407:Q407"/>
    <mergeCell ref="R407:S407"/>
    <mergeCell ref="T407:U407"/>
    <mergeCell ref="V407:W407"/>
    <mergeCell ref="X407:Y407"/>
    <mergeCell ref="Z407:AA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S407"/>
    <mergeCell ref="AT407:AU407"/>
    <mergeCell ref="AV407:AW407"/>
    <mergeCell ref="F406:G406"/>
    <mergeCell ref="H406:I406"/>
    <mergeCell ref="J406:K406"/>
    <mergeCell ref="L406:M406"/>
    <mergeCell ref="N406:O406"/>
    <mergeCell ref="P406:Q406"/>
    <mergeCell ref="R406:S406"/>
    <mergeCell ref="T406:U406"/>
    <mergeCell ref="V406:W406"/>
    <mergeCell ref="X406:Y406"/>
    <mergeCell ref="Z406:AA406"/>
    <mergeCell ref="AB406:AC406"/>
    <mergeCell ref="AD406:AE406"/>
    <mergeCell ref="AF406:AG406"/>
    <mergeCell ref="AH406:AI406"/>
    <mergeCell ref="AJ406:AK406"/>
    <mergeCell ref="AL406:AM406"/>
    <mergeCell ref="AX404:AY404"/>
    <mergeCell ref="AZ404:BA404"/>
    <mergeCell ref="BB404:BC404"/>
    <mergeCell ref="BD404:BE404"/>
    <mergeCell ref="BF404:BG404"/>
    <mergeCell ref="F405:G405"/>
    <mergeCell ref="H405:I405"/>
    <mergeCell ref="J405:K405"/>
    <mergeCell ref="L405:M405"/>
    <mergeCell ref="N405:O405"/>
    <mergeCell ref="P405:Q405"/>
    <mergeCell ref="R405:S405"/>
    <mergeCell ref="T405:U405"/>
    <mergeCell ref="V405:W405"/>
    <mergeCell ref="X405:Y405"/>
    <mergeCell ref="Z405:AA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S405"/>
    <mergeCell ref="AT405:AU405"/>
    <mergeCell ref="AV405:AW405"/>
    <mergeCell ref="AX405:AY405"/>
    <mergeCell ref="AZ405:BA405"/>
    <mergeCell ref="BB405:BC405"/>
    <mergeCell ref="BD405:BE405"/>
    <mergeCell ref="BF405:BG405"/>
    <mergeCell ref="AN403:AO403"/>
    <mergeCell ref="AP403:AQ403"/>
    <mergeCell ref="AR403:AS403"/>
    <mergeCell ref="AT403:AU403"/>
    <mergeCell ref="AV403:AW403"/>
    <mergeCell ref="AX403:AY403"/>
    <mergeCell ref="AZ403:BA403"/>
    <mergeCell ref="BB403:BC403"/>
    <mergeCell ref="BD403:BE403"/>
    <mergeCell ref="BF403:BG403"/>
    <mergeCell ref="F404:G404"/>
    <mergeCell ref="H404:I404"/>
    <mergeCell ref="J404:K404"/>
    <mergeCell ref="L404:M404"/>
    <mergeCell ref="N404:O404"/>
    <mergeCell ref="P404:Q404"/>
    <mergeCell ref="R404:S404"/>
    <mergeCell ref="T404:U404"/>
    <mergeCell ref="V404:W404"/>
    <mergeCell ref="X404:Y404"/>
    <mergeCell ref="Z404:AA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S404"/>
    <mergeCell ref="AT404:AU404"/>
    <mergeCell ref="AV404:AW404"/>
    <mergeCell ref="F403:G403"/>
    <mergeCell ref="H403:I403"/>
    <mergeCell ref="J403:K403"/>
    <mergeCell ref="L403:M403"/>
    <mergeCell ref="N403:O403"/>
    <mergeCell ref="P403:Q403"/>
    <mergeCell ref="R403:S403"/>
    <mergeCell ref="T403:U403"/>
    <mergeCell ref="V403:W403"/>
    <mergeCell ref="X403:Y403"/>
    <mergeCell ref="Z403:AA403"/>
    <mergeCell ref="AB403:AC403"/>
    <mergeCell ref="AD403:AE403"/>
    <mergeCell ref="AF403:AG403"/>
    <mergeCell ref="AH403:AI403"/>
    <mergeCell ref="AJ403:AK403"/>
    <mergeCell ref="AL403:AM403"/>
    <mergeCell ref="AX401:AY401"/>
    <mergeCell ref="AZ401:BA401"/>
    <mergeCell ref="BB401:BC401"/>
    <mergeCell ref="BD401:BE401"/>
    <mergeCell ref="BF401:BG401"/>
    <mergeCell ref="F402:G402"/>
    <mergeCell ref="H402:I402"/>
    <mergeCell ref="J402:K402"/>
    <mergeCell ref="L402:M402"/>
    <mergeCell ref="N402:O402"/>
    <mergeCell ref="P402:Q402"/>
    <mergeCell ref="R402:S402"/>
    <mergeCell ref="T402:U402"/>
    <mergeCell ref="V402:W402"/>
    <mergeCell ref="X402:Y402"/>
    <mergeCell ref="Z402:AA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S402"/>
    <mergeCell ref="AT402:AU402"/>
    <mergeCell ref="AV402:AW402"/>
    <mergeCell ref="AX402:AY402"/>
    <mergeCell ref="AZ402:BA402"/>
    <mergeCell ref="BB402:BC402"/>
    <mergeCell ref="BD402:BE402"/>
    <mergeCell ref="BF402:BG402"/>
    <mergeCell ref="AN400:AO400"/>
    <mergeCell ref="AP400:AQ400"/>
    <mergeCell ref="AR400:AS400"/>
    <mergeCell ref="AT400:AU400"/>
    <mergeCell ref="AV400:AW400"/>
    <mergeCell ref="AX400:AY400"/>
    <mergeCell ref="AZ400:BA400"/>
    <mergeCell ref="BB400:BC400"/>
    <mergeCell ref="BD400:BE400"/>
    <mergeCell ref="BF400:BG400"/>
    <mergeCell ref="F401:G401"/>
    <mergeCell ref="H401:I401"/>
    <mergeCell ref="J401:K401"/>
    <mergeCell ref="L401:M401"/>
    <mergeCell ref="N401:O401"/>
    <mergeCell ref="P401:Q401"/>
    <mergeCell ref="R401:S401"/>
    <mergeCell ref="T401:U401"/>
    <mergeCell ref="V401:W401"/>
    <mergeCell ref="X401:Y401"/>
    <mergeCell ref="Z401:AA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S401"/>
    <mergeCell ref="AT401:AU401"/>
    <mergeCell ref="AV401:AW401"/>
    <mergeCell ref="F400:G400"/>
    <mergeCell ref="H400:I400"/>
    <mergeCell ref="J400:K400"/>
    <mergeCell ref="L400:M400"/>
    <mergeCell ref="N400:O400"/>
    <mergeCell ref="P400:Q400"/>
    <mergeCell ref="R400:S400"/>
    <mergeCell ref="T400:U400"/>
    <mergeCell ref="V400:W400"/>
    <mergeCell ref="X400:Y400"/>
    <mergeCell ref="Z400:AA400"/>
    <mergeCell ref="AB400:AC400"/>
    <mergeCell ref="AD400:AE400"/>
    <mergeCell ref="AF400:AG400"/>
    <mergeCell ref="AH400:AI400"/>
    <mergeCell ref="AJ400:AK400"/>
    <mergeCell ref="AL400:AM400"/>
    <mergeCell ref="AX398:AY398"/>
    <mergeCell ref="AZ398:BA398"/>
    <mergeCell ref="BB398:BC398"/>
    <mergeCell ref="BD398:BE398"/>
    <mergeCell ref="BF398:BG398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Z399:AA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S399"/>
    <mergeCell ref="AT399:AU399"/>
    <mergeCell ref="AV399:AW399"/>
    <mergeCell ref="AX399:AY399"/>
    <mergeCell ref="AZ399:BA399"/>
    <mergeCell ref="BB399:BC399"/>
    <mergeCell ref="BD399:BE399"/>
    <mergeCell ref="BF399:BG399"/>
    <mergeCell ref="AN397:AO397"/>
    <mergeCell ref="AP397:AQ397"/>
    <mergeCell ref="AR397:AS397"/>
    <mergeCell ref="AT397:AU397"/>
    <mergeCell ref="AV397:AW397"/>
    <mergeCell ref="AX397:AY397"/>
    <mergeCell ref="AZ397:BA397"/>
    <mergeCell ref="BB397:BC397"/>
    <mergeCell ref="BD397:BE397"/>
    <mergeCell ref="BF397:BG397"/>
    <mergeCell ref="F398:G398"/>
    <mergeCell ref="H398:I398"/>
    <mergeCell ref="J398:K398"/>
    <mergeCell ref="L398:M398"/>
    <mergeCell ref="N398:O398"/>
    <mergeCell ref="P398:Q398"/>
    <mergeCell ref="R398:S398"/>
    <mergeCell ref="T398:U398"/>
    <mergeCell ref="V398:W398"/>
    <mergeCell ref="X398:Y398"/>
    <mergeCell ref="Z398:AA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S398"/>
    <mergeCell ref="AT398:AU398"/>
    <mergeCell ref="AV398:AW398"/>
    <mergeCell ref="F397:G397"/>
    <mergeCell ref="H397:I397"/>
    <mergeCell ref="J397:K397"/>
    <mergeCell ref="L397:M397"/>
    <mergeCell ref="N397:O397"/>
    <mergeCell ref="P397:Q397"/>
    <mergeCell ref="R397:S397"/>
    <mergeCell ref="T397:U397"/>
    <mergeCell ref="V397:W397"/>
    <mergeCell ref="X397:Y397"/>
    <mergeCell ref="Z397:AA397"/>
    <mergeCell ref="AB397:AC397"/>
    <mergeCell ref="AD397:AE397"/>
    <mergeCell ref="AF397:AG397"/>
    <mergeCell ref="AH397:AI397"/>
    <mergeCell ref="AJ397:AK397"/>
    <mergeCell ref="AL397:AM397"/>
    <mergeCell ref="AX395:AY395"/>
    <mergeCell ref="AZ395:BA395"/>
    <mergeCell ref="BB395:BC395"/>
    <mergeCell ref="BD395:BE395"/>
    <mergeCell ref="BF395:BG395"/>
    <mergeCell ref="F396:G396"/>
    <mergeCell ref="H396:I396"/>
    <mergeCell ref="J396:K396"/>
    <mergeCell ref="L396:M396"/>
    <mergeCell ref="N396:O396"/>
    <mergeCell ref="P396:Q396"/>
    <mergeCell ref="R396:S396"/>
    <mergeCell ref="T396:U396"/>
    <mergeCell ref="V396:W396"/>
    <mergeCell ref="X396:Y396"/>
    <mergeCell ref="Z396:AA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S396"/>
    <mergeCell ref="AT396:AU396"/>
    <mergeCell ref="AV396:AW396"/>
    <mergeCell ref="AX396:AY396"/>
    <mergeCell ref="AZ396:BA396"/>
    <mergeCell ref="BB396:BC396"/>
    <mergeCell ref="BD396:BE396"/>
    <mergeCell ref="BF396:BG396"/>
    <mergeCell ref="AN394:AO394"/>
    <mergeCell ref="AP394:AQ394"/>
    <mergeCell ref="AR394:AS394"/>
    <mergeCell ref="AT394:AU394"/>
    <mergeCell ref="AV394:AW394"/>
    <mergeCell ref="AX394:AY394"/>
    <mergeCell ref="AZ394:BA394"/>
    <mergeCell ref="BB394:BC394"/>
    <mergeCell ref="BD394:BE394"/>
    <mergeCell ref="BF394:BG394"/>
    <mergeCell ref="F395:G395"/>
    <mergeCell ref="H395:I395"/>
    <mergeCell ref="J395:K395"/>
    <mergeCell ref="L395:M395"/>
    <mergeCell ref="N395:O395"/>
    <mergeCell ref="P395:Q395"/>
    <mergeCell ref="R395:S395"/>
    <mergeCell ref="T395:U395"/>
    <mergeCell ref="V395:W395"/>
    <mergeCell ref="X395:Y395"/>
    <mergeCell ref="Z395:AA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S395"/>
    <mergeCell ref="AT395:AU395"/>
    <mergeCell ref="AV395:AW395"/>
    <mergeCell ref="F394:G394"/>
    <mergeCell ref="H394:I394"/>
    <mergeCell ref="J394:K394"/>
    <mergeCell ref="L394:M394"/>
    <mergeCell ref="N394:O394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BF392:BG392"/>
    <mergeCell ref="F393:G393"/>
    <mergeCell ref="H393:I393"/>
    <mergeCell ref="J393:K393"/>
    <mergeCell ref="L393:M393"/>
    <mergeCell ref="N393:O393"/>
    <mergeCell ref="P393:Q393"/>
    <mergeCell ref="R393:S393"/>
    <mergeCell ref="T393:U393"/>
    <mergeCell ref="V393:W393"/>
    <mergeCell ref="X393:Y393"/>
    <mergeCell ref="Z393:AA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S393"/>
    <mergeCell ref="AT393:AU393"/>
    <mergeCell ref="AV393:AW393"/>
    <mergeCell ref="AX393:AY393"/>
    <mergeCell ref="AZ393:BA393"/>
    <mergeCell ref="BB393:BC393"/>
    <mergeCell ref="BD393:BE393"/>
    <mergeCell ref="BF393:BG393"/>
    <mergeCell ref="AX391:AY391"/>
    <mergeCell ref="AZ391:BA391"/>
    <mergeCell ref="BB391:BC391"/>
    <mergeCell ref="BD391:BE391"/>
    <mergeCell ref="F392:G392"/>
    <mergeCell ref="H392:I392"/>
    <mergeCell ref="J392:K392"/>
    <mergeCell ref="L392:M392"/>
    <mergeCell ref="N392:O392"/>
    <mergeCell ref="P392:Q392"/>
    <mergeCell ref="R392:S392"/>
    <mergeCell ref="T392:U392"/>
    <mergeCell ref="V392:W392"/>
    <mergeCell ref="X392:Y392"/>
    <mergeCell ref="Z392:AA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S392"/>
    <mergeCell ref="AT392:AU392"/>
    <mergeCell ref="AV392:AW392"/>
    <mergeCell ref="AX392:AY392"/>
    <mergeCell ref="AZ392:BA392"/>
    <mergeCell ref="BB392:BC392"/>
    <mergeCell ref="BD392:BE392"/>
    <mergeCell ref="F391:G391"/>
    <mergeCell ref="H391:I391"/>
    <mergeCell ref="J391:K391"/>
    <mergeCell ref="L391:M391"/>
    <mergeCell ref="N391:O391"/>
    <mergeCell ref="P391:Q391"/>
    <mergeCell ref="R391:S391"/>
    <mergeCell ref="T391:U391"/>
    <mergeCell ref="V391:W391"/>
    <mergeCell ref="X391:Y391"/>
    <mergeCell ref="AB391:AC391"/>
    <mergeCell ref="AD391:AE391"/>
    <mergeCell ref="AJ391:AK391"/>
    <mergeCell ref="AL391:AM391"/>
    <mergeCell ref="AP391:AQ391"/>
    <mergeCell ref="AR391:AS391"/>
    <mergeCell ref="AT391:AU391"/>
    <mergeCell ref="AX389:AY389"/>
    <mergeCell ref="AZ389:BA389"/>
    <mergeCell ref="BB389:BC389"/>
    <mergeCell ref="BD389:BE389"/>
    <mergeCell ref="BF389:BG389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S390"/>
    <mergeCell ref="AT390:AU390"/>
    <mergeCell ref="AV390:AW390"/>
    <mergeCell ref="AX390:AY390"/>
    <mergeCell ref="AZ390:BA390"/>
    <mergeCell ref="BB390:BC390"/>
    <mergeCell ref="BD390:BE390"/>
    <mergeCell ref="BF390:BG390"/>
    <mergeCell ref="AN388:AO388"/>
    <mergeCell ref="AP388:AQ388"/>
    <mergeCell ref="AR388:AS388"/>
    <mergeCell ref="AT388:AU388"/>
    <mergeCell ref="AV388:AW388"/>
    <mergeCell ref="AX388:AY388"/>
    <mergeCell ref="AZ388:BA388"/>
    <mergeCell ref="BB388:BC388"/>
    <mergeCell ref="BD388:BE388"/>
    <mergeCell ref="BF388:BG388"/>
    <mergeCell ref="F389:G389"/>
    <mergeCell ref="H389:I389"/>
    <mergeCell ref="J389:K389"/>
    <mergeCell ref="L389:M389"/>
    <mergeCell ref="N389:O389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S389"/>
    <mergeCell ref="AT389:AU389"/>
    <mergeCell ref="AV389:AW389"/>
    <mergeCell ref="F388:G388"/>
    <mergeCell ref="H388:I388"/>
    <mergeCell ref="J388:K388"/>
    <mergeCell ref="L388:M388"/>
    <mergeCell ref="N388:O388"/>
    <mergeCell ref="P388:Q388"/>
    <mergeCell ref="R388:S388"/>
    <mergeCell ref="T388:U388"/>
    <mergeCell ref="V388:W388"/>
    <mergeCell ref="X388:Y388"/>
    <mergeCell ref="Z388:AA388"/>
    <mergeCell ref="AB388:AC388"/>
    <mergeCell ref="AD388:AE388"/>
    <mergeCell ref="AF388:AG388"/>
    <mergeCell ref="AH388:AI388"/>
    <mergeCell ref="AJ388:AK388"/>
    <mergeCell ref="AL388:AM388"/>
    <mergeCell ref="AX386:AY386"/>
    <mergeCell ref="AZ386:BA386"/>
    <mergeCell ref="BB386:BC386"/>
    <mergeCell ref="BD386:BE386"/>
    <mergeCell ref="BF386:BG386"/>
    <mergeCell ref="F387:G387"/>
    <mergeCell ref="H387:I387"/>
    <mergeCell ref="J387:K387"/>
    <mergeCell ref="L387:M387"/>
    <mergeCell ref="N387:O387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S387"/>
    <mergeCell ref="AT387:AU387"/>
    <mergeCell ref="AV387:AW387"/>
    <mergeCell ref="AX387:AY387"/>
    <mergeCell ref="AZ387:BA387"/>
    <mergeCell ref="BB387:BC387"/>
    <mergeCell ref="BD387:BE387"/>
    <mergeCell ref="BF387:BG387"/>
    <mergeCell ref="AN385:AO385"/>
    <mergeCell ref="AP385:AQ385"/>
    <mergeCell ref="AR385:AS385"/>
    <mergeCell ref="AT385:AU385"/>
    <mergeCell ref="AV385:AW385"/>
    <mergeCell ref="AX385:AY385"/>
    <mergeCell ref="AZ385:BA385"/>
    <mergeCell ref="BB385:BC385"/>
    <mergeCell ref="BD385:BE385"/>
    <mergeCell ref="BF385:BG385"/>
    <mergeCell ref="F386:G386"/>
    <mergeCell ref="H386:I386"/>
    <mergeCell ref="J386:K386"/>
    <mergeCell ref="L386:M386"/>
    <mergeCell ref="N386:O386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S386"/>
    <mergeCell ref="AT386:AU386"/>
    <mergeCell ref="AV386:AW386"/>
    <mergeCell ref="F385:G385"/>
    <mergeCell ref="H385:I385"/>
    <mergeCell ref="J385:K385"/>
    <mergeCell ref="L385:M385"/>
    <mergeCell ref="N385:O385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X383:AY383"/>
    <mergeCell ref="AZ383:BA383"/>
    <mergeCell ref="BB383:BC383"/>
    <mergeCell ref="BD383:BE383"/>
    <mergeCell ref="BF383:BG383"/>
    <mergeCell ref="F384:G384"/>
    <mergeCell ref="H384:I384"/>
    <mergeCell ref="J384:K384"/>
    <mergeCell ref="L384:M384"/>
    <mergeCell ref="N384:O384"/>
    <mergeCell ref="P384:Q384"/>
    <mergeCell ref="R384:S384"/>
    <mergeCell ref="T384:U384"/>
    <mergeCell ref="V384:W384"/>
    <mergeCell ref="X384:Y384"/>
    <mergeCell ref="Z384:AA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S384"/>
    <mergeCell ref="AT384:AU384"/>
    <mergeCell ref="AV384:AW384"/>
    <mergeCell ref="AX384:AY384"/>
    <mergeCell ref="AZ384:BA384"/>
    <mergeCell ref="BB384:BC384"/>
    <mergeCell ref="BD384:BE384"/>
    <mergeCell ref="BF384:BG384"/>
    <mergeCell ref="AN382:AO382"/>
    <mergeCell ref="AP382:AQ382"/>
    <mergeCell ref="AR382:AS382"/>
    <mergeCell ref="AT382:AU382"/>
    <mergeCell ref="AV382:AW382"/>
    <mergeCell ref="AX382:AY382"/>
    <mergeCell ref="AZ382:BA382"/>
    <mergeCell ref="BB382:BC382"/>
    <mergeCell ref="BD382:BE382"/>
    <mergeCell ref="BF382:BG382"/>
    <mergeCell ref="F383:G383"/>
    <mergeCell ref="H383:I383"/>
    <mergeCell ref="J383:K383"/>
    <mergeCell ref="L383:M383"/>
    <mergeCell ref="N383:O383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S383"/>
    <mergeCell ref="AT383:AU383"/>
    <mergeCell ref="AV383:AW383"/>
    <mergeCell ref="F382:G382"/>
    <mergeCell ref="H382:I382"/>
    <mergeCell ref="J382:K382"/>
    <mergeCell ref="L382:M382"/>
    <mergeCell ref="N382:O382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X380:AY380"/>
    <mergeCell ref="AZ380:BA380"/>
    <mergeCell ref="BB380:BC380"/>
    <mergeCell ref="BD380:BE380"/>
    <mergeCell ref="BF380:BG380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S381"/>
    <mergeCell ref="AT381:AU381"/>
    <mergeCell ref="AV381:AW381"/>
    <mergeCell ref="AX381:AY381"/>
    <mergeCell ref="AZ381:BA381"/>
    <mergeCell ref="BB381:BC381"/>
    <mergeCell ref="BD381:BE381"/>
    <mergeCell ref="BF381:BG381"/>
    <mergeCell ref="AN379:AO379"/>
    <mergeCell ref="AP379:AQ379"/>
    <mergeCell ref="AR379:AS379"/>
    <mergeCell ref="AT379:AU379"/>
    <mergeCell ref="AV379:AW379"/>
    <mergeCell ref="AX379:AY379"/>
    <mergeCell ref="AZ379:BA379"/>
    <mergeCell ref="BB379:BC379"/>
    <mergeCell ref="BD379:BE379"/>
    <mergeCell ref="BF379:BG379"/>
    <mergeCell ref="F380:G380"/>
    <mergeCell ref="H380:I380"/>
    <mergeCell ref="J380:K380"/>
    <mergeCell ref="L380:M380"/>
    <mergeCell ref="N380:O380"/>
    <mergeCell ref="P380:Q380"/>
    <mergeCell ref="R380:S380"/>
    <mergeCell ref="T380:U380"/>
    <mergeCell ref="V380:W380"/>
    <mergeCell ref="X380:Y380"/>
    <mergeCell ref="Z380:AA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S380"/>
    <mergeCell ref="AT380:AU380"/>
    <mergeCell ref="AV380:AW380"/>
    <mergeCell ref="F379:G379"/>
    <mergeCell ref="H379:I379"/>
    <mergeCell ref="J379:K379"/>
    <mergeCell ref="L379:M379"/>
    <mergeCell ref="N379:O379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X377:AY377"/>
    <mergeCell ref="AZ377:BA377"/>
    <mergeCell ref="BB377:BC377"/>
    <mergeCell ref="BD377:BE377"/>
    <mergeCell ref="BF377:BG377"/>
    <mergeCell ref="F378:G378"/>
    <mergeCell ref="H378:I378"/>
    <mergeCell ref="J378:K378"/>
    <mergeCell ref="L378:M378"/>
    <mergeCell ref="N378:O378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S378"/>
    <mergeCell ref="AT378:AU378"/>
    <mergeCell ref="AV378:AW378"/>
    <mergeCell ref="AX378:AY378"/>
    <mergeCell ref="AZ378:BA378"/>
    <mergeCell ref="BB378:BC378"/>
    <mergeCell ref="BD378:BE378"/>
    <mergeCell ref="BF378:BG378"/>
    <mergeCell ref="AN376:AO376"/>
    <mergeCell ref="AP376:AQ376"/>
    <mergeCell ref="AR376:AS376"/>
    <mergeCell ref="AT376:AU376"/>
    <mergeCell ref="AV376:AW376"/>
    <mergeCell ref="AX376:AY376"/>
    <mergeCell ref="AZ376:BA376"/>
    <mergeCell ref="BB376:BC376"/>
    <mergeCell ref="BD376:BE376"/>
    <mergeCell ref="BF376:BG376"/>
    <mergeCell ref="F377:G377"/>
    <mergeCell ref="H377:I377"/>
    <mergeCell ref="J377:K377"/>
    <mergeCell ref="L377:M377"/>
    <mergeCell ref="N377:O377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S377"/>
    <mergeCell ref="AT377:AU377"/>
    <mergeCell ref="AV377:AW377"/>
    <mergeCell ref="F376:G376"/>
    <mergeCell ref="H376:I376"/>
    <mergeCell ref="J376:K376"/>
    <mergeCell ref="L376:M376"/>
    <mergeCell ref="N376:O376"/>
    <mergeCell ref="P376:Q376"/>
    <mergeCell ref="R376:S376"/>
    <mergeCell ref="T376:U376"/>
    <mergeCell ref="V376:W376"/>
    <mergeCell ref="X376:Y376"/>
    <mergeCell ref="Z376:AA376"/>
    <mergeCell ref="AB376:AC376"/>
    <mergeCell ref="AD376:AE376"/>
    <mergeCell ref="AF376:AG376"/>
    <mergeCell ref="AH376:AI376"/>
    <mergeCell ref="AJ376:AK376"/>
    <mergeCell ref="AL376:AM376"/>
    <mergeCell ref="AX374:AY374"/>
    <mergeCell ref="AZ374:BA374"/>
    <mergeCell ref="BB374:BC374"/>
    <mergeCell ref="BD374:BE374"/>
    <mergeCell ref="BF374:BG374"/>
    <mergeCell ref="F375:G375"/>
    <mergeCell ref="H375:I375"/>
    <mergeCell ref="J375:K375"/>
    <mergeCell ref="L375:M375"/>
    <mergeCell ref="N375:O375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S375"/>
    <mergeCell ref="AT375:AU375"/>
    <mergeCell ref="AV375:AW375"/>
    <mergeCell ref="AX375:AY375"/>
    <mergeCell ref="AZ375:BA375"/>
    <mergeCell ref="BB375:BC375"/>
    <mergeCell ref="BD375:BE375"/>
    <mergeCell ref="BF375:BG375"/>
    <mergeCell ref="AN373:AO373"/>
    <mergeCell ref="AP373:AQ373"/>
    <mergeCell ref="AR373:AS373"/>
    <mergeCell ref="AT373:AU373"/>
    <mergeCell ref="AV373:AW373"/>
    <mergeCell ref="AX373:AY373"/>
    <mergeCell ref="AZ373:BA373"/>
    <mergeCell ref="BB373:BC373"/>
    <mergeCell ref="BD373:BE373"/>
    <mergeCell ref="BF373:BG373"/>
    <mergeCell ref="F374:G374"/>
    <mergeCell ref="H374:I374"/>
    <mergeCell ref="J374:K374"/>
    <mergeCell ref="L374:M374"/>
    <mergeCell ref="N374:O374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S374"/>
    <mergeCell ref="AT374:AU374"/>
    <mergeCell ref="AV374:AW374"/>
    <mergeCell ref="F373:G373"/>
    <mergeCell ref="H373:I373"/>
    <mergeCell ref="J373:K373"/>
    <mergeCell ref="L373:M373"/>
    <mergeCell ref="N373:O373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X371:AY371"/>
    <mergeCell ref="AZ371:BA371"/>
    <mergeCell ref="BB371:BC371"/>
    <mergeCell ref="BD371:BE371"/>
    <mergeCell ref="BF371:BG371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72:W372"/>
    <mergeCell ref="X372:Y372"/>
    <mergeCell ref="Z372:AA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S372"/>
    <mergeCell ref="AT372:AU372"/>
    <mergeCell ref="AV372:AW372"/>
    <mergeCell ref="AX372:AY372"/>
    <mergeCell ref="AZ372:BA372"/>
    <mergeCell ref="BB372:BC372"/>
    <mergeCell ref="BD372:BE372"/>
    <mergeCell ref="BF372:BG372"/>
    <mergeCell ref="AN370:AO370"/>
    <mergeCell ref="AP370:AQ370"/>
    <mergeCell ref="AR370:AS370"/>
    <mergeCell ref="AT370:AU370"/>
    <mergeCell ref="AV370:AW370"/>
    <mergeCell ref="AX370:AY370"/>
    <mergeCell ref="AZ370:BA370"/>
    <mergeCell ref="BB370:BC370"/>
    <mergeCell ref="BD370:BE370"/>
    <mergeCell ref="BF370:BG370"/>
    <mergeCell ref="F371:G371"/>
    <mergeCell ref="H371:I371"/>
    <mergeCell ref="J371:K371"/>
    <mergeCell ref="L371:M371"/>
    <mergeCell ref="N371:O371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S371"/>
    <mergeCell ref="AT371:AU371"/>
    <mergeCell ref="AV371:AW371"/>
    <mergeCell ref="F370:G370"/>
    <mergeCell ref="H370:I370"/>
    <mergeCell ref="J370:K370"/>
    <mergeCell ref="L370:M370"/>
    <mergeCell ref="N370:O370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X368:AY368"/>
    <mergeCell ref="AZ368:BA368"/>
    <mergeCell ref="BB368:BC368"/>
    <mergeCell ref="BD368:BE368"/>
    <mergeCell ref="BF368:BG368"/>
    <mergeCell ref="F369:G369"/>
    <mergeCell ref="H369:I369"/>
    <mergeCell ref="J369:K369"/>
    <mergeCell ref="L369:M369"/>
    <mergeCell ref="N369:O369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S369"/>
    <mergeCell ref="AT369:AU369"/>
    <mergeCell ref="AV369:AW369"/>
    <mergeCell ref="AX369:AY369"/>
    <mergeCell ref="AZ369:BA369"/>
    <mergeCell ref="BB369:BC369"/>
    <mergeCell ref="BD369:BE369"/>
    <mergeCell ref="BF369:BG369"/>
    <mergeCell ref="AN367:AO367"/>
    <mergeCell ref="AP367:AQ367"/>
    <mergeCell ref="AR367:AS367"/>
    <mergeCell ref="AT367:AU367"/>
    <mergeCell ref="AV367:AW367"/>
    <mergeCell ref="AX367:AY367"/>
    <mergeCell ref="AZ367:BA367"/>
    <mergeCell ref="BB367:BC367"/>
    <mergeCell ref="BD367:BE367"/>
    <mergeCell ref="BF367:BG367"/>
    <mergeCell ref="F368:G368"/>
    <mergeCell ref="H368:I368"/>
    <mergeCell ref="J368:K368"/>
    <mergeCell ref="L368:M368"/>
    <mergeCell ref="N368:O368"/>
    <mergeCell ref="P368:Q368"/>
    <mergeCell ref="R368:S368"/>
    <mergeCell ref="T368:U368"/>
    <mergeCell ref="V368:W368"/>
    <mergeCell ref="X368:Y368"/>
    <mergeCell ref="Z368:AA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S368"/>
    <mergeCell ref="AT368:AU368"/>
    <mergeCell ref="AV368:AW368"/>
    <mergeCell ref="F367:G367"/>
    <mergeCell ref="H367:I367"/>
    <mergeCell ref="J367:K367"/>
    <mergeCell ref="L367:M367"/>
    <mergeCell ref="N367:O367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X365:AY365"/>
    <mergeCell ref="AZ365:BA365"/>
    <mergeCell ref="BB365:BC365"/>
    <mergeCell ref="BD365:BE365"/>
    <mergeCell ref="BF365:BG365"/>
    <mergeCell ref="F366:G366"/>
    <mergeCell ref="H366:I366"/>
    <mergeCell ref="J366:K366"/>
    <mergeCell ref="L366:M366"/>
    <mergeCell ref="N366:O366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S366"/>
    <mergeCell ref="AT366:AU366"/>
    <mergeCell ref="AV366:AW366"/>
    <mergeCell ref="AX366:AY366"/>
    <mergeCell ref="AZ366:BA366"/>
    <mergeCell ref="BB366:BC366"/>
    <mergeCell ref="BD366:BE366"/>
    <mergeCell ref="BF366:BG366"/>
    <mergeCell ref="AN364:AO364"/>
    <mergeCell ref="AP364:AQ364"/>
    <mergeCell ref="AR364:AS364"/>
    <mergeCell ref="AT364:AU364"/>
    <mergeCell ref="AV364:AW364"/>
    <mergeCell ref="AX364:AY364"/>
    <mergeCell ref="AZ364:BA364"/>
    <mergeCell ref="BB364:BC364"/>
    <mergeCell ref="BD364:BE364"/>
    <mergeCell ref="BF364:BG364"/>
    <mergeCell ref="F365:G365"/>
    <mergeCell ref="H365:I365"/>
    <mergeCell ref="J365:K365"/>
    <mergeCell ref="L365:M365"/>
    <mergeCell ref="N365:O365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S365"/>
    <mergeCell ref="AT365:AU365"/>
    <mergeCell ref="AV365:AW365"/>
    <mergeCell ref="F364:G364"/>
    <mergeCell ref="H364:I364"/>
    <mergeCell ref="J364:K364"/>
    <mergeCell ref="L364:M364"/>
    <mergeCell ref="N364:O364"/>
    <mergeCell ref="P364:Q364"/>
    <mergeCell ref="R364:S364"/>
    <mergeCell ref="T364:U364"/>
    <mergeCell ref="V364:W364"/>
    <mergeCell ref="X364:Y364"/>
    <mergeCell ref="Z364:AA364"/>
    <mergeCell ref="AB364:AC364"/>
    <mergeCell ref="AD364:AE364"/>
    <mergeCell ref="AF364:AG364"/>
    <mergeCell ref="AH364:AI364"/>
    <mergeCell ref="AJ364:AK364"/>
    <mergeCell ref="AL364:AM364"/>
    <mergeCell ref="AX362:AY362"/>
    <mergeCell ref="AZ362:BA362"/>
    <mergeCell ref="BB362:BC362"/>
    <mergeCell ref="BD362:BE362"/>
    <mergeCell ref="BF362:BG362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S363"/>
    <mergeCell ref="AT363:AU363"/>
    <mergeCell ref="AV363:AW363"/>
    <mergeCell ref="AX363:AY363"/>
    <mergeCell ref="AZ363:BA363"/>
    <mergeCell ref="BB363:BC363"/>
    <mergeCell ref="BD363:BE363"/>
    <mergeCell ref="BF363:BG363"/>
    <mergeCell ref="AN361:AO361"/>
    <mergeCell ref="AP361:AQ361"/>
    <mergeCell ref="AR361:AS361"/>
    <mergeCell ref="AT361:AU361"/>
    <mergeCell ref="AV361:AW361"/>
    <mergeCell ref="AX361:AY361"/>
    <mergeCell ref="AZ361:BA361"/>
    <mergeCell ref="BB361:BC361"/>
    <mergeCell ref="BD361:BE361"/>
    <mergeCell ref="BF361:BG361"/>
    <mergeCell ref="F362:G362"/>
    <mergeCell ref="H362:I362"/>
    <mergeCell ref="J362:K362"/>
    <mergeCell ref="L362:M362"/>
    <mergeCell ref="N362:O362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S362"/>
    <mergeCell ref="AT362:AU362"/>
    <mergeCell ref="AV362:AW362"/>
    <mergeCell ref="F361:G361"/>
    <mergeCell ref="H361:I361"/>
    <mergeCell ref="J361:K361"/>
    <mergeCell ref="L361:M361"/>
    <mergeCell ref="N361:O361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X359:AY359"/>
    <mergeCell ref="AZ359:BA359"/>
    <mergeCell ref="BB359:BC359"/>
    <mergeCell ref="BD359:BE359"/>
    <mergeCell ref="BF359:BG359"/>
    <mergeCell ref="F360:G360"/>
    <mergeCell ref="H360:I360"/>
    <mergeCell ref="J360:K360"/>
    <mergeCell ref="L360:M360"/>
    <mergeCell ref="N360:O360"/>
    <mergeCell ref="P360:Q360"/>
    <mergeCell ref="R360:S360"/>
    <mergeCell ref="T360:U360"/>
    <mergeCell ref="V360:W360"/>
    <mergeCell ref="X360:Y360"/>
    <mergeCell ref="Z360:AA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S360"/>
    <mergeCell ref="AT360:AU360"/>
    <mergeCell ref="AV360:AW360"/>
    <mergeCell ref="AX360:AY360"/>
    <mergeCell ref="AZ360:BA360"/>
    <mergeCell ref="BB360:BC360"/>
    <mergeCell ref="BD360:BE360"/>
    <mergeCell ref="BF360:BG360"/>
    <mergeCell ref="AN358:AO358"/>
    <mergeCell ref="AP358:AQ358"/>
    <mergeCell ref="AR358:AS358"/>
    <mergeCell ref="AT358:AU358"/>
    <mergeCell ref="AV358:AW358"/>
    <mergeCell ref="AX358:AY358"/>
    <mergeCell ref="AZ358:BA358"/>
    <mergeCell ref="BB358:BC358"/>
    <mergeCell ref="BD358:BE358"/>
    <mergeCell ref="BF358:BG358"/>
    <mergeCell ref="F359:G359"/>
    <mergeCell ref="H359:I359"/>
    <mergeCell ref="J359:K359"/>
    <mergeCell ref="L359:M359"/>
    <mergeCell ref="N359:O359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S359"/>
    <mergeCell ref="AT359:AU359"/>
    <mergeCell ref="AV359:AW359"/>
    <mergeCell ref="F358:G358"/>
    <mergeCell ref="H358:I358"/>
    <mergeCell ref="J358:K358"/>
    <mergeCell ref="L358:M358"/>
    <mergeCell ref="N358:O358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X356:AY356"/>
    <mergeCell ref="AZ356:BA356"/>
    <mergeCell ref="BB356:BC356"/>
    <mergeCell ref="BD356:BE356"/>
    <mergeCell ref="BF356:BG356"/>
    <mergeCell ref="F357:G357"/>
    <mergeCell ref="H357:I357"/>
    <mergeCell ref="J357:K357"/>
    <mergeCell ref="L357:M357"/>
    <mergeCell ref="N357:O357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S357"/>
    <mergeCell ref="AT357:AU357"/>
    <mergeCell ref="AV357:AW357"/>
    <mergeCell ref="AX357:AY357"/>
    <mergeCell ref="AZ357:BA357"/>
    <mergeCell ref="BB357:BC357"/>
    <mergeCell ref="BD357:BE357"/>
    <mergeCell ref="BF357:BG357"/>
    <mergeCell ref="AN355:AO355"/>
    <mergeCell ref="AP355:AQ355"/>
    <mergeCell ref="AR355:AS355"/>
    <mergeCell ref="AT355:AU355"/>
    <mergeCell ref="AV355:AW355"/>
    <mergeCell ref="AX355:AY355"/>
    <mergeCell ref="AZ355:BA355"/>
    <mergeCell ref="BB355:BC355"/>
    <mergeCell ref="BD355:BE355"/>
    <mergeCell ref="BF355:BG355"/>
    <mergeCell ref="F356:G356"/>
    <mergeCell ref="H356:I356"/>
    <mergeCell ref="J356:K356"/>
    <mergeCell ref="L356:M356"/>
    <mergeCell ref="N356:O356"/>
    <mergeCell ref="P356:Q356"/>
    <mergeCell ref="R356:S356"/>
    <mergeCell ref="T356:U356"/>
    <mergeCell ref="V356:W356"/>
    <mergeCell ref="X356:Y356"/>
    <mergeCell ref="Z356:AA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S356"/>
    <mergeCell ref="AT356:AU356"/>
    <mergeCell ref="AV356:AW356"/>
    <mergeCell ref="F355:G355"/>
    <mergeCell ref="H355:I355"/>
    <mergeCell ref="J355:K355"/>
    <mergeCell ref="L355:M355"/>
    <mergeCell ref="N355:O355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X353:AY353"/>
    <mergeCell ref="AZ353:BA353"/>
    <mergeCell ref="BB353:BC353"/>
    <mergeCell ref="BD353:BE353"/>
    <mergeCell ref="BF353:BG353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S354"/>
    <mergeCell ref="AT354:AU354"/>
    <mergeCell ref="AV354:AW354"/>
    <mergeCell ref="AX354:AY354"/>
    <mergeCell ref="AZ354:BA354"/>
    <mergeCell ref="BB354:BC354"/>
    <mergeCell ref="BD354:BE354"/>
    <mergeCell ref="BF354:BG354"/>
    <mergeCell ref="AN352:AO352"/>
    <mergeCell ref="AP352:AQ352"/>
    <mergeCell ref="AR352:AS352"/>
    <mergeCell ref="AT352:AU352"/>
    <mergeCell ref="AV352:AW352"/>
    <mergeCell ref="AX352:AY352"/>
    <mergeCell ref="AZ352:BA352"/>
    <mergeCell ref="BB352:BC352"/>
    <mergeCell ref="BD352:BE352"/>
    <mergeCell ref="BF352:BG352"/>
    <mergeCell ref="F353:G353"/>
    <mergeCell ref="H353:I353"/>
    <mergeCell ref="J353:K353"/>
    <mergeCell ref="L353:M353"/>
    <mergeCell ref="N353:O353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S353"/>
    <mergeCell ref="AT353:AU353"/>
    <mergeCell ref="AV353:AW353"/>
    <mergeCell ref="F352:G352"/>
    <mergeCell ref="H352:I352"/>
    <mergeCell ref="J352:K352"/>
    <mergeCell ref="L352:M352"/>
    <mergeCell ref="N352:O352"/>
    <mergeCell ref="P352:Q352"/>
    <mergeCell ref="R352:S352"/>
    <mergeCell ref="T352:U352"/>
    <mergeCell ref="V352:W352"/>
    <mergeCell ref="X352:Y352"/>
    <mergeCell ref="Z352:AA352"/>
    <mergeCell ref="AB352:AC352"/>
    <mergeCell ref="AD352:AE352"/>
    <mergeCell ref="AF352:AG352"/>
    <mergeCell ref="AH352:AI352"/>
    <mergeCell ref="AJ352:AK352"/>
    <mergeCell ref="AL352:AM352"/>
    <mergeCell ref="AX350:AY350"/>
    <mergeCell ref="AZ350:BA350"/>
    <mergeCell ref="BB350:BC350"/>
    <mergeCell ref="BD350:BE350"/>
    <mergeCell ref="BF350:BG350"/>
    <mergeCell ref="F351:G351"/>
    <mergeCell ref="H351:I351"/>
    <mergeCell ref="J351:K351"/>
    <mergeCell ref="L351:M351"/>
    <mergeCell ref="N351:O351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S351"/>
    <mergeCell ref="AT351:AU351"/>
    <mergeCell ref="AV351:AW351"/>
    <mergeCell ref="AX351:AY351"/>
    <mergeCell ref="AZ351:BA351"/>
    <mergeCell ref="BB351:BC351"/>
    <mergeCell ref="BD351:BE351"/>
    <mergeCell ref="BF351:BG351"/>
    <mergeCell ref="AN349:AO349"/>
    <mergeCell ref="AP349:AQ349"/>
    <mergeCell ref="AR349:AS349"/>
    <mergeCell ref="AT349:AU349"/>
    <mergeCell ref="AV349:AW349"/>
    <mergeCell ref="AX349:AY349"/>
    <mergeCell ref="AZ349:BA349"/>
    <mergeCell ref="BB349:BC349"/>
    <mergeCell ref="BD349:BE349"/>
    <mergeCell ref="BF349:BG349"/>
    <mergeCell ref="F350:G350"/>
    <mergeCell ref="H350:I350"/>
    <mergeCell ref="J350:K350"/>
    <mergeCell ref="L350:M350"/>
    <mergeCell ref="N350:O350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S350"/>
    <mergeCell ref="AT350:AU350"/>
    <mergeCell ref="AV350:AW350"/>
    <mergeCell ref="F349:G349"/>
    <mergeCell ref="H349:I349"/>
    <mergeCell ref="J349:K349"/>
    <mergeCell ref="L349:M349"/>
    <mergeCell ref="N349:O349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X347:AY347"/>
    <mergeCell ref="AZ347:BA347"/>
    <mergeCell ref="BB347:BC347"/>
    <mergeCell ref="BD347:BE347"/>
    <mergeCell ref="BF347:BG347"/>
    <mergeCell ref="F348:G348"/>
    <mergeCell ref="H348:I348"/>
    <mergeCell ref="J348:K348"/>
    <mergeCell ref="L348:M348"/>
    <mergeCell ref="N348:O348"/>
    <mergeCell ref="P348:Q348"/>
    <mergeCell ref="R348:S348"/>
    <mergeCell ref="T348:U348"/>
    <mergeCell ref="V348:W348"/>
    <mergeCell ref="X348:Y348"/>
    <mergeCell ref="Z348:AA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S348"/>
    <mergeCell ref="AT348:AU348"/>
    <mergeCell ref="AV348:AW348"/>
    <mergeCell ref="AX348:AY348"/>
    <mergeCell ref="AZ348:BA348"/>
    <mergeCell ref="BB348:BC348"/>
    <mergeCell ref="BD348:BE348"/>
    <mergeCell ref="BF348:BG348"/>
    <mergeCell ref="AN346:AO346"/>
    <mergeCell ref="AP346:AQ346"/>
    <mergeCell ref="AR346:AS346"/>
    <mergeCell ref="AT346:AU346"/>
    <mergeCell ref="AV346:AW346"/>
    <mergeCell ref="AX346:AY346"/>
    <mergeCell ref="AZ346:BA346"/>
    <mergeCell ref="BB346:BC346"/>
    <mergeCell ref="BD346:BE346"/>
    <mergeCell ref="BF346:BG346"/>
    <mergeCell ref="F347:G347"/>
    <mergeCell ref="H347:I347"/>
    <mergeCell ref="J347:K347"/>
    <mergeCell ref="L347:M347"/>
    <mergeCell ref="N347:O347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S347"/>
    <mergeCell ref="AT347:AU347"/>
    <mergeCell ref="AV347:AW347"/>
    <mergeCell ref="F346:G346"/>
    <mergeCell ref="H346:I346"/>
    <mergeCell ref="J346:K346"/>
    <mergeCell ref="L346:M346"/>
    <mergeCell ref="N346:O346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X344:AY344"/>
    <mergeCell ref="AZ344:BA344"/>
    <mergeCell ref="BB344:BC344"/>
    <mergeCell ref="BD344:BE344"/>
    <mergeCell ref="BF344:BG344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S345"/>
    <mergeCell ref="AT345:AU345"/>
    <mergeCell ref="AV345:AW345"/>
    <mergeCell ref="AX345:AY345"/>
    <mergeCell ref="AZ345:BA345"/>
    <mergeCell ref="BB345:BC345"/>
    <mergeCell ref="BD345:BE345"/>
    <mergeCell ref="BF345:BG345"/>
    <mergeCell ref="AN343:AO343"/>
    <mergeCell ref="AP343:AQ343"/>
    <mergeCell ref="AR343:AS343"/>
    <mergeCell ref="AT343:AU343"/>
    <mergeCell ref="AV343:AW343"/>
    <mergeCell ref="AX343:AY343"/>
    <mergeCell ref="AZ343:BA343"/>
    <mergeCell ref="BB343:BC343"/>
    <mergeCell ref="BD343:BE343"/>
    <mergeCell ref="BF343:BG343"/>
    <mergeCell ref="F344:G344"/>
    <mergeCell ref="H344:I344"/>
    <mergeCell ref="J344:K344"/>
    <mergeCell ref="L344:M344"/>
    <mergeCell ref="N344:O344"/>
    <mergeCell ref="P344:Q344"/>
    <mergeCell ref="R344:S344"/>
    <mergeCell ref="T344:U344"/>
    <mergeCell ref="V344:W344"/>
    <mergeCell ref="X344:Y344"/>
    <mergeCell ref="Z344:AA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S344"/>
    <mergeCell ref="AT344:AU344"/>
    <mergeCell ref="AV344:AW344"/>
    <mergeCell ref="F343:G343"/>
    <mergeCell ref="H343:I343"/>
    <mergeCell ref="J343:K343"/>
    <mergeCell ref="L343:M343"/>
    <mergeCell ref="N343:O343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X341:AY341"/>
    <mergeCell ref="AZ341:BA341"/>
    <mergeCell ref="BB341:BC341"/>
    <mergeCell ref="BD341:BE341"/>
    <mergeCell ref="BF341:BG341"/>
    <mergeCell ref="F342:G342"/>
    <mergeCell ref="H342:I342"/>
    <mergeCell ref="J342:K342"/>
    <mergeCell ref="L342:M342"/>
    <mergeCell ref="N342:O342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S342"/>
    <mergeCell ref="AT342:AU342"/>
    <mergeCell ref="AV342:AW342"/>
    <mergeCell ref="AX342:AY342"/>
    <mergeCell ref="AZ342:BA342"/>
    <mergeCell ref="BB342:BC342"/>
    <mergeCell ref="BD342:BE342"/>
    <mergeCell ref="BF342:BG342"/>
    <mergeCell ref="AN340:AO340"/>
    <mergeCell ref="AP340:AQ340"/>
    <mergeCell ref="AR340:AS340"/>
    <mergeCell ref="AT340:AU340"/>
    <mergeCell ref="AV340:AW340"/>
    <mergeCell ref="AX340:AY340"/>
    <mergeCell ref="AZ340:BA340"/>
    <mergeCell ref="BB340:BC340"/>
    <mergeCell ref="BD340:BE340"/>
    <mergeCell ref="BF340:BG340"/>
    <mergeCell ref="F341:G341"/>
    <mergeCell ref="H341:I341"/>
    <mergeCell ref="J341:K341"/>
    <mergeCell ref="L341:M341"/>
    <mergeCell ref="N341:O341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S341"/>
    <mergeCell ref="AT341:AU341"/>
    <mergeCell ref="AV341:AW341"/>
    <mergeCell ref="F340:G340"/>
    <mergeCell ref="H340:I340"/>
    <mergeCell ref="J340:K340"/>
    <mergeCell ref="L340:M340"/>
    <mergeCell ref="N340:O340"/>
    <mergeCell ref="P340:Q340"/>
    <mergeCell ref="R340:S340"/>
    <mergeCell ref="T340:U340"/>
    <mergeCell ref="V340:W340"/>
    <mergeCell ref="X340:Y340"/>
    <mergeCell ref="Z340:AA340"/>
    <mergeCell ref="AB340:AC340"/>
    <mergeCell ref="AD340:AE340"/>
    <mergeCell ref="AF340:AG340"/>
    <mergeCell ref="AH340:AI340"/>
    <mergeCell ref="AJ340:AK340"/>
    <mergeCell ref="AL340:AM340"/>
    <mergeCell ref="AX338:AY338"/>
    <mergeCell ref="AZ338:BA338"/>
    <mergeCell ref="BB338:BC338"/>
    <mergeCell ref="BD338:BE338"/>
    <mergeCell ref="BF338:BG338"/>
    <mergeCell ref="F339:G339"/>
    <mergeCell ref="H339:I339"/>
    <mergeCell ref="J339:K339"/>
    <mergeCell ref="L339:M339"/>
    <mergeCell ref="N339:O339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S339"/>
    <mergeCell ref="AT339:AU339"/>
    <mergeCell ref="AV339:AW339"/>
    <mergeCell ref="AX339:AY339"/>
    <mergeCell ref="AZ339:BA339"/>
    <mergeCell ref="BB339:BC339"/>
    <mergeCell ref="BD339:BE339"/>
    <mergeCell ref="BF339:BG339"/>
    <mergeCell ref="AN337:AO337"/>
    <mergeCell ref="AP337:AQ337"/>
    <mergeCell ref="AR337:AS337"/>
    <mergeCell ref="AT337:AU337"/>
    <mergeCell ref="AV337:AW337"/>
    <mergeCell ref="AX337:AY337"/>
    <mergeCell ref="AZ337:BA337"/>
    <mergeCell ref="BB337:BC337"/>
    <mergeCell ref="BD337:BE337"/>
    <mergeCell ref="BF337:BG337"/>
    <mergeCell ref="F338:G338"/>
    <mergeCell ref="H338:I338"/>
    <mergeCell ref="J338:K338"/>
    <mergeCell ref="L338:M338"/>
    <mergeCell ref="N338:O338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S338"/>
    <mergeCell ref="AT338:AU338"/>
    <mergeCell ref="AV338:AW338"/>
    <mergeCell ref="F337:G337"/>
    <mergeCell ref="H337:I337"/>
    <mergeCell ref="J337:K337"/>
    <mergeCell ref="L337:M337"/>
    <mergeCell ref="N337:O337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X335:AY335"/>
    <mergeCell ref="AZ335:BA335"/>
    <mergeCell ref="BB335:BC335"/>
    <mergeCell ref="BD335:BE335"/>
    <mergeCell ref="BF335:BG335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Z336:AA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S336"/>
    <mergeCell ref="AT336:AU336"/>
    <mergeCell ref="AV336:AW336"/>
    <mergeCell ref="AX336:AY336"/>
    <mergeCell ref="AZ336:BA336"/>
    <mergeCell ref="BB336:BC336"/>
    <mergeCell ref="BD336:BE336"/>
    <mergeCell ref="BF336:BG336"/>
    <mergeCell ref="AN334:AO334"/>
    <mergeCell ref="AP334:AQ334"/>
    <mergeCell ref="AR334:AS334"/>
    <mergeCell ref="AT334:AU334"/>
    <mergeCell ref="AV334:AW334"/>
    <mergeCell ref="AX334:AY334"/>
    <mergeCell ref="AZ334:BA334"/>
    <mergeCell ref="BB334:BC334"/>
    <mergeCell ref="BD334:BE334"/>
    <mergeCell ref="BF334:BG334"/>
    <mergeCell ref="F335:G335"/>
    <mergeCell ref="H335:I335"/>
    <mergeCell ref="J335:K335"/>
    <mergeCell ref="L335:M335"/>
    <mergeCell ref="N335:O335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S335"/>
    <mergeCell ref="AT335:AU335"/>
    <mergeCell ref="AV335:AW335"/>
    <mergeCell ref="F334:G334"/>
    <mergeCell ref="H334:I334"/>
    <mergeCell ref="J334:K334"/>
    <mergeCell ref="L334:M334"/>
    <mergeCell ref="N334:O334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X332:AY332"/>
    <mergeCell ref="AZ332:BA332"/>
    <mergeCell ref="BB332:BC332"/>
    <mergeCell ref="BD332:BE332"/>
    <mergeCell ref="BF332:BG332"/>
    <mergeCell ref="F333:G333"/>
    <mergeCell ref="H333:I333"/>
    <mergeCell ref="J333:K333"/>
    <mergeCell ref="L333:M333"/>
    <mergeCell ref="N333:O333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S333"/>
    <mergeCell ref="AT333:AU333"/>
    <mergeCell ref="AV333:AW333"/>
    <mergeCell ref="AX333:AY333"/>
    <mergeCell ref="AZ333:BA333"/>
    <mergeCell ref="BB333:BC333"/>
    <mergeCell ref="BD333:BE333"/>
    <mergeCell ref="BF333:BG333"/>
    <mergeCell ref="AN331:AO331"/>
    <mergeCell ref="AP331:AQ331"/>
    <mergeCell ref="AR331:AS331"/>
    <mergeCell ref="AT331:AU331"/>
    <mergeCell ref="AV331:AW331"/>
    <mergeCell ref="AX331:AY331"/>
    <mergeCell ref="AZ331:BA331"/>
    <mergeCell ref="BB331:BC331"/>
    <mergeCell ref="BD331:BE331"/>
    <mergeCell ref="BF331:BG331"/>
    <mergeCell ref="F332:G332"/>
    <mergeCell ref="H332:I332"/>
    <mergeCell ref="J332:K332"/>
    <mergeCell ref="L332:M332"/>
    <mergeCell ref="N332:O332"/>
    <mergeCell ref="P332:Q332"/>
    <mergeCell ref="R332:S332"/>
    <mergeCell ref="T332:U332"/>
    <mergeCell ref="V332:W332"/>
    <mergeCell ref="X332:Y332"/>
    <mergeCell ref="Z332:AA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S332"/>
    <mergeCell ref="AT332:AU332"/>
    <mergeCell ref="AV332:AW332"/>
    <mergeCell ref="F331:G331"/>
    <mergeCell ref="H331:I331"/>
    <mergeCell ref="J331:K331"/>
    <mergeCell ref="L331:M331"/>
    <mergeCell ref="N331:O331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X329:AY329"/>
    <mergeCell ref="AZ329:BA329"/>
    <mergeCell ref="BB329:BC329"/>
    <mergeCell ref="BD329:BE329"/>
    <mergeCell ref="BF329:BG329"/>
    <mergeCell ref="F330:G330"/>
    <mergeCell ref="H330:I330"/>
    <mergeCell ref="J330:K330"/>
    <mergeCell ref="L330:M330"/>
    <mergeCell ref="N330:O330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S330"/>
    <mergeCell ref="AT330:AU330"/>
    <mergeCell ref="AV330:AW330"/>
    <mergeCell ref="AX330:AY330"/>
    <mergeCell ref="AZ330:BA330"/>
    <mergeCell ref="BB330:BC330"/>
    <mergeCell ref="BD330:BE330"/>
    <mergeCell ref="BF330:BG330"/>
    <mergeCell ref="AN328:AO328"/>
    <mergeCell ref="AP328:AQ328"/>
    <mergeCell ref="AR328:AS328"/>
    <mergeCell ref="AT328:AU328"/>
    <mergeCell ref="AV328:AW328"/>
    <mergeCell ref="AX328:AY328"/>
    <mergeCell ref="AZ328:BA328"/>
    <mergeCell ref="BB328:BC328"/>
    <mergeCell ref="BD328:BE328"/>
    <mergeCell ref="BF328:BG328"/>
    <mergeCell ref="F329:G329"/>
    <mergeCell ref="H329:I329"/>
    <mergeCell ref="J329:K329"/>
    <mergeCell ref="L329:M329"/>
    <mergeCell ref="N329:O329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S329"/>
    <mergeCell ref="AT329:AU329"/>
    <mergeCell ref="AV329:AW329"/>
    <mergeCell ref="F328:G328"/>
    <mergeCell ref="H328:I328"/>
    <mergeCell ref="J328:K328"/>
    <mergeCell ref="L328:M328"/>
    <mergeCell ref="N328:O328"/>
    <mergeCell ref="P328:Q328"/>
    <mergeCell ref="R328:S328"/>
    <mergeCell ref="T328:U328"/>
    <mergeCell ref="V328:W328"/>
    <mergeCell ref="X328:Y328"/>
    <mergeCell ref="Z328:AA328"/>
    <mergeCell ref="AB328:AC328"/>
    <mergeCell ref="AD328:AE328"/>
    <mergeCell ref="AF328:AG328"/>
    <mergeCell ref="AH328:AI328"/>
    <mergeCell ref="AJ328:AK328"/>
    <mergeCell ref="AL328:AM328"/>
    <mergeCell ref="AX326:AY326"/>
    <mergeCell ref="AZ326:BA326"/>
    <mergeCell ref="BB326:BC326"/>
    <mergeCell ref="BD326:BE326"/>
    <mergeCell ref="BF326:BG32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S327"/>
    <mergeCell ref="AT327:AU327"/>
    <mergeCell ref="AV327:AW327"/>
    <mergeCell ref="AX327:AY327"/>
    <mergeCell ref="AZ327:BA327"/>
    <mergeCell ref="BB327:BC327"/>
    <mergeCell ref="BD327:BE327"/>
    <mergeCell ref="BF327:BG327"/>
    <mergeCell ref="AN325:AO325"/>
    <mergeCell ref="AP325:AQ325"/>
    <mergeCell ref="AR325:AS325"/>
    <mergeCell ref="AT325:AU325"/>
    <mergeCell ref="AV325:AW325"/>
    <mergeCell ref="AX325:AY325"/>
    <mergeCell ref="AZ325:BA325"/>
    <mergeCell ref="BB325:BC325"/>
    <mergeCell ref="BD325:BE325"/>
    <mergeCell ref="BF325:BG325"/>
    <mergeCell ref="F326:G326"/>
    <mergeCell ref="H326:I326"/>
    <mergeCell ref="J326:K326"/>
    <mergeCell ref="L326:M326"/>
    <mergeCell ref="N326:O326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S326"/>
    <mergeCell ref="AT326:AU326"/>
    <mergeCell ref="AV326:AW326"/>
    <mergeCell ref="F325:G325"/>
    <mergeCell ref="H325:I325"/>
    <mergeCell ref="J325:K325"/>
    <mergeCell ref="L325:M325"/>
    <mergeCell ref="N325:O325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X323:AY323"/>
    <mergeCell ref="AZ323:BA323"/>
    <mergeCell ref="BB323:BC323"/>
    <mergeCell ref="BD323:BE323"/>
    <mergeCell ref="BF323:BG323"/>
    <mergeCell ref="F324:G324"/>
    <mergeCell ref="H324:I324"/>
    <mergeCell ref="J324:K324"/>
    <mergeCell ref="L324:M324"/>
    <mergeCell ref="N324:O324"/>
    <mergeCell ref="P324:Q324"/>
    <mergeCell ref="R324:S324"/>
    <mergeCell ref="T324:U324"/>
    <mergeCell ref="V324:W324"/>
    <mergeCell ref="X324:Y324"/>
    <mergeCell ref="Z324:AA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S324"/>
    <mergeCell ref="AT324:AU324"/>
    <mergeCell ref="AV324:AW324"/>
    <mergeCell ref="AX324:AY324"/>
    <mergeCell ref="AZ324:BA324"/>
    <mergeCell ref="BB324:BC324"/>
    <mergeCell ref="BD324:BE324"/>
    <mergeCell ref="BF324:BG324"/>
    <mergeCell ref="AN322:AO322"/>
    <mergeCell ref="AP322:AQ322"/>
    <mergeCell ref="AR322:AS322"/>
    <mergeCell ref="AT322:AU322"/>
    <mergeCell ref="AV322:AW322"/>
    <mergeCell ref="AX322:AY322"/>
    <mergeCell ref="AZ322:BA322"/>
    <mergeCell ref="BB322:BC322"/>
    <mergeCell ref="BD322:BE322"/>
    <mergeCell ref="BF322:BG322"/>
    <mergeCell ref="F323:G323"/>
    <mergeCell ref="H323:I323"/>
    <mergeCell ref="J323:K323"/>
    <mergeCell ref="L323:M323"/>
    <mergeCell ref="N323:O323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S323"/>
    <mergeCell ref="AT323:AU323"/>
    <mergeCell ref="AV323:AW323"/>
    <mergeCell ref="F322:G322"/>
    <mergeCell ref="H322:I322"/>
    <mergeCell ref="J322:K322"/>
    <mergeCell ref="L322:M322"/>
    <mergeCell ref="N322:O322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X320:AY320"/>
    <mergeCell ref="AZ320:BA320"/>
    <mergeCell ref="BB320:BC320"/>
    <mergeCell ref="BD320:BE320"/>
    <mergeCell ref="BF320:BG320"/>
    <mergeCell ref="F321:G321"/>
    <mergeCell ref="H321:I321"/>
    <mergeCell ref="J321:K321"/>
    <mergeCell ref="L321:M321"/>
    <mergeCell ref="N321:O321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S321"/>
    <mergeCell ref="AT321:AU321"/>
    <mergeCell ref="AV321:AW321"/>
    <mergeCell ref="AX321:AY321"/>
    <mergeCell ref="AZ321:BA321"/>
    <mergeCell ref="BB321:BC321"/>
    <mergeCell ref="BD321:BE321"/>
    <mergeCell ref="BF321:BG321"/>
    <mergeCell ref="AN319:AO319"/>
    <mergeCell ref="AP319:AQ319"/>
    <mergeCell ref="AR319:AS319"/>
    <mergeCell ref="AT319:AU319"/>
    <mergeCell ref="AV319:AW319"/>
    <mergeCell ref="AX319:AY319"/>
    <mergeCell ref="AZ319:BA319"/>
    <mergeCell ref="BB319:BC319"/>
    <mergeCell ref="BD319:BE319"/>
    <mergeCell ref="BF319:BG319"/>
    <mergeCell ref="F320:G320"/>
    <mergeCell ref="H320:I320"/>
    <mergeCell ref="J320:K320"/>
    <mergeCell ref="L320:M320"/>
    <mergeCell ref="N320:O320"/>
    <mergeCell ref="P320:Q320"/>
    <mergeCell ref="R320:S320"/>
    <mergeCell ref="T320:U320"/>
    <mergeCell ref="V320:W320"/>
    <mergeCell ref="X320:Y320"/>
    <mergeCell ref="Z320:AA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S320"/>
    <mergeCell ref="AT320:AU320"/>
    <mergeCell ref="AV320:AW320"/>
    <mergeCell ref="F319:G319"/>
    <mergeCell ref="H319:I319"/>
    <mergeCell ref="J319:K319"/>
    <mergeCell ref="L319:M319"/>
    <mergeCell ref="N319:O319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X317:AY317"/>
    <mergeCell ref="AZ317:BA317"/>
    <mergeCell ref="BB317:BC317"/>
    <mergeCell ref="BD317:BE317"/>
    <mergeCell ref="BF317:BG317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S318"/>
    <mergeCell ref="AT318:AU318"/>
    <mergeCell ref="AV318:AW318"/>
    <mergeCell ref="AX318:AY318"/>
    <mergeCell ref="AZ318:BA318"/>
    <mergeCell ref="BB318:BC318"/>
    <mergeCell ref="BD318:BE318"/>
    <mergeCell ref="BF318:BG318"/>
    <mergeCell ref="AN316:AO316"/>
    <mergeCell ref="AP316:AQ316"/>
    <mergeCell ref="AR316:AS316"/>
    <mergeCell ref="AT316:AU316"/>
    <mergeCell ref="AV316:AW316"/>
    <mergeCell ref="AX316:AY316"/>
    <mergeCell ref="AZ316:BA316"/>
    <mergeCell ref="BB316:BC316"/>
    <mergeCell ref="BD316:BE316"/>
    <mergeCell ref="BF316:BG316"/>
    <mergeCell ref="F317:G317"/>
    <mergeCell ref="H317:I317"/>
    <mergeCell ref="J317:K317"/>
    <mergeCell ref="L317:M317"/>
    <mergeCell ref="N317:O317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S317"/>
    <mergeCell ref="AT317:AU317"/>
    <mergeCell ref="AV317:AW317"/>
    <mergeCell ref="F316:G316"/>
    <mergeCell ref="H316:I316"/>
    <mergeCell ref="J316:K316"/>
    <mergeCell ref="L316:M316"/>
    <mergeCell ref="N316:O316"/>
    <mergeCell ref="P316:Q316"/>
    <mergeCell ref="R316:S316"/>
    <mergeCell ref="T316:U316"/>
    <mergeCell ref="V316:W316"/>
    <mergeCell ref="X316:Y316"/>
    <mergeCell ref="Z316:AA316"/>
    <mergeCell ref="AB316:AC316"/>
    <mergeCell ref="AD316:AE316"/>
    <mergeCell ref="AF316:AG316"/>
    <mergeCell ref="AH316:AI316"/>
    <mergeCell ref="AJ316:AK316"/>
    <mergeCell ref="AL316:AM316"/>
    <mergeCell ref="AX314:AY314"/>
    <mergeCell ref="AZ314:BA314"/>
    <mergeCell ref="BB314:BC314"/>
    <mergeCell ref="BD314:BE314"/>
    <mergeCell ref="BF314:BG314"/>
    <mergeCell ref="F315:G315"/>
    <mergeCell ref="H315:I315"/>
    <mergeCell ref="J315:K315"/>
    <mergeCell ref="L315:M315"/>
    <mergeCell ref="N315:O315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S315"/>
    <mergeCell ref="AT315:AU315"/>
    <mergeCell ref="AV315:AW315"/>
    <mergeCell ref="AX315:AY315"/>
    <mergeCell ref="AZ315:BA315"/>
    <mergeCell ref="BB315:BC315"/>
    <mergeCell ref="BD315:BE315"/>
    <mergeCell ref="BF315:BG315"/>
    <mergeCell ref="AN313:AO313"/>
    <mergeCell ref="AP313:AQ313"/>
    <mergeCell ref="AR313:AS313"/>
    <mergeCell ref="AT313:AU313"/>
    <mergeCell ref="AV313:AW313"/>
    <mergeCell ref="AX313:AY313"/>
    <mergeCell ref="AZ313:BA313"/>
    <mergeCell ref="BB313:BC313"/>
    <mergeCell ref="BD313:BE313"/>
    <mergeCell ref="BF313:BG313"/>
    <mergeCell ref="F314:G314"/>
    <mergeCell ref="H314:I314"/>
    <mergeCell ref="J314:K314"/>
    <mergeCell ref="L314:M314"/>
    <mergeCell ref="N314:O314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S314"/>
    <mergeCell ref="AT314:AU314"/>
    <mergeCell ref="AV314:AW314"/>
    <mergeCell ref="F313:G313"/>
    <mergeCell ref="H313:I313"/>
    <mergeCell ref="J313:K313"/>
    <mergeCell ref="L313:M313"/>
    <mergeCell ref="N313:O313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X311:AY311"/>
    <mergeCell ref="AZ311:BA311"/>
    <mergeCell ref="BB311:BC311"/>
    <mergeCell ref="BD311:BE311"/>
    <mergeCell ref="BF311:BG311"/>
    <mergeCell ref="F312:G312"/>
    <mergeCell ref="H312:I312"/>
    <mergeCell ref="J312:K312"/>
    <mergeCell ref="L312:M312"/>
    <mergeCell ref="N312:O312"/>
    <mergeCell ref="P312:Q312"/>
    <mergeCell ref="R312:S312"/>
    <mergeCell ref="T312:U312"/>
    <mergeCell ref="V312:W312"/>
    <mergeCell ref="X312:Y312"/>
    <mergeCell ref="Z312:AA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S312"/>
    <mergeCell ref="AT312:AU312"/>
    <mergeCell ref="AV312:AW312"/>
    <mergeCell ref="AX312:AY312"/>
    <mergeCell ref="AZ312:BA312"/>
    <mergeCell ref="BB312:BC312"/>
    <mergeCell ref="BD312:BE312"/>
    <mergeCell ref="BF312:BG312"/>
    <mergeCell ref="AN310:AO310"/>
    <mergeCell ref="AP310:AQ310"/>
    <mergeCell ref="AR310:AS310"/>
    <mergeCell ref="AT310:AU310"/>
    <mergeCell ref="AV310:AW310"/>
    <mergeCell ref="AX310:AY310"/>
    <mergeCell ref="AZ310:BA310"/>
    <mergeCell ref="BB310:BC310"/>
    <mergeCell ref="BD310:BE310"/>
    <mergeCell ref="BF310:BG310"/>
    <mergeCell ref="F311:G311"/>
    <mergeCell ref="H311:I311"/>
    <mergeCell ref="J311:K311"/>
    <mergeCell ref="L311:M311"/>
    <mergeCell ref="N311:O311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S311"/>
    <mergeCell ref="AT311:AU311"/>
    <mergeCell ref="AV311:AW311"/>
    <mergeCell ref="F310:G310"/>
    <mergeCell ref="H310:I310"/>
    <mergeCell ref="J310:K310"/>
    <mergeCell ref="L310:M310"/>
    <mergeCell ref="N310:O310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X308:AY308"/>
    <mergeCell ref="AZ308:BA308"/>
    <mergeCell ref="BB308:BC308"/>
    <mergeCell ref="BD308:BE308"/>
    <mergeCell ref="BF308:BG308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S309"/>
    <mergeCell ref="AT309:AU309"/>
    <mergeCell ref="AV309:AW309"/>
    <mergeCell ref="AX309:AY309"/>
    <mergeCell ref="AZ309:BA309"/>
    <mergeCell ref="BB309:BC309"/>
    <mergeCell ref="BD309:BE309"/>
    <mergeCell ref="BF309:BG309"/>
    <mergeCell ref="AN307:AO307"/>
    <mergeCell ref="AP307:AQ307"/>
    <mergeCell ref="AR307:AS307"/>
    <mergeCell ref="AT307:AU307"/>
    <mergeCell ref="AV307:AW307"/>
    <mergeCell ref="AX307:AY307"/>
    <mergeCell ref="AZ307:BA307"/>
    <mergeCell ref="BB307:BC307"/>
    <mergeCell ref="BD307:BE307"/>
    <mergeCell ref="BF307:BG307"/>
    <mergeCell ref="F308:G308"/>
    <mergeCell ref="H308:I308"/>
    <mergeCell ref="J308:K308"/>
    <mergeCell ref="L308:M308"/>
    <mergeCell ref="N308:O308"/>
    <mergeCell ref="P308:Q308"/>
    <mergeCell ref="R308:S308"/>
    <mergeCell ref="T308:U308"/>
    <mergeCell ref="V308:W308"/>
    <mergeCell ref="X308:Y308"/>
    <mergeCell ref="Z308:AA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S308"/>
    <mergeCell ref="AT308:AU308"/>
    <mergeCell ref="AV308:AW308"/>
    <mergeCell ref="F307:G307"/>
    <mergeCell ref="H307:I307"/>
    <mergeCell ref="J307:K307"/>
    <mergeCell ref="L307:M307"/>
    <mergeCell ref="N307:O307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X305:AY305"/>
    <mergeCell ref="AZ305:BA305"/>
    <mergeCell ref="BB305:BC305"/>
    <mergeCell ref="BD305:BE305"/>
    <mergeCell ref="BF305:BG305"/>
    <mergeCell ref="F306:G306"/>
    <mergeCell ref="H306:I306"/>
    <mergeCell ref="J306:K306"/>
    <mergeCell ref="L306:M306"/>
    <mergeCell ref="N306:O306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S306"/>
    <mergeCell ref="AT306:AU306"/>
    <mergeCell ref="AV306:AW306"/>
    <mergeCell ref="AX306:AY306"/>
    <mergeCell ref="AZ306:BA306"/>
    <mergeCell ref="BB306:BC306"/>
    <mergeCell ref="BD306:BE306"/>
    <mergeCell ref="BF306:BG306"/>
    <mergeCell ref="AN304:AO304"/>
    <mergeCell ref="AP304:AQ304"/>
    <mergeCell ref="AR304:AS304"/>
    <mergeCell ref="AT304:AU304"/>
    <mergeCell ref="AV304:AW304"/>
    <mergeCell ref="AX304:AY304"/>
    <mergeCell ref="AZ304:BA304"/>
    <mergeCell ref="BB304:BC304"/>
    <mergeCell ref="BD304:BE304"/>
    <mergeCell ref="BF304:BG304"/>
    <mergeCell ref="F305:G305"/>
    <mergeCell ref="H305:I305"/>
    <mergeCell ref="J305:K305"/>
    <mergeCell ref="L305:M305"/>
    <mergeCell ref="N305:O305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S305"/>
    <mergeCell ref="AT305:AU305"/>
    <mergeCell ref="AV305:AW305"/>
    <mergeCell ref="F304:G304"/>
    <mergeCell ref="H304:I304"/>
    <mergeCell ref="J304:K304"/>
    <mergeCell ref="L304:M304"/>
    <mergeCell ref="N304:O304"/>
    <mergeCell ref="P304:Q304"/>
    <mergeCell ref="R304:S304"/>
    <mergeCell ref="T304:U304"/>
    <mergeCell ref="V304:W304"/>
    <mergeCell ref="X304:Y304"/>
    <mergeCell ref="Z304:AA304"/>
    <mergeCell ref="AB304:AC304"/>
    <mergeCell ref="AD304:AE304"/>
    <mergeCell ref="AF304:AG304"/>
    <mergeCell ref="AH304:AI304"/>
    <mergeCell ref="AJ304:AK304"/>
    <mergeCell ref="AL304:AM304"/>
    <mergeCell ref="AX302:AY302"/>
    <mergeCell ref="AZ302:BA302"/>
    <mergeCell ref="BB302:BC302"/>
    <mergeCell ref="BD302:BE302"/>
    <mergeCell ref="BF302:BG302"/>
    <mergeCell ref="F303:G303"/>
    <mergeCell ref="H303:I303"/>
    <mergeCell ref="J303:K303"/>
    <mergeCell ref="L303:M303"/>
    <mergeCell ref="N303:O303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S303"/>
    <mergeCell ref="AT303:AU303"/>
    <mergeCell ref="AV303:AW303"/>
    <mergeCell ref="AX303:AY303"/>
    <mergeCell ref="AZ303:BA303"/>
    <mergeCell ref="BB303:BC303"/>
    <mergeCell ref="BD303:BE303"/>
    <mergeCell ref="BF303:BG303"/>
    <mergeCell ref="AN301:AO301"/>
    <mergeCell ref="AP301:AQ301"/>
    <mergeCell ref="AR301:AS301"/>
    <mergeCell ref="AT301:AU301"/>
    <mergeCell ref="AV301:AW301"/>
    <mergeCell ref="AX301:AY301"/>
    <mergeCell ref="AZ301:BA301"/>
    <mergeCell ref="BB301:BC301"/>
    <mergeCell ref="BD301:BE301"/>
    <mergeCell ref="BF301:BG301"/>
    <mergeCell ref="F302:G302"/>
    <mergeCell ref="H302:I302"/>
    <mergeCell ref="J302:K302"/>
    <mergeCell ref="L302:M302"/>
    <mergeCell ref="N302:O302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S302"/>
    <mergeCell ref="AT302:AU302"/>
    <mergeCell ref="AV302:AW302"/>
    <mergeCell ref="F301:G301"/>
    <mergeCell ref="H301:I301"/>
    <mergeCell ref="J301:K301"/>
    <mergeCell ref="L301:M301"/>
    <mergeCell ref="N301:O301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X299:AY299"/>
    <mergeCell ref="AZ299:BA299"/>
    <mergeCell ref="BB299:BC299"/>
    <mergeCell ref="BD299:BE299"/>
    <mergeCell ref="BF299:BG299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Z300:AA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S300"/>
    <mergeCell ref="AT300:AU300"/>
    <mergeCell ref="AV300:AW300"/>
    <mergeCell ref="AX300:AY300"/>
    <mergeCell ref="AZ300:BA300"/>
    <mergeCell ref="BB300:BC300"/>
    <mergeCell ref="BD300:BE300"/>
    <mergeCell ref="BF300:BG300"/>
    <mergeCell ref="AN298:AO298"/>
    <mergeCell ref="AP298:AQ298"/>
    <mergeCell ref="AR298:AS298"/>
    <mergeCell ref="AT298:AU298"/>
    <mergeCell ref="AV298:AW298"/>
    <mergeCell ref="AX298:AY298"/>
    <mergeCell ref="AZ298:BA298"/>
    <mergeCell ref="BB298:BC298"/>
    <mergeCell ref="BD298:BE298"/>
    <mergeCell ref="BF298:BG298"/>
    <mergeCell ref="F299:G299"/>
    <mergeCell ref="H299:I299"/>
    <mergeCell ref="J299:K299"/>
    <mergeCell ref="L299:M299"/>
    <mergeCell ref="N299:O299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S299"/>
    <mergeCell ref="AT299:AU299"/>
    <mergeCell ref="AV299:AW299"/>
    <mergeCell ref="F298:G298"/>
    <mergeCell ref="H298:I298"/>
    <mergeCell ref="J298:K298"/>
    <mergeCell ref="L298:M298"/>
    <mergeCell ref="N298:O298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X296:AY296"/>
    <mergeCell ref="AZ296:BA296"/>
    <mergeCell ref="BB296:BC296"/>
    <mergeCell ref="BD296:BE296"/>
    <mergeCell ref="BF296:BG296"/>
    <mergeCell ref="F297:G297"/>
    <mergeCell ref="H297:I297"/>
    <mergeCell ref="J297:K297"/>
    <mergeCell ref="L297:M297"/>
    <mergeCell ref="N297:O297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S297"/>
    <mergeCell ref="AT297:AU297"/>
    <mergeCell ref="AV297:AW297"/>
    <mergeCell ref="AX297:AY297"/>
    <mergeCell ref="AZ297:BA297"/>
    <mergeCell ref="BB297:BC297"/>
    <mergeCell ref="BD297:BE297"/>
    <mergeCell ref="BF297:BG297"/>
    <mergeCell ref="AN295:AO295"/>
    <mergeCell ref="AP295:AQ295"/>
    <mergeCell ref="AR295:AS295"/>
    <mergeCell ref="AT295:AU295"/>
    <mergeCell ref="AV295:AW295"/>
    <mergeCell ref="AX295:AY295"/>
    <mergeCell ref="AZ295:BA295"/>
    <mergeCell ref="BB295:BC295"/>
    <mergeCell ref="BD295:BE295"/>
    <mergeCell ref="BF295:BG295"/>
    <mergeCell ref="F296:G296"/>
    <mergeCell ref="H296:I296"/>
    <mergeCell ref="J296:K296"/>
    <mergeCell ref="L296:M296"/>
    <mergeCell ref="N296:O296"/>
    <mergeCell ref="P296:Q296"/>
    <mergeCell ref="R296:S296"/>
    <mergeCell ref="T296:U296"/>
    <mergeCell ref="V296:W296"/>
    <mergeCell ref="X296:Y296"/>
    <mergeCell ref="Z296:AA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S296"/>
    <mergeCell ref="AT296:AU296"/>
    <mergeCell ref="AV296:AW296"/>
    <mergeCell ref="F295:G295"/>
    <mergeCell ref="H295:I295"/>
    <mergeCell ref="J295:K295"/>
    <mergeCell ref="L295:M295"/>
    <mergeCell ref="N295:O295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X293:AY293"/>
    <mergeCell ref="AZ293:BA293"/>
    <mergeCell ref="BB293:BC293"/>
    <mergeCell ref="BD293:BE293"/>
    <mergeCell ref="BF293:BG293"/>
    <mergeCell ref="F294:G294"/>
    <mergeCell ref="H294:I294"/>
    <mergeCell ref="J294:K294"/>
    <mergeCell ref="L294:M294"/>
    <mergeCell ref="N294:O294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S294"/>
    <mergeCell ref="AT294:AU294"/>
    <mergeCell ref="AV294:AW294"/>
    <mergeCell ref="AX294:AY294"/>
    <mergeCell ref="AZ294:BA294"/>
    <mergeCell ref="BB294:BC294"/>
    <mergeCell ref="BD294:BE294"/>
    <mergeCell ref="BF294:BG294"/>
    <mergeCell ref="AN292:AO292"/>
    <mergeCell ref="AP292:AQ292"/>
    <mergeCell ref="AR292:AS292"/>
    <mergeCell ref="AT292:AU292"/>
    <mergeCell ref="AV292:AW292"/>
    <mergeCell ref="AX292:AY292"/>
    <mergeCell ref="AZ292:BA292"/>
    <mergeCell ref="BB292:BC292"/>
    <mergeCell ref="BD292:BE292"/>
    <mergeCell ref="BF292:BG292"/>
    <mergeCell ref="F293:G293"/>
    <mergeCell ref="H293:I293"/>
    <mergeCell ref="J293:K293"/>
    <mergeCell ref="L293:M293"/>
    <mergeCell ref="N293:O293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S293"/>
    <mergeCell ref="AT293:AU293"/>
    <mergeCell ref="AV293:AW293"/>
    <mergeCell ref="F292:G292"/>
    <mergeCell ref="H292:I292"/>
    <mergeCell ref="J292:K292"/>
    <mergeCell ref="L292:M292"/>
    <mergeCell ref="N292:O292"/>
    <mergeCell ref="P292:Q292"/>
    <mergeCell ref="R292:S292"/>
    <mergeCell ref="T292:U292"/>
    <mergeCell ref="V292:W292"/>
    <mergeCell ref="X292:Y292"/>
    <mergeCell ref="Z292:AA292"/>
    <mergeCell ref="AB292:AC292"/>
    <mergeCell ref="AD292:AE292"/>
    <mergeCell ref="AF292:AG292"/>
    <mergeCell ref="AH292:AI292"/>
    <mergeCell ref="AJ292:AK292"/>
    <mergeCell ref="AL292:AM292"/>
    <mergeCell ref="AX290:AY290"/>
    <mergeCell ref="AZ290:BA290"/>
    <mergeCell ref="BB290:BC290"/>
    <mergeCell ref="BD290:BE290"/>
    <mergeCell ref="BF290:BG290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S291"/>
    <mergeCell ref="AT291:AU291"/>
    <mergeCell ref="AV291:AW291"/>
    <mergeCell ref="AX291:AY291"/>
    <mergeCell ref="AZ291:BA291"/>
    <mergeCell ref="BB291:BC291"/>
    <mergeCell ref="BD291:BE291"/>
    <mergeCell ref="BF291:BG291"/>
    <mergeCell ref="AN289:AO289"/>
    <mergeCell ref="AP289:AQ289"/>
    <mergeCell ref="AR289:AS289"/>
    <mergeCell ref="AT289:AU289"/>
    <mergeCell ref="AV289:AW289"/>
    <mergeCell ref="AX289:AY289"/>
    <mergeCell ref="AZ289:BA289"/>
    <mergeCell ref="BB289:BC289"/>
    <mergeCell ref="BD289:BE289"/>
    <mergeCell ref="BF289:BG289"/>
    <mergeCell ref="F290:G290"/>
    <mergeCell ref="H290:I290"/>
    <mergeCell ref="J290:K290"/>
    <mergeCell ref="L290:M290"/>
    <mergeCell ref="N290:O290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S290"/>
    <mergeCell ref="AT290:AU290"/>
    <mergeCell ref="AV290:AW290"/>
    <mergeCell ref="F289:G289"/>
    <mergeCell ref="H289:I289"/>
    <mergeCell ref="J289:K289"/>
    <mergeCell ref="L289:M289"/>
    <mergeCell ref="N289:O289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X287:AY287"/>
    <mergeCell ref="AZ287:BA287"/>
    <mergeCell ref="BB287:BC287"/>
    <mergeCell ref="BD287:BE287"/>
    <mergeCell ref="BF287:BG287"/>
    <mergeCell ref="F288:G288"/>
    <mergeCell ref="H288:I288"/>
    <mergeCell ref="J288:K288"/>
    <mergeCell ref="L288:M288"/>
    <mergeCell ref="N288:O288"/>
    <mergeCell ref="P288:Q288"/>
    <mergeCell ref="R288:S288"/>
    <mergeCell ref="T288:U288"/>
    <mergeCell ref="V288:W288"/>
    <mergeCell ref="X288:Y288"/>
    <mergeCell ref="Z288:AA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S288"/>
    <mergeCell ref="AT288:AU288"/>
    <mergeCell ref="AV288:AW288"/>
    <mergeCell ref="AX288:AY288"/>
    <mergeCell ref="AZ288:BA288"/>
    <mergeCell ref="BB288:BC288"/>
    <mergeCell ref="BD288:BE288"/>
    <mergeCell ref="BF288:BG288"/>
    <mergeCell ref="AN286:AO286"/>
    <mergeCell ref="AP286:AQ286"/>
    <mergeCell ref="AR286:AS286"/>
    <mergeCell ref="AT286:AU286"/>
    <mergeCell ref="AV286:AW286"/>
    <mergeCell ref="AX286:AY286"/>
    <mergeCell ref="AZ286:BA286"/>
    <mergeCell ref="BB286:BC286"/>
    <mergeCell ref="BD286:BE286"/>
    <mergeCell ref="BF286:BG286"/>
    <mergeCell ref="F287:G287"/>
    <mergeCell ref="H287:I287"/>
    <mergeCell ref="J287:K287"/>
    <mergeCell ref="L287:M287"/>
    <mergeCell ref="N287:O287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S287"/>
    <mergeCell ref="AT287:AU287"/>
    <mergeCell ref="AV287:AW287"/>
    <mergeCell ref="F286:G286"/>
    <mergeCell ref="H286:I286"/>
    <mergeCell ref="J286:K286"/>
    <mergeCell ref="L286:M286"/>
    <mergeCell ref="N286:O286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X284:AY284"/>
    <mergeCell ref="AZ284:BA284"/>
    <mergeCell ref="BB284:BC284"/>
    <mergeCell ref="BD284:BE284"/>
    <mergeCell ref="BF284:BG284"/>
    <mergeCell ref="F285:G285"/>
    <mergeCell ref="H285:I285"/>
    <mergeCell ref="J285:K285"/>
    <mergeCell ref="L285:M285"/>
    <mergeCell ref="N285:O285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S285"/>
    <mergeCell ref="AT285:AU285"/>
    <mergeCell ref="AV285:AW285"/>
    <mergeCell ref="AX285:AY285"/>
    <mergeCell ref="AZ285:BA285"/>
    <mergeCell ref="BB285:BC285"/>
    <mergeCell ref="BD285:BE285"/>
    <mergeCell ref="BF285:BG285"/>
    <mergeCell ref="AN283:AO283"/>
    <mergeCell ref="AP283:AQ283"/>
    <mergeCell ref="AR283:AS283"/>
    <mergeCell ref="AT283:AU283"/>
    <mergeCell ref="AV283:AW283"/>
    <mergeCell ref="AX283:AY283"/>
    <mergeCell ref="AZ283:BA283"/>
    <mergeCell ref="BB283:BC283"/>
    <mergeCell ref="BD283:BE283"/>
    <mergeCell ref="BF283:BG283"/>
    <mergeCell ref="F284:G284"/>
    <mergeCell ref="H284:I284"/>
    <mergeCell ref="J284:K284"/>
    <mergeCell ref="L284:M284"/>
    <mergeCell ref="N284:O284"/>
    <mergeCell ref="P284:Q284"/>
    <mergeCell ref="R284:S284"/>
    <mergeCell ref="T284:U284"/>
    <mergeCell ref="V284:W284"/>
    <mergeCell ref="X284:Y284"/>
    <mergeCell ref="Z284:AA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S284"/>
    <mergeCell ref="AT284:AU284"/>
    <mergeCell ref="AV284:AW284"/>
    <mergeCell ref="F283:G283"/>
    <mergeCell ref="H283:I283"/>
    <mergeCell ref="J283:K283"/>
    <mergeCell ref="L283:M283"/>
    <mergeCell ref="N283:O283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X281:AY281"/>
    <mergeCell ref="AZ281:BA281"/>
    <mergeCell ref="BB281:BC281"/>
    <mergeCell ref="BD281:BE281"/>
    <mergeCell ref="BF281:BG281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S282"/>
    <mergeCell ref="AT282:AU282"/>
    <mergeCell ref="AV282:AW282"/>
    <mergeCell ref="AX282:AY282"/>
    <mergeCell ref="AZ282:BA282"/>
    <mergeCell ref="BB282:BC282"/>
    <mergeCell ref="BD282:BE282"/>
    <mergeCell ref="BF282:BG282"/>
    <mergeCell ref="AN280:AO280"/>
    <mergeCell ref="AP280:AQ280"/>
    <mergeCell ref="AR280:AS280"/>
    <mergeCell ref="AT280:AU280"/>
    <mergeCell ref="AV280:AW280"/>
    <mergeCell ref="AX280:AY280"/>
    <mergeCell ref="AZ280:BA280"/>
    <mergeCell ref="BB280:BC280"/>
    <mergeCell ref="BD280:BE280"/>
    <mergeCell ref="BF280:BG280"/>
    <mergeCell ref="F281:G281"/>
    <mergeCell ref="H281:I281"/>
    <mergeCell ref="J281:K281"/>
    <mergeCell ref="L281:M281"/>
    <mergeCell ref="N281:O281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S281"/>
    <mergeCell ref="AT281:AU281"/>
    <mergeCell ref="AV281:AW281"/>
    <mergeCell ref="F280:G280"/>
    <mergeCell ref="H280:I280"/>
    <mergeCell ref="J280:K280"/>
    <mergeCell ref="L280:M280"/>
    <mergeCell ref="N280:O280"/>
    <mergeCell ref="P280:Q280"/>
    <mergeCell ref="R280:S280"/>
    <mergeCell ref="T280:U280"/>
    <mergeCell ref="V280:W280"/>
    <mergeCell ref="X280:Y280"/>
    <mergeCell ref="Z280:AA280"/>
    <mergeCell ref="AB280:AC280"/>
    <mergeCell ref="AD280:AE280"/>
    <mergeCell ref="AF280:AG280"/>
    <mergeCell ref="AH280:AI280"/>
    <mergeCell ref="AJ280:AK280"/>
    <mergeCell ref="AL280:AM280"/>
    <mergeCell ref="AX278:AY278"/>
    <mergeCell ref="AZ278:BA278"/>
    <mergeCell ref="BB278:BC278"/>
    <mergeCell ref="BD278:BE278"/>
    <mergeCell ref="BF278:BG278"/>
    <mergeCell ref="F279:G279"/>
    <mergeCell ref="H279:I279"/>
    <mergeCell ref="J279:K279"/>
    <mergeCell ref="L279:M279"/>
    <mergeCell ref="N279:O279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S279"/>
    <mergeCell ref="AT279:AU279"/>
    <mergeCell ref="AV279:AW279"/>
    <mergeCell ref="AX279:AY279"/>
    <mergeCell ref="AZ279:BA279"/>
    <mergeCell ref="BB279:BC279"/>
    <mergeCell ref="BD279:BE279"/>
    <mergeCell ref="BF279:BG279"/>
    <mergeCell ref="AN277:AO277"/>
    <mergeCell ref="AP277:AQ277"/>
    <mergeCell ref="AR277:AS277"/>
    <mergeCell ref="AT277:AU277"/>
    <mergeCell ref="AV277:AW277"/>
    <mergeCell ref="AX277:AY277"/>
    <mergeCell ref="AZ277:BA277"/>
    <mergeCell ref="BB277:BC277"/>
    <mergeCell ref="BD277:BE277"/>
    <mergeCell ref="BF277:BG277"/>
    <mergeCell ref="F278:G278"/>
    <mergeCell ref="H278:I278"/>
    <mergeCell ref="J278:K278"/>
    <mergeCell ref="L278:M278"/>
    <mergeCell ref="N278:O278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S278"/>
    <mergeCell ref="AT278:AU278"/>
    <mergeCell ref="AV278:AW278"/>
    <mergeCell ref="F277:G277"/>
    <mergeCell ref="H277:I277"/>
    <mergeCell ref="J277:K277"/>
    <mergeCell ref="L277:M277"/>
    <mergeCell ref="N277:O277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X275:AY275"/>
    <mergeCell ref="AZ275:BA275"/>
    <mergeCell ref="BB275:BC275"/>
    <mergeCell ref="BD275:BE275"/>
    <mergeCell ref="BF275:BG275"/>
    <mergeCell ref="F276:G276"/>
    <mergeCell ref="H276:I276"/>
    <mergeCell ref="J276:K276"/>
    <mergeCell ref="L276:M276"/>
    <mergeCell ref="N276:O276"/>
    <mergeCell ref="P276:Q276"/>
    <mergeCell ref="R276:S276"/>
    <mergeCell ref="T276:U276"/>
    <mergeCell ref="V276:W276"/>
    <mergeCell ref="X276:Y276"/>
    <mergeCell ref="Z276:AA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S276"/>
    <mergeCell ref="AT276:AU276"/>
    <mergeCell ref="AV276:AW276"/>
    <mergeCell ref="AX276:AY276"/>
    <mergeCell ref="AZ276:BA276"/>
    <mergeCell ref="BB276:BC276"/>
    <mergeCell ref="BD276:BE276"/>
    <mergeCell ref="BF276:BG276"/>
    <mergeCell ref="AN274:AO274"/>
    <mergeCell ref="AP274:AQ274"/>
    <mergeCell ref="AR274:AS274"/>
    <mergeCell ref="AT274:AU274"/>
    <mergeCell ref="AV274:AW274"/>
    <mergeCell ref="AX274:AY274"/>
    <mergeCell ref="AZ274:BA274"/>
    <mergeCell ref="BB274:BC274"/>
    <mergeCell ref="BD274:BE274"/>
    <mergeCell ref="BF274:BG274"/>
    <mergeCell ref="F275:G275"/>
    <mergeCell ref="H275:I275"/>
    <mergeCell ref="J275:K275"/>
    <mergeCell ref="L275:M275"/>
    <mergeCell ref="N275:O275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S275"/>
    <mergeCell ref="AT275:AU275"/>
    <mergeCell ref="AV275:AW275"/>
    <mergeCell ref="F274:G274"/>
    <mergeCell ref="H274:I274"/>
    <mergeCell ref="J274:K274"/>
    <mergeCell ref="L274:M274"/>
    <mergeCell ref="N274:O274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X272:AY272"/>
    <mergeCell ref="AZ272:BA272"/>
    <mergeCell ref="BB272:BC272"/>
    <mergeCell ref="BD272:BE272"/>
    <mergeCell ref="BF272:BG272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S273"/>
    <mergeCell ref="AT273:AU273"/>
    <mergeCell ref="AV273:AW273"/>
    <mergeCell ref="AX273:AY273"/>
    <mergeCell ref="AZ273:BA273"/>
    <mergeCell ref="BB273:BC273"/>
    <mergeCell ref="BD273:BE273"/>
    <mergeCell ref="BF273:BG273"/>
    <mergeCell ref="AN271:AO271"/>
    <mergeCell ref="AP271:AQ271"/>
    <mergeCell ref="AR271:AS271"/>
    <mergeCell ref="AT271:AU271"/>
    <mergeCell ref="AV271:AW271"/>
    <mergeCell ref="AX271:AY271"/>
    <mergeCell ref="AZ271:BA271"/>
    <mergeCell ref="BB271:BC271"/>
    <mergeCell ref="BD271:BE271"/>
    <mergeCell ref="BF271:BG271"/>
    <mergeCell ref="F272:G272"/>
    <mergeCell ref="H272:I272"/>
    <mergeCell ref="J272:K272"/>
    <mergeCell ref="L272:M272"/>
    <mergeCell ref="N272:O272"/>
    <mergeCell ref="P272:Q272"/>
    <mergeCell ref="R272:S272"/>
    <mergeCell ref="T272:U272"/>
    <mergeCell ref="V272:W272"/>
    <mergeCell ref="X272:Y272"/>
    <mergeCell ref="Z272:AA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S272"/>
    <mergeCell ref="AT272:AU272"/>
    <mergeCell ref="AV272:AW272"/>
    <mergeCell ref="F271:G271"/>
    <mergeCell ref="H271:I271"/>
    <mergeCell ref="J271:K271"/>
    <mergeCell ref="L271:M271"/>
    <mergeCell ref="N271:O271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X269:AY269"/>
    <mergeCell ref="AZ269:BA269"/>
    <mergeCell ref="BB269:BC269"/>
    <mergeCell ref="BD269:BE269"/>
    <mergeCell ref="BF269:BG269"/>
    <mergeCell ref="F270:G270"/>
    <mergeCell ref="H270:I270"/>
    <mergeCell ref="J270:K270"/>
    <mergeCell ref="L270:M270"/>
    <mergeCell ref="N270:O270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S270"/>
    <mergeCell ref="AT270:AU270"/>
    <mergeCell ref="AV270:AW270"/>
    <mergeCell ref="AX270:AY270"/>
    <mergeCell ref="AZ270:BA270"/>
    <mergeCell ref="BB270:BC270"/>
    <mergeCell ref="BD270:BE270"/>
    <mergeCell ref="BF270:BG270"/>
    <mergeCell ref="AN268:AO268"/>
    <mergeCell ref="AP268:AQ268"/>
    <mergeCell ref="AR268:AS268"/>
    <mergeCell ref="AT268:AU268"/>
    <mergeCell ref="AV268:AW268"/>
    <mergeCell ref="AX268:AY268"/>
    <mergeCell ref="AZ268:BA268"/>
    <mergeCell ref="BB268:BC268"/>
    <mergeCell ref="BD268:BE268"/>
    <mergeCell ref="BF268:BG268"/>
    <mergeCell ref="F269:G269"/>
    <mergeCell ref="H269:I269"/>
    <mergeCell ref="J269:K269"/>
    <mergeCell ref="L269:M269"/>
    <mergeCell ref="N269:O269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S269"/>
    <mergeCell ref="AT269:AU269"/>
    <mergeCell ref="AV269:AW269"/>
    <mergeCell ref="F268:G268"/>
    <mergeCell ref="H268:I268"/>
    <mergeCell ref="J268:K268"/>
    <mergeCell ref="L268:M268"/>
    <mergeCell ref="N268:O268"/>
    <mergeCell ref="P268:Q268"/>
    <mergeCell ref="R268:S268"/>
    <mergeCell ref="T268:U268"/>
    <mergeCell ref="V268:W268"/>
    <mergeCell ref="X268:Y268"/>
    <mergeCell ref="Z268:AA268"/>
    <mergeCell ref="AB268:AC268"/>
    <mergeCell ref="AD268:AE268"/>
    <mergeCell ref="AF268:AG268"/>
    <mergeCell ref="AH268:AI268"/>
    <mergeCell ref="AJ268:AK268"/>
    <mergeCell ref="AL268:AM268"/>
    <mergeCell ref="AX266:AY266"/>
    <mergeCell ref="AZ266:BA266"/>
    <mergeCell ref="BB266:BC266"/>
    <mergeCell ref="BD266:BE266"/>
    <mergeCell ref="BF266:BG266"/>
    <mergeCell ref="F267:G267"/>
    <mergeCell ref="H267:I267"/>
    <mergeCell ref="J267:K267"/>
    <mergeCell ref="L267:M267"/>
    <mergeCell ref="N267:O267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S267"/>
    <mergeCell ref="AT267:AU267"/>
    <mergeCell ref="AV267:AW267"/>
    <mergeCell ref="AX267:AY267"/>
    <mergeCell ref="AZ267:BA267"/>
    <mergeCell ref="BB267:BC267"/>
    <mergeCell ref="BD267:BE267"/>
    <mergeCell ref="BF267:BG267"/>
    <mergeCell ref="AN265:AO265"/>
    <mergeCell ref="AP265:AQ265"/>
    <mergeCell ref="AR265:AS265"/>
    <mergeCell ref="AT265:AU265"/>
    <mergeCell ref="AV265:AW265"/>
    <mergeCell ref="AX265:AY265"/>
    <mergeCell ref="AZ265:BA265"/>
    <mergeCell ref="BB265:BC265"/>
    <mergeCell ref="BD265:BE265"/>
    <mergeCell ref="BF265:BG265"/>
    <mergeCell ref="F266:G266"/>
    <mergeCell ref="H266:I266"/>
    <mergeCell ref="J266:K266"/>
    <mergeCell ref="L266:M266"/>
    <mergeCell ref="N266:O266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S266"/>
    <mergeCell ref="AT266:AU266"/>
    <mergeCell ref="AV266:AW266"/>
    <mergeCell ref="F265:G265"/>
    <mergeCell ref="H265:I265"/>
    <mergeCell ref="J265:K265"/>
    <mergeCell ref="L265:M265"/>
    <mergeCell ref="N265:O265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X263:AY263"/>
    <mergeCell ref="AZ263:BA263"/>
    <mergeCell ref="BB263:BC263"/>
    <mergeCell ref="BD263:BE263"/>
    <mergeCell ref="BF263:BG263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Z264:AA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S264"/>
    <mergeCell ref="AT264:AU264"/>
    <mergeCell ref="AV264:AW264"/>
    <mergeCell ref="AX264:AY264"/>
    <mergeCell ref="AZ264:BA264"/>
    <mergeCell ref="BB264:BC264"/>
    <mergeCell ref="BD264:BE264"/>
    <mergeCell ref="BF264:BG264"/>
    <mergeCell ref="AN262:AO262"/>
    <mergeCell ref="AP262:AQ262"/>
    <mergeCell ref="AR262:AS262"/>
    <mergeCell ref="AT262:AU262"/>
    <mergeCell ref="AV262:AW262"/>
    <mergeCell ref="AX262:AY262"/>
    <mergeCell ref="AZ262:BA262"/>
    <mergeCell ref="BB262:BC262"/>
    <mergeCell ref="BD262:BE262"/>
    <mergeCell ref="BF262:BG262"/>
    <mergeCell ref="F263:G263"/>
    <mergeCell ref="H263:I263"/>
    <mergeCell ref="J263:K263"/>
    <mergeCell ref="L263:M263"/>
    <mergeCell ref="N263:O263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S263"/>
    <mergeCell ref="AT263:AU263"/>
    <mergeCell ref="AV263:AW263"/>
    <mergeCell ref="F262:G262"/>
    <mergeCell ref="H262:I262"/>
    <mergeCell ref="J262:K262"/>
    <mergeCell ref="L262:M262"/>
    <mergeCell ref="N262:O262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X260:AY260"/>
    <mergeCell ref="AZ260:BA260"/>
    <mergeCell ref="BB260:BC260"/>
    <mergeCell ref="BD260:BE260"/>
    <mergeCell ref="BF260:BG260"/>
    <mergeCell ref="F261:G261"/>
    <mergeCell ref="H261:I261"/>
    <mergeCell ref="J261:K261"/>
    <mergeCell ref="L261:M261"/>
    <mergeCell ref="N261:O261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S261"/>
    <mergeCell ref="AT261:AU261"/>
    <mergeCell ref="AV261:AW261"/>
    <mergeCell ref="AX261:AY261"/>
    <mergeCell ref="AZ261:BA261"/>
    <mergeCell ref="BB261:BC261"/>
    <mergeCell ref="BD261:BE261"/>
    <mergeCell ref="BF261:BG261"/>
    <mergeCell ref="AN259:AO259"/>
    <mergeCell ref="AP259:AQ259"/>
    <mergeCell ref="AR259:AS259"/>
    <mergeCell ref="AT259:AU259"/>
    <mergeCell ref="AV259:AW259"/>
    <mergeCell ref="AX259:AY259"/>
    <mergeCell ref="AZ259:BA259"/>
    <mergeCell ref="BB259:BC259"/>
    <mergeCell ref="BD259:BE259"/>
    <mergeCell ref="BF259:BG259"/>
    <mergeCell ref="F260:G260"/>
    <mergeCell ref="H260:I260"/>
    <mergeCell ref="J260:K260"/>
    <mergeCell ref="L260:M260"/>
    <mergeCell ref="N260:O260"/>
    <mergeCell ref="P260:Q260"/>
    <mergeCell ref="R260:S260"/>
    <mergeCell ref="T260:U260"/>
    <mergeCell ref="V260:W260"/>
    <mergeCell ref="X260:Y260"/>
    <mergeCell ref="Z260:AA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S260"/>
    <mergeCell ref="AT260:AU260"/>
    <mergeCell ref="AV260:AW260"/>
    <mergeCell ref="AR256:AS256"/>
    <mergeCell ref="F259:G259"/>
    <mergeCell ref="H259:I259"/>
    <mergeCell ref="J259:K259"/>
    <mergeCell ref="L259:M259"/>
    <mergeCell ref="N259:O259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BD257:BE257"/>
    <mergeCell ref="BF257:BG257"/>
    <mergeCell ref="F258:G258"/>
    <mergeCell ref="H258:I258"/>
    <mergeCell ref="J258:K258"/>
    <mergeCell ref="L258:M258"/>
    <mergeCell ref="N258:O258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S258"/>
    <mergeCell ref="AT258:AU258"/>
    <mergeCell ref="AV258:AW258"/>
    <mergeCell ref="AX258:AY258"/>
    <mergeCell ref="AZ258:BA258"/>
    <mergeCell ref="BB258:BC258"/>
    <mergeCell ref="BD258:BE258"/>
    <mergeCell ref="BF258:BG258"/>
    <mergeCell ref="AZ9:BA9"/>
    <mergeCell ref="AT256:AU256"/>
    <mergeCell ref="AV256:AW256"/>
    <mergeCell ref="AX256:AY256"/>
    <mergeCell ref="AZ256:BA256"/>
    <mergeCell ref="BB256:BC256"/>
    <mergeCell ref="BD256:BE256"/>
    <mergeCell ref="BF256:BG256"/>
    <mergeCell ref="F257:G257"/>
    <mergeCell ref="H257:I257"/>
    <mergeCell ref="J257:K257"/>
    <mergeCell ref="L257:M257"/>
    <mergeCell ref="N257:O257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S257"/>
    <mergeCell ref="AT257:AU257"/>
    <mergeCell ref="AV257:AW257"/>
    <mergeCell ref="AX257:AY257"/>
    <mergeCell ref="AZ257:BA257"/>
    <mergeCell ref="BB257:BC257"/>
    <mergeCell ref="AJ255:AK255"/>
    <mergeCell ref="AL255:AM255"/>
    <mergeCell ref="AN255:AO255"/>
    <mergeCell ref="AP255:AQ255"/>
    <mergeCell ref="AR255:AS255"/>
    <mergeCell ref="AT255:AU255"/>
    <mergeCell ref="AV255:AW255"/>
    <mergeCell ref="AX255:AY255"/>
    <mergeCell ref="AZ255:BA255"/>
    <mergeCell ref="BB255:BC255"/>
    <mergeCell ref="BD255:BE255"/>
    <mergeCell ref="BF255:BG255"/>
    <mergeCell ref="F256:G256"/>
    <mergeCell ref="H256:I256"/>
    <mergeCell ref="J256:K256"/>
    <mergeCell ref="L256:M256"/>
    <mergeCell ref="N256:O256"/>
    <mergeCell ref="P256:Q256"/>
    <mergeCell ref="R256:S256"/>
    <mergeCell ref="T256:U256"/>
    <mergeCell ref="V256:W256"/>
    <mergeCell ref="X256:Y256"/>
    <mergeCell ref="Z256:AA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BF11:BG11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F8:G8"/>
    <mergeCell ref="H8:I8"/>
    <mergeCell ref="J8:K8"/>
    <mergeCell ref="L8:M8"/>
    <mergeCell ref="N8:O8"/>
    <mergeCell ref="P8:Q8"/>
    <mergeCell ref="R8:S8"/>
    <mergeCell ref="BD8:BE8"/>
    <mergeCell ref="BF8:BG8"/>
    <mergeCell ref="F9:G9"/>
    <mergeCell ref="H9:I9"/>
    <mergeCell ref="J9:K9"/>
    <mergeCell ref="L9:M9"/>
    <mergeCell ref="N9:O9"/>
    <mergeCell ref="P9:Q9"/>
    <mergeCell ref="R9:S9"/>
    <mergeCell ref="T9:U9"/>
    <mergeCell ref="AR8:AS8"/>
    <mergeCell ref="AT8:AU8"/>
    <mergeCell ref="AV8:AW8"/>
    <mergeCell ref="AX8:AY8"/>
    <mergeCell ref="AZ8:BA8"/>
    <mergeCell ref="BB8:BC8"/>
    <mergeCell ref="AF8:AG8"/>
    <mergeCell ref="AH8:AI8"/>
    <mergeCell ref="AJ8:AK8"/>
    <mergeCell ref="AL8:AM8"/>
    <mergeCell ref="AN8:AO8"/>
    <mergeCell ref="AP8:AQ8"/>
    <mergeCell ref="T8:U8"/>
    <mergeCell ref="V8:W8"/>
    <mergeCell ref="X8:Y8"/>
    <mergeCell ref="Z8:AA8"/>
    <mergeCell ref="AB8:AC8"/>
    <mergeCell ref="AD8:AE8"/>
    <mergeCell ref="BF9:BG9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AT9:AU9"/>
    <mergeCell ref="AV9:AW9"/>
    <mergeCell ref="AX9:AY9"/>
    <mergeCell ref="BF12:BG12"/>
    <mergeCell ref="F13:G13"/>
    <mergeCell ref="H13:I13"/>
    <mergeCell ref="J13:K13"/>
    <mergeCell ref="L13:M13"/>
    <mergeCell ref="N13:O13"/>
    <mergeCell ref="P13:Q13"/>
    <mergeCell ref="R13:S13"/>
    <mergeCell ref="T13:U13"/>
    <mergeCell ref="AR12:AS12"/>
    <mergeCell ref="AT12:AU12"/>
    <mergeCell ref="AV12:AW12"/>
    <mergeCell ref="AX12:AY12"/>
    <mergeCell ref="AZ12:BA12"/>
    <mergeCell ref="BB12:BC12"/>
    <mergeCell ref="AF12:AG12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BF13:BG13"/>
    <mergeCell ref="BB9:BC9"/>
    <mergeCell ref="BD9:BE9"/>
    <mergeCell ref="AH9:AI9"/>
    <mergeCell ref="AJ9:AK9"/>
    <mergeCell ref="AL9:AM9"/>
    <mergeCell ref="AN9:AO9"/>
    <mergeCell ref="AP9:AQ9"/>
    <mergeCell ref="AR9:AS9"/>
    <mergeCell ref="V9:W9"/>
    <mergeCell ref="X9:Y9"/>
    <mergeCell ref="Z9:AA9"/>
    <mergeCell ref="AB9:AC9"/>
    <mergeCell ref="AD9:AE9"/>
    <mergeCell ref="AF9:AG9"/>
    <mergeCell ref="N11:O11"/>
    <mergeCell ref="P11:Q11"/>
    <mergeCell ref="AV10:AW10"/>
    <mergeCell ref="AX10:AY10"/>
    <mergeCell ref="AZ10:BA10"/>
    <mergeCell ref="BB10:BC10"/>
    <mergeCell ref="BD10:BE10"/>
    <mergeCell ref="BF10:BG10"/>
    <mergeCell ref="AJ10:AK10"/>
    <mergeCell ref="AL10:AM10"/>
    <mergeCell ref="AN10:AO10"/>
    <mergeCell ref="AP10:AQ10"/>
    <mergeCell ref="AR10:AS10"/>
    <mergeCell ref="AT10:AU10"/>
    <mergeCell ref="X10:Y10"/>
    <mergeCell ref="Z10:AA10"/>
    <mergeCell ref="AB10:AC10"/>
    <mergeCell ref="AD10:AE10"/>
    <mergeCell ref="AF10:AG10"/>
    <mergeCell ref="AH10:AI10"/>
    <mergeCell ref="BB11:BC11"/>
    <mergeCell ref="BD11:BE11"/>
    <mergeCell ref="AT13:AU13"/>
    <mergeCell ref="AV13:AW13"/>
    <mergeCell ref="AX13:AY13"/>
    <mergeCell ref="AZ13:BA13"/>
    <mergeCell ref="BB13:BC13"/>
    <mergeCell ref="BD13:BE13"/>
    <mergeCell ref="AH13:AI13"/>
    <mergeCell ref="AJ13:AK13"/>
    <mergeCell ref="AL13:AM13"/>
    <mergeCell ref="AN13:AO13"/>
    <mergeCell ref="AP13:AQ13"/>
    <mergeCell ref="AR13:AS13"/>
    <mergeCell ref="V13:W13"/>
    <mergeCell ref="X13:Y13"/>
    <mergeCell ref="Z13:AA13"/>
    <mergeCell ref="AB13:AC13"/>
    <mergeCell ref="AD13:AE13"/>
    <mergeCell ref="AF13:AG13"/>
    <mergeCell ref="N15:O15"/>
    <mergeCell ref="P15:Q15"/>
    <mergeCell ref="AV14:AW14"/>
    <mergeCell ref="AX14:AY14"/>
    <mergeCell ref="AZ14:BA14"/>
    <mergeCell ref="BB14:BC14"/>
    <mergeCell ref="BD14:BE14"/>
    <mergeCell ref="F12:G12"/>
    <mergeCell ref="H12:I12"/>
    <mergeCell ref="J12:K12"/>
    <mergeCell ref="L12:M12"/>
    <mergeCell ref="N12:O12"/>
    <mergeCell ref="P12:Q12"/>
    <mergeCell ref="R12:S12"/>
    <mergeCell ref="AP11:AQ11"/>
    <mergeCell ref="AR11:AS11"/>
    <mergeCell ref="AT11:AU11"/>
    <mergeCell ref="AV11:AW11"/>
    <mergeCell ref="AX11:AY11"/>
    <mergeCell ref="AZ11:BA11"/>
    <mergeCell ref="AD11:AE11"/>
    <mergeCell ref="AF11:AG11"/>
    <mergeCell ref="AH11:AI11"/>
    <mergeCell ref="AJ11:AK11"/>
    <mergeCell ref="AL11:AM11"/>
    <mergeCell ref="AN11:AO11"/>
    <mergeCell ref="R11:S11"/>
    <mergeCell ref="T11:U11"/>
    <mergeCell ref="V11:W11"/>
    <mergeCell ref="X11:Y11"/>
    <mergeCell ref="Z11:AA11"/>
    <mergeCell ref="AB11:AC11"/>
    <mergeCell ref="F11:G11"/>
    <mergeCell ref="H11:I11"/>
    <mergeCell ref="J11:K11"/>
    <mergeCell ref="L11:M11"/>
    <mergeCell ref="BD12:BE12"/>
    <mergeCell ref="BF14:BG14"/>
    <mergeCell ref="AJ14:AK14"/>
    <mergeCell ref="AL14:AM14"/>
    <mergeCell ref="AN14:AO14"/>
    <mergeCell ref="AP14:AQ14"/>
    <mergeCell ref="AR14:AS14"/>
    <mergeCell ref="AT14:AU14"/>
    <mergeCell ref="X14:Y14"/>
    <mergeCell ref="Z14:AA14"/>
    <mergeCell ref="AB14:AC14"/>
    <mergeCell ref="AD14:AE14"/>
    <mergeCell ref="AF14:AG14"/>
    <mergeCell ref="AH14:AI14"/>
    <mergeCell ref="BB15:BC15"/>
    <mergeCell ref="BD15:BE15"/>
    <mergeCell ref="BF15:BG15"/>
    <mergeCell ref="F16:G16"/>
    <mergeCell ref="H16:I16"/>
    <mergeCell ref="J16:K16"/>
    <mergeCell ref="L16:M16"/>
    <mergeCell ref="N16:O16"/>
    <mergeCell ref="P16:Q16"/>
    <mergeCell ref="R16:S16"/>
    <mergeCell ref="AP15:AQ15"/>
    <mergeCell ref="AR15:AS15"/>
    <mergeCell ref="AT15:AU15"/>
    <mergeCell ref="AV15:AW15"/>
    <mergeCell ref="AX15:AY15"/>
    <mergeCell ref="AZ15:BA15"/>
    <mergeCell ref="AD15:AE15"/>
    <mergeCell ref="AF15:AG15"/>
    <mergeCell ref="AH15:AI15"/>
    <mergeCell ref="AJ15:AK15"/>
    <mergeCell ref="AL15:AM15"/>
    <mergeCell ref="AN15:AO15"/>
    <mergeCell ref="R15:S15"/>
    <mergeCell ref="T15:U15"/>
    <mergeCell ref="V15:W15"/>
    <mergeCell ref="X15:Y15"/>
    <mergeCell ref="Z15:AA15"/>
    <mergeCell ref="AB15:AC15"/>
    <mergeCell ref="F15:G15"/>
    <mergeCell ref="H15:I15"/>
    <mergeCell ref="J15:K15"/>
    <mergeCell ref="L15:M15"/>
    <mergeCell ref="BD16:BE16"/>
    <mergeCell ref="BF16:BG16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F17:G17"/>
    <mergeCell ref="H17:I17"/>
    <mergeCell ref="J17:K17"/>
    <mergeCell ref="L17:M17"/>
    <mergeCell ref="N17:O17"/>
    <mergeCell ref="P17:Q17"/>
    <mergeCell ref="R17:S17"/>
    <mergeCell ref="T17:U17"/>
    <mergeCell ref="AR16:AS16"/>
    <mergeCell ref="AT16:AU16"/>
    <mergeCell ref="AV16:AW16"/>
    <mergeCell ref="AX16:AY16"/>
    <mergeCell ref="AZ16:BA16"/>
    <mergeCell ref="BB16:BC16"/>
    <mergeCell ref="AF16:AG16"/>
    <mergeCell ref="AH16:AI16"/>
    <mergeCell ref="AJ16:AK16"/>
    <mergeCell ref="AL16:AM16"/>
    <mergeCell ref="AN16:AO16"/>
    <mergeCell ref="AP16:AQ16"/>
    <mergeCell ref="T16:U16"/>
    <mergeCell ref="V16:W16"/>
    <mergeCell ref="X16:Y16"/>
    <mergeCell ref="Z16:AA16"/>
    <mergeCell ref="AB16:AC16"/>
    <mergeCell ref="AD16:AE16"/>
    <mergeCell ref="BF17:BG17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AT17:AU17"/>
    <mergeCell ref="AV17:AW17"/>
    <mergeCell ref="AX17:AY17"/>
    <mergeCell ref="AZ17:BA17"/>
    <mergeCell ref="BB17:BC17"/>
    <mergeCell ref="BD17:BE17"/>
    <mergeCell ref="AH17:AI17"/>
    <mergeCell ref="AJ17:AK17"/>
    <mergeCell ref="AL17:AM17"/>
    <mergeCell ref="AN17:AO17"/>
    <mergeCell ref="AP17:AQ17"/>
    <mergeCell ref="AR17:AS17"/>
    <mergeCell ref="V17:W17"/>
    <mergeCell ref="X17:Y17"/>
    <mergeCell ref="Z17:AA17"/>
    <mergeCell ref="AB17:AC17"/>
    <mergeCell ref="AD17:AE17"/>
    <mergeCell ref="AF17:AG17"/>
    <mergeCell ref="N19:O19"/>
    <mergeCell ref="P19:Q19"/>
    <mergeCell ref="AV18:AW18"/>
    <mergeCell ref="AX18:AY18"/>
    <mergeCell ref="AZ18:BA18"/>
    <mergeCell ref="BB18:BC18"/>
    <mergeCell ref="BD18:BE18"/>
    <mergeCell ref="BF18:BG18"/>
    <mergeCell ref="AJ18:AK18"/>
    <mergeCell ref="AL18:AM18"/>
    <mergeCell ref="AN18:AO18"/>
    <mergeCell ref="AP18:AQ18"/>
    <mergeCell ref="AR18:AS18"/>
    <mergeCell ref="AT18:AU18"/>
    <mergeCell ref="X18:Y18"/>
    <mergeCell ref="Z18:AA18"/>
    <mergeCell ref="AB18:AC18"/>
    <mergeCell ref="AD18:AE18"/>
    <mergeCell ref="AF18:AG18"/>
    <mergeCell ref="AH18:AI18"/>
    <mergeCell ref="BB19:BC19"/>
    <mergeCell ref="BD19:BE19"/>
    <mergeCell ref="BF19:BG19"/>
    <mergeCell ref="F20:G20"/>
    <mergeCell ref="H20:I20"/>
    <mergeCell ref="J20:K20"/>
    <mergeCell ref="L20:M20"/>
    <mergeCell ref="N20:O20"/>
    <mergeCell ref="P20:Q20"/>
    <mergeCell ref="R20:S20"/>
    <mergeCell ref="AP19:AQ19"/>
    <mergeCell ref="AR19:AS19"/>
    <mergeCell ref="AT19:AU19"/>
    <mergeCell ref="AV19:AW19"/>
    <mergeCell ref="AX19:AY19"/>
    <mergeCell ref="AZ19:BA19"/>
    <mergeCell ref="AD19:AE19"/>
    <mergeCell ref="AF19:AG19"/>
    <mergeCell ref="AH19:AI19"/>
    <mergeCell ref="AJ19:AK19"/>
    <mergeCell ref="AL19:AM19"/>
    <mergeCell ref="AN19:AO19"/>
    <mergeCell ref="R19:S19"/>
    <mergeCell ref="T19:U19"/>
    <mergeCell ref="V19:W19"/>
    <mergeCell ref="X19:Y19"/>
    <mergeCell ref="Z19:AA19"/>
    <mergeCell ref="AB19:AC19"/>
    <mergeCell ref="F19:G19"/>
    <mergeCell ref="H19:I19"/>
    <mergeCell ref="J19:K19"/>
    <mergeCell ref="L19:M19"/>
    <mergeCell ref="BD20:BE20"/>
    <mergeCell ref="BF20:BG20"/>
    <mergeCell ref="F21:G21"/>
    <mergeCell ref="H21:I21"/>
    <mergeCell ref="J21:K21"/>
    <mergeCell ref="L21:M21"/>
    <mergeCell ref="N21:O21"/>
    <mergeCell ref="P21:Q21"/>
    <mergeCell ref="R21:S21"/>
    <mergeCell ref="T21:U21"/>
    <mergeCell ref="AR20:AS20"/>
    <mergeCell ref="AT20:AU20"/>
    <mergeCell ref="AV20:AW20"/>
    <mergeCell ref="AX20:AY20"/>
    <mergeCell ref="AZ20:BA20"/>
    <mergeCell ref="BB20:BC20"/>
    <mergeCell ref="AF20:AG20"/>
    <mergeCell ref="AH20:AI20"/>
    <mergeCell ref="AJ20:AK20"/>
    <mergeCell ref="AL20:AM20"/>
    <mergeCell ref="AN20:AO20"/>
    <mergeCell ref="AP20:AQ20"/>
    <mergeCell ref="T20:U20"/>
    <mergeCell ref="V20:W20"/>
    <mergeCell ref="X20:Y20"/>
    <mergeCell ref="Z20:AA20"/>
    <mergeCell ref="AB20:AC20"/>
    <mergeCell ref="AD20:AE20"/>
    <mergeCell ref="BF21:BG21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AT21:AU21"/>
    <mergeCell ref="AV21:AW21"/>
    <mergeCell ref="AX21:AY21"/>
    <mergeCell ref="AZ21:BA21"/>
    <mergeCell ref="BB21:BC21"/>
    <mergeCell ref="BD21:BE21"/>
    <mergeCell ref="AH21:AI21"/>
    <mergeCell ref="AJ21:AK21"/>
    <mergeCell ref="AL21:AM21"/>
    <mergeCell ref="AN21:AO21"/>
    <mergeCell ref="AP21:AQ21"/>
    <mergeCell ref="AR21:AS21"/>
    <mergeCell ref="V21:W21"/>
    <mergeCell ref="X21:Y21"/>
    <mergeCell ref="Z21:AA21"/>
    <mergeCell ref="AB21:AC21"/>
    <mergeCell ref="AD21:AE21"/>
    <mergeCell ref="AF21:AG21"/>
    <mergeCell ref="N23:O23"/>
    <mergeCell ref="P23:Q23"/>
    <mergeCell ref="AV22:AW22"/>
    <mergeCell ref="AX22:AY22"/>
    <mergeCell ref="AZ22:BA22"/>
    <mergeCell ref="BB22:BC22"/>
    <mergeCell ref="BD22:BE22"/>
    <mergeCell ref="BF22:BG22"/>
    <mergeCell ref="AJ22:AK22"/>
    <mergeCell ref="AL22:AM22"/>
    <mergeCell ref="AN22:AO22"/>
    <mergeCell ref="AP22:AQ22"/>
    <mergeCell ref="AR22:AS22"/>
    <mergeCell ref="AT22:AU22"/>
    <mergeCell ref="X22:Y22"/>
    <mergeCell ref="Z22:AA22"/>
    <mergeCell ref="AB22:AC22"/>
    <mergeCell ref="AD22:AE22"/>
    <mergeCell ref="AF22:AG22"/>
    <mergeCell ref="AH22:AI22"/>
    <mergeCell ref="BB23:BC23"/>
    <mergeCell ref="BD23:BE23"/>
    <mergeCell ref="BF23:BG23"/>
    <mergeCell ref="F24:G24"/>
    <mergeCell ref="H24:I24"/>
    <mergeCell ref="J24:K24"/>
    <mergeCell ref="L24:M24"/>
    <mergeCell ref="N24:O24"/>
    <mergeCell ref="P24:Q24"/>
    <mergeCell ref="R24:S24"/>
    <mergeCell ref="AP23:AQ23"/>
    <mergeCell ref="AR23:AS23"/>
    <mergeCell ref="AT23:AU23"/>
    <mergeCell ref="AV23:AW23"/>
    <mergeCell ref="AX23:AY23"/>
    <mergeCell ref="AZ23:BA23"/>
    <mergeCell ref="AD23:AE23"/>
    <mergeCell ref="AF23:AG23"/>
    <mergeCell ref="AH23:AI23"/>
    <mergeCell ref="AJ23:AK23"/>
    <mergeCell ref="AL23:AM23"/>
    <mergeCell ref="AN23:AO23"/>
    <mergeCell ref="R23:S23"/>
    <mergeCell ref="T23:U23"/>
    <mergeCell ref="V23:W23"/>
    <mergeCell ref="X23:Y23"/>
    <mergeCell ref="Z23:AA23"/>
    <mergeCell ref="AB23:AC23"/>
    <mergeCell ref="F23:G23"/>
    <mergeCell ref="H23:I23"/>
    <mergeCell ref="J23:K23"/>
    <mergeCell ref="L23:M23"/>
    <mergeCell ref="BD24:BE24"/>
    <mergeCell ref="BF24:BG24"/>
    <mergeCell ref="F25:G25"/>
    <mergeCell ref="H25:I25"/>
    <mergeCell ref="J25:K25"/>
    <mergeCell ref="L25:M25"/>
    <mergeCell ref="N25:O25"/>
    <mergeCell ref="P25:Q25"/>
    <mergeCell ref="R25:S25"/>
    <mergeCell ref="T25:U25"/>
    <mergeCell ref="AR24:AS24"/>
    <mergeCell ref="AT24:AU24"/>
    <mergeCell ref="AV24:AW24"/>
    <mergeCell ref="AX24:AY24"/>
    <mergeCell ref="AZ24:BA24"/>
    <mergeCell ref="BB24:BC24"/>
    <mergeCell ref="AF24:AG24"/>
    <mergeCell ref="AH24:AI24"/>
    <mergeCell ref="AJ24:AK24"/>
    <mergeCell ref="AL24:AM24"/>
    <mergeCell ref="AN24:AO24"/>
    <mergeCell ref="AP24:AQ24"/>
    <mergeCell ref="T24:U24"/>
    <mergeCell ref="V24:W24"/>
    <mergeCell ref="X24:Y24"/>
    <mergeCell ref="Z24:AA24"/>
    <mergeCell ref="AB24:AC24"/>
    <mergeCell ref="AD24:AE24"/>
    <mergeCell ref="BF25:BG25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AT25:AU25"/>
    <mergeCell ref="AV25:AW25"/>
    <mergeCell ref="AX25:AY25"/>
    <mergeCell ref="AZ25:BA25"/>
    <mergeCell ref="BB25:BC25"/>
    <mergeCell ref="BD25:BE25"/>
    <mergeCell ref="AH25:AI25"/>
    <mergeCell ref="AJ25:AK25"/>
    <mergeCell ref="AL25:AM25"/>
    <mergeCell ref="AN25:AO25"/>
    <mergeCell ref="AP25:AQ25"/>
    <mergeCell ref="AR25:AS25"/>
    <mergeCell ref="V25:W25"/>
    <mergeCell ref="X25:Y25"/>
    <mergeCell ref="Z25:AA25"/>
    <mergeCell ref="AB25:AC25"/>
    <mergeCell ref="AD25:AE25"/>
    <mergeCell ref="AF25:AG25"/>
    <mergeCell ref="N27:O27"/>
    <mergeCell ref="P27:Q27"/>
    <mergeCell ref="AV26:AW26"/>
    <mergeCell ref="AX26:AY26"/>
    <mergeCell ref="AZ26:BA26"/>
    <mergeCell ref="BB26:BC26"/>
    <mergeCell ref="BD26:BE26"/>
    <mergeCell ref="BF26:BG26"/>
    <mergeCell ref="AJ26:AK26"/>
    <mergeCell ref="AL26:AM26"/>
    <mergeCell ref="AN26:AO26"/>
    <mergeCell ref="AP26:AQ26"/>
    <mergeCell ref="AR26:AS26"/>
    <mergeCell ref="AT26:AU26"/>
    <mergeCell ref="X26:Y26"/>
    <mergeCell ref="Z26:AA26"/>
    <mergeCell ref="AB26:AC26"/>
    <mergeCell ref="AD26:AE26"/>
    <mergeCell ref="AF26:AG26"/>
    <mergeCell ref="AH26:AI26"/>
    <mergeCell ref="BB27:BC27"/>
    <mergeCell ref="BD27:BE27"/>
    <mergeCell ref="BF27:BG27"/>
    <mergeCell ref="F28:G28"/>
    <mergeCell ref="H28:I28"/>
    <mergeCell ref="J28:K28"/>
    <mergeCell ref="L28:M28"/>
    <mergeCell ref="N28:O28"/>
    <mergeCell ref="P28:Q28"/>
    <mergeCell ref="R28:S28"/>
    <mergeCell ref="AP27:AQ27"/>
    <mergeCell ref="AR27:AS27"/>
    <mergeCell ref="AT27:AU27"/>
    <mergeCell ref="AV27:AW27"/>
    <mergeCell ref="AX27:AY27"/>
    <mergeCell ref="AZ27:BA27"/>
    <mergeCell ref="AD27:AE27"/>
    <mergeCell ref="AF27:AG27"/>
    <mergeCell ref="AH27:AI27"/>
    <mergeCell ref="AJ27:AK27"/>
    <mergeCell ref="AL27:AM27"/>
    <mergeCell ref="AN27:AO27"/>
    <mergeCell ref="R27:S27"/>
    <mergeCell ref="T27:U27"/>
    <mergeCell ref="V27:W27"/>
    <mergeCell ref="X27:Y27"/>
    <mergeCell ref="Z27:AA27"/>
    <mergeCell ref="AB27:AC27"/>
    <mergeCell ref="F27:G27"/>
    <mergeCell ref="H27:I27"/>
    <mergeCell ref="J27:K27"/>
    <mergeCell ref="L27:M27"/>
    <mergeCell ref="BD28:BE28"/>
    <mergeCell ref="BF28:BG28"/>
    <mergeCell ref="F29:G29"/>
    <mergeCell ref="H29:I29"/>
    <mergeCell ref="J29:K29"/>
    <mergeCell ref="L29:M29"/>
    <mergeCell ref="N29:O29"/>
    <mergeCell ref="P29:Q29"/>
    <mergeCell ref="R29:S29"/>
    <mergeCell ref="T29:U29"/>
    <mergeCell ref="AR28:AS28"/>
    <mergeCell ref="AT28:AU28"/>
    <mergeCell ref="AV28:AW28"/>
    <mergeCell ref="AX28:AY28"/>
    <mergeCell ref="AZ28:BA28"/>
    <mergeCell ref="BB28:BC28"/>
    <mergeCell ref="AF28:AG28"/>
    <mergeCell ref="AH28:AI28"/>
    <mergeCell ref="AJ28:AK28"/>
    <mergeCell ref="AL28:AM28"/>
    <mergeCell ref="AN28:AO28"/>
    <mergeCell ref="AP28:AQ28"/>
    <mergeCell ref="T28:U28"/>
    <mergeCell ref="V28:W28"/>
    <mergeCell ref="X28:Y28"/>
    <mergeCell ref="Z28:AA28"/>
    <mergeCell ref="AB28:AC28"/>
    <mergeCell ref="AD28:AE28"/>
    <mergeCell ref="BF29:BG29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AT29:AU29"/>
    <mergeCell ref="AV29:AW29"/>
    <mergeCell ref="AX29:AY29"/>
    <mergeCell ref="AZ29:BA29"/>
    <mergeCell ref="BB29:BC29"/>
    <mergeCell ref="BD29:BE29"/>
    <mergeCell ref="AH29:AI29"/>
    <mergeCell ref="AJ29:AK29"/>
    <mergeCell ref="AL29:AM29"/>
    <mergeCell ref="AN29:AO29"/>
    <mergeCell ref="AP29:AQ29"/>
    <mergeCell ref="AR29:AS29"/>
    <mergeCell ref="V29:W29"/>
    <mergeCell ref="X29:Y29"/>
    <mergeCell ref="Z29:AA29"/>
    <mergeCell ref="AB29:AC29"/>
    <mergeCell ref="AD29:AE29"/>
    <mergeCell ref="AF29:AG29"/>
    <mergeCell ref="N31:O31"/>
    <mergeCell ref="P31:Q31"/>
    <mergeCell ref="AV30:AW30"/>
    <mergeCell ref="AX30:AY30"/>
    <mergeCell ref="AZ30:BA30"/>
    <mergeCell ref="BB30:BC30"/>
    <mergeCell ref="BD30:BE30"/>
    <mergeCell ref="BF30:BG30"/>
    <mergeCell ref="AJ30:AK30"/>
    <mergeCell ref="AL30:AM30"/>
    <mergeCell ref="AN30:AO30"/>
    <mergeCell ref="AP30:AQ30"/>
    <mergeCell ref="AR30:AS30"/>
    <mergeCell ref="AT30:AU30"/>
    <mergeCell ref="X30:Y30"/>
    <mergeCell ref="Z30:AA30"/>
    <mergeCell ref="AB30:AC30"/>
    <mergeCell ref="AD30:AE30"/>
    <mergeCell ref="AF30:AG30"/>
    <mergeCell ref="AH30:AI30"/>
    <mergeCell ref="BB31:BC31"/>
    <mergeCell ref="BD31:BE31"/>
    <mergeCell ref="BF31:BG31"/>
    <mergeCell ref="F32:G32"/>
    <mergeCell ref="H32:I32"/>
    <mergeCell ref="J32:K32"/>
    <mergeCell ref="L32:M32"/>
    <mergeCell ref="N32:O32"/>
    <mergeCell ref="P32:Q32"/>
    <mergeCell ref="R32:S32"/>
    <mergeCell ref="AP31:AQ31"/>
    <mergeCell ref="AR31:AS31"/>
    <mergeCell ref="AT31:AU31"/>
    <mergeCell ref="AV31:AW31"/>
    <mergeCell ref="AX31:AY31"/>
    <mergeCell ref="AZ31:BA31"/>
    <mergeCell ref="AD31:AE31"/>
    <mergeCell ref="AF31:AG31"/>
    <mergeCell ref="AH31:AI31"/>
    <mergeCell ref="AJ31:AK31"/>
    <mergeCell ref="AL31:AM31"/>
    <mergeCell ref="AN31:AO31"/>
    <mergeCell ref="R31:S31"/>
    <mergeCell ref="T31:U31"/>
    <mergeCell ref="V31:W31"/>
    <mergeCell ref="X31:Y31"/>
    <mergeCell ref="Z31:AA31"/>
    <mergeCell ref="AB31:AC31"/>
    <mergeCell ref="F31:G31"/>
    <mergeCell ref="H31:I31"/>
    <mergeCell ref="J31:K31"/>
    <mergeCell ref="L31:M31"/>
    <mergeCell ref="BD32:BE32"/>
    <mergeCell ref="BF32:BG32"/>
    <mergeCell ref="F33:G33"/>
    <mergeCell ref="H33:I33"/>
    <mergeCell ref="J33:K33"/>
    <mergeCell ref="L33:M33"/>
    <mergeCell ref="N33:O33"/>
    <mergeCell ref="P33:Q33"/>
    <mergeCell ref="R33:S33"/>
    <mergeCell ref="T33:U33"/>
    <mergeCell ref="AR32:AS32"/>
    <mergeCell ref="AT32:AU32"/>
    <mergeCell ref="AV32:AW32"/>
    <mergeCell ref="AX32:AY32"/>
    <mergeCell ref="AZ32:BA32"/>
    <mergeCell ref="BB32:BC32"/>
    <mergeCell ref="AF32:AG32"/>
    <mergeCell ref="AH32:AI32"/>
    <mergeCell ref="AJ32:AK32"/>
    <mergeCell ref="AL32:AM32"/>
    <mergeCell ref="AN32:AO32"/>
    <mergeCell ref="AP32:AQ32"/>
    <mergeCell ref="T32:U32"/>
    <mergeCell ref="V32:W32"/>
    <mergeCell ref="X32:Y32"/>
    <mergeCell ref="Z32:AA32"/>
    <mergeCell ref="AB32:AC32"/>
    <mergeCell ref="AD32:AE32"/>
    <mergeCell ref="BF33:BG33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AT33:AU33"/>
    <mergeCell ref="AV33:AW33"/>
    <mergeCell ref="AX33:AY33"/>
    <mergeCell ref="AZ33:BA33"/>
    <mergeCell ref="BB33:BC33"/>
    <mergeCell ref="BD33:BE33"/>
    <mergeCell ref="AH33:AI33"/>
    <mergeCell ref="AJ33:AK33"/>
    <mergeCell ref="AL33:AM33"/>
    <mergeCell ref="AN33:AO33"/>
    <mergeCell ref="AP33:AQ33"/>
    <mergeCell ref="AR33:AS33"/>
    <mergeCell ref="V33:W33"/>
    <mergeCell ref="X33:Y33"/>
    <mergeCell ref="Z33:AA33"/>
    <mergeCell ref="AB33:AC33"/>
    <mergeCell ref="AD33:AE33"/>
    <mergeCell ref="AF33:AG33"/>
    <mergeCell ref="N35:O35"/>
    <mergeCell ref="P35:Q35"/>
    <mergeCell ref="AV34:AW34"/>
    <mergeCell ref="AX34:AY34"/>
    <mergeCell ref="AZ34:BA34"/>
    <mergeCell ref="BB34:BC34"/>
    <mergeCell ref="BD34:BE34"/>
    <mergeCell ref="BF34:BG34"/>
    <mergeCell ref="AJ34:AK34"/>
    <mergeCell ref="AL34:AM34"/>
    <mergeCell ref="AN34:AO34"/>
    <mergeCell ref="AP34:AQ34"/>
    <mergeCell ref="AR34:AS34"/>
    <mergeCell ref="AT34:AU34"/>
    <mergeCell ref="X34:Y34"/>
    <mergeCell ref="Z34:AA34"/>
    <mergeCell ref="AB34:AC34"/>
    <mergeCell ref="AD34:AE34"/>
    <mergeCell ref="AF34:AG34"/>
    <mergeCell ref="AH34:AI34"/>
    <mergeCell ref="BB35:BC35"/>
    <mergeCell ref="BD35:BE35"/>
    <mergeCell ref="BF35:BG35"/>
    <mergeCell ref="F36:G36"/>
    <mergeCell ref="H36:I36"/>
    <mergeCell ref="J36:K36"/>
    <mergeCell ref="L36:M36"/>
    <mergeCell ref="N36:O36"/>
    <mergeCell ref="P36:Q36"/>
    <mergeCell ref="R36:S36"/>
    <mergeCell ref="AP35:AQ35"/>
    <mergeCell ref="AR35:AS35"/>
    <mergeCell ref="AT35:AU35"/>
    <mergeCell ref="AV35:AW35"/>
    <mergeCell ref="AX35:AY35"/>
    <mergeCell ref="AZ35:BA35"/>
    <mergeCell ref="AD35:AE35"/>
    <mergeCell ref="AF35:AG35"/>
    <mergeCell ref="AH35:AI35"/>
    <mergeCell ref="AJ35:AK35"/>
    <mergeCell ref="AL35:AM35"/>
    <mergeCell ref="AN35:AO35"/>
    <mergeCell ref="R35:S35"/>
    <mergeCell ref="T35:U35"/>
    <mergeCell ref="V35:W35"/>
    <mergeCell ref="X35:Y35"/>
    <mergeCell ref="Z35:AA35"/>
    <mergeCell ref="AB35:AC35"/>
    <mergeCell ref="F35:G35"/>
    <mergeCell ref="H35:I35"/>
    <mergeCell ref="J35:K35"/>
    <mergeCell ref="L35:M35"/>
    <mergeCell ref="BD36:BE36"/>
    <mergeCell ref="BF36:BG36"/>
    <mergeCell ref="F37:G37"/>
    <mergeCell ref="H37:I37"/>
    <mergeCell ref="J37:K37"/>
    <mergeCell ref="L37:M37"/>
    <mergeCell ref="N37:O37"/>
    <mergeCell ref="P37:Q37"/>
    <mergeCell ref="R37:S37"/>
    <mergeCell ref="T37:U37"/>
    <mergeCell ref="AR36:AS36"/>
    <mergeCell ref="AT36:AU36"/>
    <mergeCell ref="AV36:AW36"/>
    <mergeCell ref="AX36:AY36"/>
    <mergeCell ref="AZ36:BA36"/>
    <mergeCell ref="BB36:BC36"/>
    <mergeCell ref="AF36:AG36"/>
    <mergeCell ref="AH36:AI36"/>
    <mergeCell ref="AJ36:AK36"/>
    <mergeCell ref="AL36:AM36"/>
    <mergeCell ref="AN36:AO36"/>
    <mergeCell ref="AP36:AQ36"/>
    <mergeCell ref="T36:U36"/>
    <mergeCell ref="V36:W36"/>
    <mergeCell ref="X36:Y36"/>
    <mergeCell ref="Z36:AA36"/>
    <mergeCell ref="AB36:AC36"/>
    <mergeCell ref="AD36:AE36"/>
    <mergeCell ref="BF37:BG37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AT37:AU37"/>
    <mergeCell ref="AV37:AW37"/>
    <mergeCell ref="AX37:AY37"/>
    <mergeCell ref="AZ37:BA37"/>
    <mergeCell ref="BB37:BC37"/>
    <mergeCell ref="BD37:BE37"/>
    <mergeCell ref="AH37:AI37"/>
    <mergeCell ref="AJ37:AK37"/>
    <mergeCell ref="AL37:AM37"/>
    <mergeCell ref="AN37:AO37"/>
    <mergeCell ref="AP37:AQ37"/>
    <mergeCell ref="AR37:AS37"/>
    <mergeCell ref="V37:W37"/>
    <mergeCell ref="X37:Y37"/>
    <mergeCell ref="Z37:AA37"/>
    <mergeCell ref="AB37:AC37"/>
    <mergeCell ref="AD37:AE37"/>
    <mergeCell ref="AF37:AG37"/>
    <mergeCell ref="N39:O39"/>
    <mergeCell ref="P39:Q39"/>
    <mergeCell ref="AV38:AW38"/>
    <mergeCell ref="AX38:AY38"/>
    <mergeCell ref="AZ38:BA38"/>
    <mergeCell ref="BB38:BC38"/>
    <mergeCell ref="BD38:BE38"/>
    <mergeCell ref="BF38:BG38"/>
    <mergeCell ref="AJ38:AK38"/>
    <mergeCell ref="AL38:AM38"/>
    <mergeCell ref="AN38:AO38"/>
    <mergeCell ref="AP38:AQ38"/>
    <mergeCell ref="AR38:AS38"/>
    <mergeCell ref="AT38:AU38"/>
    <mergeCell ref="X38:Y38"/>
    <mergeCell ref="Z38:AA38"/>
    <mergeCell ref="AB38:AC38"/>
    <mergeCell ref="AD38:AE38"/>
    <mergeCell ref="AF38:AG38"/>
    <mergeCell ref="AH38:AI38"/>
    <mergeCell ref="BB39:BC39"/>
    <mergeCell ref="BD39:BE39"/>
    <mergeCell ref="BF39:BG39"/>
    <mergeCell ref="F40:G40"/>
    <mergeCell ref="H40:I40"/>
    <mergeCell ref="J40:K40"/>
    <mergeCell ref="L40:M40"/>
    <mergeCell ref="N40:O40"/>
    <mergeCell ref="P40:Q40"/>
    <mergeCell ref="R40:S40"/>
    <mergeCell ref="AP39:AQ39"/>
    <mergeCell ref="AR39:AS39"/>
    <mergeCell ref="AT39:AU39"/>
    <mergeCell ref="AV39:AW39"/>
    <mergeCell ref="AX39:AY39"/>
    <mergeCell ref="AZ39:BA39"/>
    <mergeCell ref="AD39:AE39"/>
    <mergeCell ref="AF39:AG39"/>
    <mergeCell ref="AH39:AI39"/>
    <mergeCell ref="AJ39:AK39"/>
    <mergeCell ref="AL39:AM39"/>
    <mergeCell ref="AN39:AO39"/>
    <mergeCell ref="R39:S39"/>
    <mergeCell ref="T39:U39"/>
    <mergeCell ref="V39:W39"/>
    <mergeCell ref="X39:Y39"/>
    <mergeCell ref="Z39:AA39"/>
    <mergeCell ref="AB39:AC39"/>
    <mergeCell ref="F39:G39"/>
    <mergeCell ref="H39:I39"/>
    <mergeCell ref="J39:K39"/>
    <mergeCell ref="L39:M39"/>
    <mergeCell ref="BD40:BE40"/>
    <mergeCell ref="BF40:BG40"/>
    <mergeCell ref="F41:G41"/>
    <mergeCell ref="H41:I41"/>
    <mergeCell ref="J41:K41"/>
    <mergeCell ref="L41:M41"/>
    <mergeCell ref="N41:O41"/>
    <mergeCell ref="P41:Q41"/>
    <mergeCell ref="R41:S41"/>
    <mergeCell ref="T41:U41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BF41:BG41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AT41:AU41"/>
    <mergeCell ref="AV41:AW41"/>
    <mergeCell ref="AX41:AY41"/>
    <mergeCell ref="AZ41:BA41"/>
    <mergeCell ref="BB41:BC41"/>
    <mergeCell ref="BD41:BE41"/>
    <mergeCell ref="AH41:AI41"/>
    <mergeCell ref="AJ41:AK41"/>
    <mergeCell ref="AL41:AM41"/>
    <mergeCell ref="AN41:AO41"/>
    <mergeCell ref="AP41:AQ41"/>
    <mergeCell ref="AR41:AS41"/>
    <mergeCell ref="V41:W41"/>
    <mergeCell ref="X41:Y41"/>
    <mergeCell ref="Z41:AA41"/>
    <mergeCell ref="AB41:AC41"/>
    <mergeCell ref="AD41:AE41"/>
    <mergeCell ref="AF41:AG41"/>
    <mergeCell ref="N43:O43"/>
    <mergeCell ref="P43:Q43"/>
    <mergeCell ref="AV42:AW42"/>
    <mergeCell ref="AX42:AY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X42:Y42"/>
    <mergeCell ref="Z42:AA42"/>
    <mergeCell ref="AB42:AC42"/>
    <mergeCell ref="AD42:AE42"/>
    <mergeCell ref="AF42:AG42"/>
    <mergeCell ref="AH42:AI42"/>
    <mergeCell ref="BB43:BC43"/>
    <mergeCell ref="BD43:BE43"/>
    <mergeCell ref="BF43:BG43"/>
    <mergeCell ref="F44:G44"/>
    <mergeCell ref="H44:I44"/>
    <mergeCell ref="J44:K44"/>
    <mergeCell ref="L44:M44"/>
    <mergeCell ref="N44:O44"/>
    <mergeCell ref="P44:Q44"/>
    <mergeCell ref="R44:S44"/>
    <mergeCell ref="AP43:AQ43"/>
    <mergeCell ref="AR43:AS43"/>
    <mergeCell ref="AT43:AU43"/>
    <mergeCell ref="AV43:AW43"/>
    <mergeCell ref="AX43:AY43"/>
    <mergeCell ref="AZ43:BA43"/>
    <mergeCell ref="AD43:AE43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F43:G43"/>
    <mergeCell ref="H43:I43"/>
    <mergeCell ref="J43:K43"/>
    <mergeCell ref="L43:M43"/>
    <mergeCell ref="BD44:BE44"/>
    <mergeCell ref="BF44:BG44"/>
    <mergeCell ref="F45:G45"/>
    <mergeCell ref="H45:I45"/>
    <mergeCell ref="J45:K45"/>
    <mergeCell ref="L45:M45"/>
    <mergeCell ref="N45:O45"/>
    <mergeCell ref="P45:Q45"/>
    <mergeCell ref="R45:S45"/>
    <mergeCell ref="T45:U45"/>
    <mergeCell ref="AR44:AS44"/>
    <mergeCell ref="AT44:AU44"/>
    <mergeCell ref="AV44:AW44"/>
    <mergeCell ref="AX44:AY44"/>
    <mergeCell ref="AZ44:BA44"/>
    <mergeCell ref="BB44:BC44"/>
    <mergeCell ref="AF44:AG44"/>
    <mergeCell ref="AH44:AI44"/>
    <mergeCell ref="AJ44:AK44"/>
    <mergeCell ref="AL44:AM44"/>
    <mergeCell ref="AN44:AO44"/>
    <mergeCell ref="AP44:AQ44"/>
    <mergeCell ref="T44:U44"/>
    <mergeCell ref="V44:W44"/>
    <mergeCell ref="X44:Y44"/>
    <mergeCell ref="Z44:AA44"/>
    <mergeCell ref="AB44:AC44"/>
    <mergeCell ref="AD44:AE44"/>
    <mergeCell ref="BF45:BG45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AT45:AU45"/>
    <mergeCell ref="AV45:AW45"/>
    <mergeCell ref="AX45:AY45"/>
    <mergeCell ref="AZ45:BA45"/>
    <mergeCell ref="BB45:BC45"/>
    <mergeCell ref="BD45:BE45"/>
    <mergeCell ref="AH45:AI45"/>
    <mergeCell ref="AJ45:AK45"/>
    <mergeCell ref="AL45:AM45"/>
    <mergeCell ref="AN45:AO45"/>
    <mergeCell ref="AP45:AQ45"/>
    <mergeCell ref="AR45:AS45"/>
    <mergeCell ref="V45:W45"/>
    <mergeCell ref="X45:Y45"/>
    <mergeCell ref="Z45:AA45"/>
    <mergeCell ref="AB45:AC45"/>
    <mergeCell ref="AD45:AE45"/>
    <mergeCell ref="AF45:AG45"/>
    <mergeCell ref="N47:O47"/>
    <mergeCell ref="P47:Q47"/>
    <mergeCell ref="AV46:AW46"/>
    <mergeCell ref="AX46:AY46"/>
    <mergeCell ref="AZ46:BA46"/>
    <mergeCell ref="BB46:BC46"/>
    <mergeCell ref="BD46:BE46"/>
    <mergeCell ref="BF46:BG46"/>
    <mergeCell ref="AJ46:AK46"/>
    <mergeCell ref="AL46:AM46"/>
    <mergeCell ref="AN46:AO46"/>
    <mergeCell ref="AP46:AQ46"/>
    <mergeCell ref="AR46:AS46"/>
    <mergeCell ref="AT46:AU46"/>
    <mergeCell ref="X46:Y46"/>
    <mergeCell ref="Z46:AA46"/>
    <mergeCell ref="AB46:AC46"/>
    <mergeCell ref="AD46:AE46"/>
    <mergeCell ref="AF46:AG46"/>
    <mergeCell ref="AH46:AI46"/>
    <mergeCell ref="BB47:BC47"/>
    <mergeCell ref="BD47:BE47"/>
    <mergeCell ref="BF47:BG47"/>
    <mergeCell ref="F48:G48"/>
    <mergeCell ref="H48:I48"/>
    <mergeCell ref="J48:K48"/>
    <mergeCell ref="L48:M48"/>
    <mergeCell ref="N48:O48"/>
    <mergeCell ref="P48:Q48"/>
    <mergeCell ref="R48:S48"/>
    <mergeCell ref="AP47:AQ47"/>
    <mergeCell ref="AR47:AS47"/>
    <mergeCell ref="AT47:AU47"/>
    <mergeCell ref="AV47:AW47"/>
    <mergeCell ref="AX47:AY47"/>
    <mergeCell ref="AZ47:BA47"/>
    <mergeCell ref="AD47:AE47"/>
    <mergeCell ref="AF47:AG47"/>
    <mergeCell ref="AH47:AI47"/>
    <mergeCell ref="AJ47:AK47"/>
    <mergeCell ref="AL47:AM47"/>
    <mergeCell ref="AN47:AO47"/>
    <mergeCell ref="R47:S47"/>
    <mergeCell ref="T47:U47"/>
    <mergeCell ref="V47:W47"/>
    <mergeCell ref="X47:Y47"/>
    <mergeCell ref="Z47:AA47"/>
    <mergeCell ref="AB47:AC47"/>
    <mergeCell ref="F47:G47"/>
    <mergeCell ref="H47:I47"/>
    <mergeCell ref="J47:K47"/>
    <mergeCell ref="L47:M47"/>
    <mergeCell ref="BD48:BE48"/>
    <mergeCell ref="BF48:BG48"/>
    <mergeCell ref="F49:G49"/>
    <mergeCell ref="H49:I49"/>
    <mergeCell ref="J49:K49"/>
    <mergeCell ref="L49:M49"/>
    <mergeCell ref="N49:O49"/>
    <mergeCell ref="P49:Q49"/>
    <mergeCell ref="R49:S49"/>
    <mergeCell ref="T49:U49"/>
    <mergeCell ref="AR48:AS48"/>
    <mergeCell ref="AT48:AU48"/>
    <mergeCell ref="AV48:AW48"/>
    <mergeCell ref="AX48:AY48"/>
    <mergeCell ref="AZ48:BA48"/>
    <mergeCell ref="BB48:BC48"/>
    <mergeCell ref="AF48:AG48"/>
    <mergeCell ref="AH48:AI48"/>
    <mergeCell ref="AJ48:AK48"/>
    <mergeCell ref="AL48:AM48"/>
    <mergeCell ref="AN48:AO48"/>
    <mergeCell ref="AP48:AQ48"/>
    <mergeCell ref="T48:U48"/>
    <mergeCell ref="V48:W48"/>
    <mergeCell ref="X48:Y48"/>
    <mergeCell ref="Z48:AA48"/>
    <mergeCell ref="AB48:AC48"/>
    <mergeCell ref="AD48:AE48"/>
    <mergeCell ref="BF49:BG49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AT49:AU49"/>
    <mergeCell ref="AV49:AW49"/>
    <mergeCell ref="AX49:AY49"/>
    <mergeCell ref="AZ49:BA49"/>
    <mergeCell ref="BB49:BC49"/>
    <mergeCell ref="BD49:BE49"/>
    <mergeCell ref="AH49:AI49"/>
    <mergeCell ref="AJ49:AK49"/>
    <mergeCell ref="AL49:AM49"/>
    <mergeCell ref="AN49:AO49"/>
    <mergeCell ref="AP49:AQ49"/>
    <mergeCell ref="AR49:AS49"/>
    <mergeCell ref="V49:W49"/>
    <mergeCell ref="X49:Y49"/>
    <mergeCell ref="Z49:AA49"/>
    <mergeCell ref="AB49:AC49"/>
    <mergeCell ref="AD49:AE49"/>
    <mergeCell ref="AF49:AG49"/>
    <mergeCell ref="N51:O51"/>
    <mergeCell ref="P51:Q51"/>
    <mergeCell ref="AV50:AW50"/>
    <mergeCell ref="AX50:AY50"/>
    <mergeCell ref="AZ50:BA50"/>
    <mergeCell ref="BB50:BC50"/>
    <mergeCell ref="BD50:BE50"/>
    <mergeCell ref="BF50:BG50"/>
    <mergeCell ref="AJ50:AK50"/>
    <mergeCell ref="AL50:AM50"/>
    <mergeCell ref="AN50:AO50"/>
    <mergeCell ref="AP50:AQ50"/>
    <mergeCell ref="AR50:AS50"/>
    <mergeCell ref="AT50:AU50"/>
    <mergeCell ref="X50:Y50"/>
    <mergeCell ref="Z50:AA50"/>
    <mergeCell ref="AB50:AC50"/>
    <mergeCell ref="AD50:AE50"/>
    <mergeCell ref="AF50:AG50"/>
    <mergeCell ref="AH50:AI50"/>
    <mergeCell ref="BB51:BC51"/>
    <mergeCell ref="BD51:BE51"/>
    <mergeCell ref="BF51:BG51"/>
    <mergeCell ref="F52:G52"/>
    <mergeCell ref="H52:I52"/>
    <mergeCell ref="J52:K52"/>
    <mergeCell ref="L52:M52"/>
    <mergeCell ref="N52:O52"/>
    <mergeCell ref="P52:Q52"/>
    <mergeCell ref="R52:S52"/>
    <mergeCell ref="AP51:AQ51"/>
    <mergeCell ref="AR51:AS51"/>
    <mergeCell ref="AT51:AU51"/>
    <mergeCell ref="AV51:AW51"/>
    <mergeCell ref="AX51:AY51"/>
    <mergeCell ref="AZ51:BA51"/>
    <mergeCell ref="AD51:AE51"/>
    <mergeCell ref="AF51:AG51"/>
    <mergeCell ref="AH51:AI51"/>
    <mergeCell ref="AJ51:AK51"/>
    <mergeCell ref="AL51:AM51"/>
    <mergeCell ref="AN51:AO51"/>
    <mergeCell ref="R51:S51"/>
    <mergeCell ref="T51:U51"/>
    <mergeCell ref="V51:W51"/>
    <mergeCell ref="X51:Y51"/>
    <mergeCell ref="Z51:AA51"/>
    <mergeCell ref="AB51:AC51"/>
    <mergeCell ref="F51:G51"/>
    <mergeCell ref="H51:I51"/>
    <mergeCell ref="J51:K51"/>
    <mergeCell ref="L51:M51"/>
    <mergeCell ref="BD52:BE52"/>
    <mergeCell ref="BF52:BG52"/>
    <mergeCell ref="F53:G53"/>
    <mergeCell ref="H53:I53"/>
    <mergeCell ref="J53:K53"/>
    <mergeCell ref="L53:M53"/>
    <mergeCell ref="N53:O53"/>
    <mergeCell ref="P53:Q53"/>
    <mergeCell ref="R53:S53"/>
    <mergeCell ref="T53:U53"/>
    <mergeCell ref="AR52:AS52"/>
    <mergeCell ref="AT52:AU52"/>
    <mergeCell ref="AV52:AW52"/>
    <mergeCell ref="AX52:AY52"/>
    <mergeCell ref="AZ52:BA52"/>
    <mergeCell ref="BB52:BC52"/>
    <mergeCell ref="AF52:AG52"/>
    <mergeCell ref="AH52:AI52"/>
    <mergeCell ref="AJ52:AK52"/>
    <mergeCell ref="AL52:AM52"/>
    <mergeCell ref="AN52:AO52"/>
    <mergeCell ref="AP52:AQ52"/>
    <mergeCell ref="T52:U52"/>
    <mergeCell ref="V52:W52"/>
    <mergeCell ref="X52:Y52"/>
    <mergeCell ref="Z52:AA52"/>
    <mergeCell ref="AB52:AC52"/>
    <mergeCell ref="AD52:AE52"/>
    <mergeCell ref="BF53:BG53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AT53:AU53"/>
    <mergeCell ref="AV53:AW53"/>
    <mergeCell ref="AX53:AY53"/>
    <mergeCell ref="AZ53:BA53"/>
    <mergeCell ref="BB53:BC53"/>
    <mergeCell ref="BD53:BE53"/>
    <mergeCell ref="AH53:AI53"/>
    <mergeCell ref="AJ53:AK53"/>
    <mergeCell ref="AL53:AM53"/>
    <mergeCell ref="AN53:AO53"/>
    <mergeCell ref="AP53:AQ53"/>
    <mergeCell ref="AR53:AS53"/>
    <mergeCell ref="V53:W53"/>
    <mergeCell ref="X53:Y53"/>
    <mergeCell ref="Z53:AA53"/>
    <mergeCell ref="AB53:AC53"/>
    <mergeCell ref="AD53:AE53"/>
    <mergeCell ref="AF53:AG53"/>
    <mergeCell ref="N55:O55"/>
    <mergeCell ref="P55:Q55"/>
    <mergeCell ref="AV54:AW54"/>
    <mergeCell ref="AX54:AY54"/>
    <mergeCell ref="AZ54:BA54"/>
    <mergeCell ref="BB54:BC54"/>
    <mergeCell ref="BD54:BE54"/>
    <mergeCell ref="BF54:BG54"/>
    <mergeCell ref="AJ54:AK54"/>
    <mergeCell ref="AL54:AM54"/>
    <mergeCell ref="AN54:AO54"/>
    <mergeCell ref="AP54:AQ54"/>
    <mergeCell ref="AR54:AS54"/>
    <mergeCell ref="AT54:AU54"/>
    <mergeCell ref="X54:Y54"/>
    <mergeCell ref="Z54:AA54"/>
    <mergeCell ref="AB54:AC54"/>
    <mergeCell ref="AD54:AE54"/>
    <mergeCell ref="AF54:AG54"/>
    <mergeCell ref="AH54:AI54"/>
    <mergeCell ref="BB55:BC55"/>
    <mergeCell ref="BD55:BE55"/>
    <mergeCell ref="BF55:BG55"/>
    <mergeCell ref="F56:G56"/>
    <mergeCell ref="H56:I56"/>
    <mergeCell ref="J56:K56"/>
    <mergeCell ref="L56:M56"/>
    <mergeCell ref="N56:O56"/>
    <mergeCell ref="P56:Q56"/>
    <mergeCell ref="R56:S56"/>
    <mergeCell ref="AP55:AQ55"/>
    <mergeCell ref="AR55:AS55"/>
    <mergeCell ref="AT55:AU55"/>
    <mergeCell ref="AV55:AW55"/>
    <mergeCell ref="AX55:AY55"/>
    <mergeCell ref="AZ55:BA55"/>
    <mergeCell ref="AD55:AE55"/>
    <mergeCell ref="AF55:AG55"/>
    <mergeCell ref="AH55:AI55"/>
    <mergeCell ref="AJ55:AK55"/>
    <mergeCell ref="AL55:AM55"/>
    <mergeCell ref="AN55:AO55"/>
    <mergeCell ref="R55:S55"/>
    <mergeCell ref="T55:U55"/>
    <mergeCell ref="V55:W55"/>
    <mergeCell ref="X55:Y55"/>
    <mergeCell ref="Z55:AA55"/>
    <mergeCell ref="AB55:AC55"/>
    <mergeCell ref="F55:G55"/>
    <mergeCell ref="H55:I55"/>
    <mergeCell ref="J55:K55"/>
    <mergeCell ref="L55:M55"/>
    <mergeCell ref="BD56:BE56"/>
    <mergeCell ref="BF56:BG56"/>
    <mergeCell ref="F57:G57"/>
    <mergeCell ref="H57:I57"/>
    <mergeCell ref="J57:K57"/>
    <mergeCell ref="L57:M57"/>
    <mergeCell ref="N57:O57"/>
    <mergeCell ref="P57:Q57"/>
    <mergeCell ref="R57:S57"/>
    <mergeCell ref="T57:U57"/>
    <mergeCell ref="AR56:AS56"/>
    <mergeCell ref="AT56:AU56"/>
    <mergeCell ref="AV56:AW56"/>
    <mergeCell ref="AX56:AY56"/>
    <mergeCell ref="AZ56:BA56"/>
    <mergeCell ref="BB56:BC56"/>
    <mergeCell ref="AF56:AG56"/>
    <mergeCell ref="AH56:AI56"/>
    <mergeCell ref="AJ56:AK56"/>
    <mergeCell ref="AL56:AM56"/>
    <mergeCell ref="AN56:AO56"/>
    <mergeCell ref="AP56:AQ56"/>
    <mergeCell ref="T56:U56"/>
    <mergeCell ref="V56:W56"/>
    <mergeCell ref="X56:Y56"/>
    <mergeCell ref="Z56:AA56"/>
    <mergeCell ref="AB56:AC56"/>
    <mergeCell ref="AD56:AE56"/>
    <mergeCell ref="BF57:BG57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AT57:AU57"/>
    <mergeCell ref="AV57:AW57"/>
    <mergeCell ref="AX57:AY57"/>
    <mergeCell ref="AZ57:BA57"/>
    <mergeCell ref="BB57:BC57"/>
    <mergeCell ref="BD57:BE57"/>
    <mergeCell ref="AH57:AI57"/>
    <mergeCell ref="AJ57:AK57"/>
    <mergeCell ref="AL57:AM57"/>
    <mergeCell ref="AN57:AO57"/>
    <mergeCell ref="AP57:AQ57"/>
    <mergeCell ref="AR57:AS57"/>
    <mergeCell ref="V57:W57"/>
    <mergeCell ref="X57:Y57"/>
    <mergeCell ref="Z57:AA57"/>
    <mergeCell ref="AB57:AC57"/>
    <mergeCell ref="AD57:AE57"/>
    <mergeCell ref="AF57:AG57"/>
    <mergeCell ref="N59:O59"/>
    <mergeCell ref="P59:Q59"/>
    <mergeCell ref="AV58:AW58"/>
    <mergeCell ref="AX58:AY58"/>
    <mergeCell ref="AZ58:BA58"/>
    <mergeCell ref="BB58:BC58"/>
    <mergeCell ref="BD58:BE58"/>
    <mergeCell ref="BF58:BG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BB59:BC59"/>
    <mergeCell ref="BD59:BE59"/>
    <mergeCell ref="BF59:BG59"/>
    <mergeCell ref="F60:G60"/>
    <mergeCell ref="H60:I60"/>
    <mergeCell ref="J60:K60"/>
    <mergeCell ref="L60:M60"/>
    <mergeCell ref="N60:O60"/>
    <mergeCell ref="P60:Q60"/>
    <mergeCell ref="R60:S60"/>
    <mergeCell ref="AP59:AQ59"/>
    <mergeCell ref="AR59:AS59"/>
    <mergeCell ref="AT59:AU59"/>
    <mergeCell ref="AV59:AW59"/>
    <mergeCell ref="AX59:AY59"/>
    <mergeCell ref="AZ59:BA59"/>
    <mergeCell ref="AD59:AE59"/>
    <mergeCell ref="AF59:AG59"/>
    <mergeCell ref="AH59:AI59"/>
    <mergeCell ref="AJ59:AK59"/>
    <mergeCell ref="AL59:AM59"/>
    <mergeCell ref="AN59:AO59"/>
    <mergeCell ref="R59:S59"/>
    <mergeCell ref="T59:U59"/>
    <mergeCell ref="V59:W59"/>
    <mergeCell ref="X59:Y59"/>
    <mergeCell ref="Z59:AA59"/>
    <mergeCell ref="AB59:AC59"/>
    <mergeCell ref="F59:G59"/>
    <mergeCell ref="H59:I59"/>
    <mergeCell ref="J59:K59"/>
    <mergeCell ref="L59:M59"/>
    <mergeCell ref="BD60:BE60"/>
    <mergeCell ref="BF60:BG60"/>
    <mergeCell ref="F61:G61"/>
    <mergeCell ref="H61:I61"/>
    <mergeCell ref="J61:K61"/>
    <mergeCell ref="L61:M61"/>
    <mergeCell ref="N61:O61"/>
    <mergeCell ref="P61:Q61"/>
    <mergeCell ref="R61:S61"/>
    <mergeCell ref="T61:U61"/>
    <mergeCell ref="AR60:AS60"/>
    <mergeCell ref="AT60:AU60"/>
    <mergeCell ref="AV60:AW60"/>
    <mergeCell ref="AX60:AY60"/>
    <mergeCell ref="AZ60:BA60"/>
    <mergeCell ref="BB60:BC60"/>
    <mergeCell ref="AF60:AG60"/>
    <mergeCell ref="AH60:AI60"/>
    <mergeCell ref="AJ60:AK60"/>
    <mergeCell ref="AL60:AM60"/>
    <mergeCell ref="AN60:AO60"/>
    <mergeCell ref="AP60:AQ60"/>
    <mergeCell ref="T60:U60"/>
    <mergeCell ref="V60:W60"/>
    <mergeCell ref="X60:Y60"/>
    <mergeCell ref="Z60:AA60"/>
    <mergeCell ref="AB60:AC60"/>
    <mergeCell ref="AD60:AE60"/>
    <mergeCell ref="BF61:BG61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AT61:AU61"/>
    <mergeCell ref="AV61:AW61"/>
    <mergeCell ref="AX61:AY61"/>
    <mergeCell ref="AZ61:BA61"/>
    <mergeCell ref="BB61:BC61"/>
    <mergeCell ref="BD61:BE61"/>
    <mergeCell ref="AH61:AI61"/>
    <mergeCell ref="AJ61:AK61"/>
    <mergeCell ref="AL61:AM61"/>
    <mergeCell ref="AN61:AO61"/>
    <mergeCell ref="AP61:AQ61"/>
    <mergeCell ref="AR61:AS61"/>
    <mergeCell ref="V61:W61"/>
    <mergeCell ref="X61:Y61"/>
    <mergeCell ref="Z61:AA61"/>
    <mergeCell ref="AB61:AC61"/>
    <mergeCell ref="AD61:AE61"/>
    <mergeCell ref="AF61:AG61"/>
    <mergeCell ref="N63:O63"/>
    <mergeCell ref="P63:Q63"/>
    <mergeCell ref="AV62:AW62"/>
    <mergeCell ref="AX62:AY62"/>
    <mergeCell ref="AZ62:BA62"/>
    <mergeCell ref="BB62:BC62"/>
    <mergeCell ref="BD62:BE62"/>
    <mergeCell ref="BF62:BG62"/>
    <mergeCell ref="AJ62:AK62"/>
    <mergeCell ref="AL62:AM62"/>
    <mergeCell ref="AN62:AO62"/>
    <mergeCell ref="AP62:AQ62"/>
    <mergeCell ref="AR62:AS62"/>
    <mergeCell ref="AT62:AU62"/>
    <mergeCell ref="X62:Y62"/>
    <mergeCell ref="Z62:AA62"/>
    <mergeCell ref="AB62:AC62"/>
    <mergeCell ref="AD62:AE62"/>
    <mergeCell ref="AF62:AG62"/>
    <mergeCell ref="AH62:AI62"/>
    <mergeCell ref="BB63:BC63"/>
    <mergeCell ref="BD63:BE63"/>
    <mergeCell ref="BF63:BG63"/>
    <mergeCell ref="F64:G64"/>
    <mergeCell ref="H64:I64"/>
    <mergeCell ref="J64:K64"/>
    <mergeCell ref="L64:M64"/>
    <mergeCell ref="N64:O64"/>
    <mergeCell ref="P64:Q64"/>
    <mergeCell ref="R64:S64"/>
    <mergeCell ref="AP63:AQ63"/>
    <mergeCell ref="AR63:AS63"/>
    <mergeCell ref="AT63:AU63"/>
    <mergeCell ref="AV63:AW63"/>
    <mergeCell ref="AX63:AY63"/>
    <mergeCell ref="AZ63:BA63"/>
    <mergeCell ref="AD63:AE63"/>
    <mergeCell ref="AF63:AG63"/>
    <mergeCell ref="AH63:AI63"/>
    <mergeCell ref="AJ63:AK63"/>
    <mergeCell ref="AL63:AM63"/>
    <mergeCell ref="AN63:AO63"/>
    <mergeCell ref="R63:S63"/>
    <mergeCell ref="T63:U63"/>
    <mergeCell ref="V63:W63"/>
    <mergeCell ref="X63:Y63"/>
    <mergeCell ref="Z63:AA63"/>
    <mergeCell ref="AB63:AC63"/>
    <mergeCell ref="F63:G63"/>
    <mergeCell ref="H63:I63"/>
    <mergeCell ref="J63:K63"/>
    <mergeCell ref="L63:M63"/>
    <mergeCell ref="BD64:BE64"/>
    <mergeCell ref="BF64:BG64"/>
    <mergeCell ref="F65:G65"/>
    <mergeCell ref="H65:I65"/>
    <mergeCell ref="J65:K65"/>
    <mergeCell ref="L65:M65"/>
    <mergeCell ref="N65:O65"/>
    <mergeCell ref="P65:Q65"/>
    <mergeCell ref="R65:S65"/>
    <mergeCell ref="T65:U65"/>
    <mergeCell ref="AR64:AS64"/>
    <mergeCell ref="AT64:AU64"/>
    <mergeCell ref="AV64:AW64"/>
    <mergeCell ref="AX64:AY64"/>
    <mergeCell ref="AZ64:BA64"/>
    <mergeCell ref="BB64:BC64"/>
    <mergeCell ref="AF64:AG64"/>
    <mergeCell ref="AH64:AI64"/>
    <mergeCell ref="AJ64:AK64"/>
    <mergeCell ref="AL64:AM64"/>
    <mergeCell ref="AN64:AO64"/>
    <mergeCell ref="AP64:AQ64"/>
    <mergeCell ref="T64:U64"/>
    <mergeCell ref="V64:W64"/>
    <mergeCell ref="X64:Y64"/>
    <mergeCell ref="Z64:AA64"/>
    <mergeCell ref="AB64:AC64"/>
    <mergeCell ref="AD64:AE64"/>
    <mergeCell ref="BF65:BG65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AT65:AU65"/>
    <mergeCell ref="AV65:AW65"/>
    <mergeCell ref="AX65:AY65"/>
    <mergeCell ref="AZ65:BA65"/>
    <mergeCell ref="BB65:BC65"/>
    <mergeCell ref="BD65:BE65"/>
    <mergeCell ref="AH65:AI65"/>
    <mergeCell ref="AJ65:AK65"/>
    <mergeCell ref="AL65:AM65"/>
    <mergeCell ref="AN65:AO65"/>
    <mergeCell ref="AP65:AQ65"/>
    <mergeCell ref="AR65:AS65"/>
    <mergeCell ref="V65:W65"/>
    <mergeCell ref="X65:Y65"/>
    <mergeCell ref="Z65:AA65"/>
    <mergeCell ref="AB65:AC65"/>
    <mergeCell ref="AD65:AE65"/>
    <mergeCell ref="AF65:AG65"/>
    <mergeCell ref="N67:O67"/>
    <mergeCell ref="P67:Q67"/>
    <mergeCell ref="AV66:AW66"/>
    <mergeCell ref="AX66:AY66"/>
    <mergeCell ref="AZ66:BA66"/>
    <mergeCell ref="BB66:BC66"/>
    <mergeCell ref="BD66:BE66"/>
    <mergeCell ref="BF66:BG66"/>
    <mergeCell ref="AJ66:AK66"/>
    <mergeCell ref="AL66:AM66"/>
    <mergeCell ref="AN66:AO66"/>
    <mergeCell ref="AP66:AQ66"/>
    <mergeCell ref="AR66:AS66"/>
    <mergeCell ref="AT66:AU66"/>
    <mergeCell ref="X66:Y66"/>
    <mergeCell ref="Z66:AA66"/>
    <mergeCell ref="AB66:AC66"/>
    <mergeCell ref="AD66:AE66"/>
    <mergeCell ref="AF66:AG66"/>
    <mergeCell ref="AH66:AI66"/>
    <mergeCell ref="BB67:BC67"/>
    <mergeCell ref="BD67:BE67"/>
    <mergeCell ref="BF67:BG67"/>
    <mergeCell ref="F68:G68"/>
    <mergeCell ref="H68:I68"/>
    <mergeCell ref="J68:K68"/>
    <mergeCell ref="L68:M68"/>
    <mergeCell ref="N68:O68"/>
    <mergeCell ref="P68:Q68"/>
    <mergeCell ref="R68:S68"/>
    <mergeCell ref="AP67:AQ67"/>
    <mergeCell ref="AR67:AS67"/>
    <mergeCell ref="AT67:AU67"/>
    <mergeCell ref="AV67:AW67"/>
    <mergeCell ref="AX67:AY67"/>
    <mergeCell ref="AZ67:BA67"/>
    <mergeCell ref="AD67:AE67"/>
    <mergeCell ref="AF67:AG67"/>
    <mergeCell ref="AH67:AI67"/>
    <mergeCell ref="AJ67:AK67"/>
    <mergeCell ref="AL67:AM67"/>
    <mergeCell ref="AN67:AO67"/>
    <mergeCell ref="R67:S67"/>
    <mergeCell ref="T67:U67"/>
    <mergeCell ref="V67:W67"/>
    <mergeCell ref="X67:Y67"/>
    <mergeCell ref="Z67:AA67"/>
    <mergeCell ref="AB67:AC67"/>
    <mergeCell ref="F67:G67"/>
    <mergeCell ref="H67:I67"/>
    <mergeCell ref="J67:K67"/>
    <mergeCell ref="L67:M67"/>
    <mergeCell ref="BD68:BE68"/>
    <mergeCell ref="BF68:BG68"/>
    <mergeCell ref="F69:G69"/>
    <mergeCell ref="H69:I69"/>
    <mergeCell ref="J69:K69"/>
    <mergeCell ref="L69:M69"/>
    <mergeCell ref="N69:O69"/>
    <mergeCell ref="P69:Q69"/>
    <mergeCell ref="R69:S69"/>
    <mergeCell ref="T69:U69"/>
    <mergeCell ref="AR68:AS68"/>
    <mergeCell ref="AT68:AU68"/>
    <mergeCell ref="AV68:AW68"/>
    <mergeCell ref="AX68:AY68"/>
    <mergeCell ref="AZ68:BA68"/>
    <mergeCell ref="BB68:BC68"/>
    <mergeCell ref="AF68:AG68"/>
    <mergeCell ref="AH68:AI68"/>
    <mergeCell ref="AJ68:AK68"/>
    <mergeCell ref="AL68:AM68"/>
    <mergeCell ref="AN68:AO68"/>
    <mergeCell ref="AP68:AQ68"/>
    <mergeCell ref="T68:U68"/>
    <mergeCell ref="V68:W68"/>
    <mergeCell ref="X68:Y68"/>
    <mergeCell ref="Z68:AA68"/>
    <mergeCell ref="AB68:AC68"/>
    <mergeCell ref="AD68:AE68"/>
    <mergeCell ref="BF69:BG69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AT69:AU69"/>
    <mergeCell ref="AV69:AW69"/>
    <mergeCell ref="AX69:AY69"/>
    <mergeCell ref="AZ69:BA69"/>
    <mergeCell ref="BB69:BC69"/>
    <mergeCell ref="BD69:BE69"/>
    <mergeCell ref="AH69:AI69"/>
    <mergeCell ref="AJ69:AK69"/>
    <mergeCell ref="AL69:AM69"/>
    <mergeCell ref="AN69:AO69"/>
    <mergeCell ref="AP69:AQ69"/>
    <mergeCell ref="AR69:AS69"/>
    <mergeCell ref="V69:W69"/>
    <mergeCell ref="X69:Y69"/>
    <mergeCell ref="Z69:AA69"/>
    <mergeCell ref="AB69:AC69"/>
    <mergeCell ref="AD69:AE69"/>
    <mergeCell ref="AF69:AG69"/>
    <mergeCell ref="N71:O71"/>
    <mergeCell ref="P71:Q71"/>
    <mergeCell ref="AV70:AW70"/>
    <mergeCell ref="AX70:AY70"/>
    <mergeCell ref="AZ70:BA70"/>
    <mergeCell ref="BB70:BC70"/>
    <mergeCell ref="BD70:BE70"/>
    <mergeCell ref="BF70:BG70"/>
    <mergeCell ref="AJ70:AK70"/>
    <mergeCell ref="AL70:AM70"/>
    <mergeCell ref="AN70:AO70"/>
    <mergeCell ref="AP70:AQ70"/>
    <mergeCell ref="AR70:AS70"/>
    <mergeCell ref="AT70:AU70"/>
    <mergeCell ref="X70:Y70"/>
    <mergeCell ref="Z70:AA70"/>
    <mergeCell ref="AB70:AC70"/>
    <mergeCell ref="AD70:AE70"/>
    <mergeCell ref="AF70:AG70"/>
    <mergeCell ref="AH70:AI70"/>
    <mergeCell ref="BB71:BC71"/>
    <mergeCell ref="BD71:BE71"/>
    <mergeCell ref="BF71:BG71"/>
    <mergeCell ref="F72:G72"/>
    <mergeCell ref="H72:I72"/>
    <mergeCell ref="J72:K72"/>
    <mergeCell ref="L72:M72"/>
    <mergeCell ref="N72:O72"/>
    <mergeCell ref="P72:Q72"/>
    <mergeCell ref="R72:S72"/>
    <mergeCell ref="AP71:AQ71"/>
    <mergeCell ref="AR71:AS71"/>
    <mergeCell ref="AT71:AU71"/>
    <mergeCell ref="AV71:AW71"/>
    <mergeCell ref="AX71:AY71"/>
    <mergeCell ref="AZ71:BA71"/>
    <mergeCell ref="AD71:AE71"/>
    <mergeCell ref="AF71:AG71"/>
    <mergeCell ref="AH71:AI71"/>
    <mergeCell ref="AJ71:AK71"/>
    <mergeCell ref="AL71:AM71"/>
    <mergeCell ref="AN71:AO71"/>
    <mergeCell ref="R71:S71"/>
    <mergeCell ref="T71:U71"/>
    <mergeCell ref="V71:W71"/>
    <mergeCell ref="X71:Y71"/>
    <mergeCell ref="Z71:AA71"/>
    <mergeCell ref="AB71:AC71"/>
    <mergeCell ref="F71:G71"/>
    <mergeCell ref="H71:I71"/>
    <mergeCell ref="J71:K71"/>
    <mergeCell ref="L71:M71"/>
    <mergeCell ref="BD72:BE72"/>
    <mergeCell ref="BF72:BG72"/>
    <mergeCell ref="F73:G73"/>
    <mergeCell ref="H73:I73"/>
    <mergeCell ref="J73:K73"/>
    <mergeCell ref="L73:M73"/>
    <mergeCell ref="N73:O73"/>
    <mergeCell ref="P73:Q73"/>
    <mergeCell ref="R73:S73"/>
    <mergeCell ref="T73:U73"/>
    <mergeCell ref="AR72:AS72"/>
    <mergeCell ref="AT72:AU72"/>
    <mergeCell ref="AV72:AW72"/>
    <mergeCell ref="AX72:AY72"/>
    <mergeCell ref="AZ72:BA72"/>
    <mergeCell ref="BB72:BC72"/>
    <mergeCell ref="AF72:AG72"/>
    <mergeCell ref="AH72:AI72"/>
    <mergeCell ref="AJ72:AK72"/>
    <mergeCell ref="AL72:AM72"/>
    <mergeCell ref="AN72:AO72"/>
    <mergeCell ref="AP72:AQ72"/>
    <mergeCell ref="T72:U72"/>
    <mergeCell ref="V72:W72"/>
    <mergeCell ref="X72:Y72"/>
    <mergeCell ref="Z72:AA72"/>
    <mergeCell ref="AB72:AC72"/>
    <mergeCell ref="AD72:AE72"/>
    <mergeCell ref="BF73:BG73"/>
    <mergeCell ref="F74:G74"/>
    <mergeCell ref="H74:I74"/>
    <mergeCell ref="J74:K74"/>
    <mergeCell ref="L74:M74"/>
    <mergeCell ref="N74:O74"/>
    <mergeCell ref="P74:Q74"/>
    <mergeCell ref="R74:S74"/>
    <mergeCell ref="T74:U74"/>
    <mergeCell ref="V74:W74"/>
    <mergeCell ref="AT73:AU73"/>
    <mergeCell ref="AV73:AW73"/>
    <mergeCell ref="AX73:AY73"/>
    <mergeCell ref="AZ73:BA73"/>
    <mergeCell ref="BB73:BC73"/>
    <mergeCell ref="BD73:BE73"/>
    <mergeCell ref="AH73:AI73"/>
    <mergeCell ref="AJ73:AK73"/>
    <mergeCell ref="AL73:AM73"/>
    <mergeCell ref="AN73:AO73"/>
    <mergeCell ref="AP73:AQ73"/>
    <mergeCell ref="AR73:AS73"/>
    <mergeCell ref="V73:W73"/>
    <mergeCell ref="X73:Y73"/>
    <mergeCell ref="Z73:AA73"/>
    <mergeCell ref="AB73:AC73"/>
    <mergeCell ref="AD73:AE73"/>
    <mergeCell ref="AF73:AG73"/>
    <mergeCell ref="N75:O75"/>
    <mergeCell ref="P75:Q75"/>
    <mergeCell ref="AV74:AW74"/>
    <mergeCell ref="AX74:AY74"/>
    <mergeCell ref="AZ74:BA74"/>
    <mergeCell ref="BB74:BC74"/>
    <mergeCell ref="BD74:BE74"/>
    <mergeCell ref="BF74:BG74"/>
    <mergeCell ref="AJ74:AK74"/>
    <mergeCell ref="AL74:AM74"/>
    <mergeCell ref="AN74:AO74"/>
    <mergeCell ref="AP74:AQ74"/>
    <mergeCell ref="AR74:AS74"/>
    <mergeCell ref="AT74:AU74"/>
    <mergeCell ref="X74:Y74"/>
    <mergeCell ref="Z74:AA74"/>
    <mergeCell ref="AB74:AC74"/>
    <mergeCell ref="AD74:AE74"/>
    <mergeCell ref="AF74:AG74"/>
    <mergeCell ref="AH74:AI74"/>
    <mergeCell ref="BB75:BC75"/>
    <mergeCell ref="BD75:BE75"/>
    <mergeCell ref="BF75:BG75"/>
    <mergeCell ref="F76:G76"/>
    <mergeCell ref="H76:I76"/>
    <mergeCell ref="J76:K76"/>
    <mergeCell ref="L76:M76"/>
    <mergeCell ref="N76:O76"/>
    <mergeCell ref="P76:Q76"/>
    <mergeCell ref="R76:S76"/>
    <mergeCell ref="AP75:AQ75"/>
    <mergeCell ref="AR75:AS75"/>
    <mergeCell ref="AT75:AU75"/>
    <mergeCell ref="AV75:AW75"/>
    <mergeCell ref="AX75:AY75"/>
    <mergeCell ref="AZ75:BA75"/>
    <mergeCell ref="AD75:AE75"/>
    <mergeCell ref="AF75:AG75"/>
    <mergeCell ref="AH75:AI75"/>
    <mergeCell ref="AJ75:AK75"/>
    <mergeCell ref="AL75:AM75"/>
    <mergeCell ref="AN75:AO75"/>
    <mergeCell ref="R75:S75"/>
    <mergeCell ref="T75:U75"/>
    <mergeCell ref="V75:W75"/>
    <mergeCell ref="X75:Y75"/>
    <mergeCell ref="Z75:AA75"/>
    <mergeCell ref="AB75:AC75"/>
    <mergeCell ref="F75:G75"/>
    <mergeCell ref="H75:I75"/>
    <mergeCell ref="J75:K75"/>
    <mergeCell ref="L75:M75"/>
    <mergeCell ref="BD76:BE76"/>
    <mergeCell ref="BF76:BG76"/>
    <mergeCell ref="F77:G77"/>
    <mergeCell ref="H77:I77"/>
    <mergeCell ref="J77:K77"/>
    <mergeCell ref="L77:M77"/>
    <mergeCell ref="N77:O77"/>
    <mergeCell ref="P77:Q77"/>
    <mergeCell ref="R77:S77"/>
    <mergeCell ref="T77:U77"/>
    <mergeCell ref="AR76:AS76"/>
    <mergeCell ref="AT76:AU76"/>
    <mergeCell ref="AV76:AW76"/>
    <mergeCell ref="AX76:AY76"/>
    <mergeCell ref="AZ76:BA76"/>
    <mergeCell ref="BB76:BC76"/>
    <mergeCell ref="AF76:AG76"/>
    <mergeCell ref="AH76:AI76"/>
    <mergeCell ref="AJ76:AK76"/>
    <mergeCell ref="AL76:AM76"/>
    <mergeCell ref="AN76:AO76"/>
    <mergeCell ref="AP76:AQ76"/>
    <mergeCell ref="T76:U76"/>
    <mergeCell ref="V76:W76"/>
    <mergeCell ref="X76:Y76"/>
    <mergeCell ref="Z76:AA76"/>
    <mergeCell ref="AB76:AC76"/>
    <mergeCell ref="AD76:AE76"/>
    <mergeCell ref="BF77:BG77"/>
    <mergeCell ref="F78:G78"/>
    <mergeCell ref="H78:I78"/>
    <mergeCell ref="J78:K78"/>
    <mergeCell ref="L78:M78"/>
    <mergeCell ref="N78:O78"/>
    <mergeCell ref="P78:Q78"/>
    <mergeCell ref="R78:S78"/>
    <mergeCell ref="T78:U78"/>
    <mergeCell ref="V78:W78"/>
    <mergeCell ref="AT77:AU77"/>
    <mergeCell ref="AV77:AW77"/>
    <mergeCell ref="AX77:AY77"/>
    <mergeCell ref="AZ77:BA77"/>
    <mergeCell ref="BB77:BC77"/>
    <mergeCell ref="BD77:BE77"/>
    <mergeCell ref="AH77:AI77"/>
    <mergeCell ref="AJ77:AK77"/>
    <mergeCell ref="AL77:AM77"/>
    <mergeCell ref="AN77:AO77"/>
    <mergeCell ref="AP77:AQ77"/>
    <mergeCell ref="AR77:AS77"/>
    <mergeCell ref="V77:W77"/>
    <mergeCell ref="X77:Y77"/>
    <mergeCell ref="Z77:AA77"/>
    <mergeCell ref="AB77:AC77"/>
    <mergeCell ref="AD77:AE77"/>
    <mergeCell ref="AF77:AG77"/>
    <mergeCell ref="N79:O79"/>
    <mergeCell ref="P79:Q79"/>
    <mergeCell ref="AV78:AW78"/>
    <mergeCell ref="AX78:AY78"/>
    <mergeCell ref="AZ78:BA78"/>
    <mergeCell ref="BB78:BC78"/>
    <mergeCell ref="BD78:BE78"/>
    <mergeCell ref="BF78:BG78"/>
    <mergeCell ref="AJ78:AK78"/>
    <mergeCell ref="AL78:AM78"/>
    <mergeCell ref="AN78:AO78"/>
    <mergeCell ref="AP78:AQ78"/>
    <mergeCell ref="AR78:AS78"/>
    <mergeCell ref="AT78:AU78"/>
    <mergeCell ref="X78:Y78"/>
    <mergeCell ref="Z78:AA78"/>
    <mergeCell ref="AB78:AC78"/>
    <mergeCell ref="AD78:AE78"/>
    <mergeCell ref="AF78:AG78"/>
    <mergeCell ref="AH78:AI78"/>
    <mergeCell ref="BB79:BC79"/>
    <mergeCell ref="BD79:BE79"/>
    <mergeCell ref="BF79:BG79"/>
    <mergeCell ref="F80:G80"/>
    <mergeCell ref="H80:I80"/>
    <mergeCell ref="J80:K80"/>
    <mergeCell ref="L80:M80"/>
    <mergeCell ref="N80:O80"/>
    <mergeCell ref="P80:Q80"/>
    <mergeCell ref="R80:S80"/>
    <mergeCell ref="AP79:AQ79"/>
    <mergeCell ref="AR79:AS79"/>
    <mergeCell ref="AT79:AU79"/>
    <mergeCell ref="AV79:AW79"/>
    <mergeCell ref="AX79:AY79"/>
    <mergeCell ref="AZ79:BA79"/>
    <mergeCell ref="AD79:AE79"/>
    <mergeCell ref="AF79:AG79"/>
    <mergeCell ref="AH79:AI79"/>
    <mergeCell ref="AJ79:AK79"/>
    <mergeCell ref="AL79:AM79"/>
    <mergeCell ref="AN79:AO79"/>
    <mergeCell ref="R79:S79"/>
    <mergeCell ref="T79:U79"/>
    <mergeCell ref="V79:W79"/>
    <mergeCell ref="X79:Y79"/>
    <mergeCell ref="Z79:AA79"/>
    <mergeCell ref="AB79:AC79"/>
    <mergeCell ref="F79:G79"/>
    <mergeCell ref="H79:I79"/>
    <mergeCell ref="J79:K79"/>
    <mergeCell ref="L79:M79"/>
    <mergeCell ref="BD80:BE80"/>
    <mergeCell ref="BF80:BG80"/>
    <mergeCell ref="F81:G81"/>
    <mergeCell ref="H81:I81"/>
    <mergeCell ref="J81:K81"/>
    <mergeCell ref="L81:M81"/>
    <mergeCell ref="N81:O81"/>
    <mergeCell ref="P81:Q81"/>
    <mergeCell ref="R81:S81"/>
    <mergeCell ref="T81:U81"/>
    <mergeCell ref="AR80:AS80"/>
    <mergeCell ref="AT80:AU80"/>
    <mergeCell ref="AV80:AW80"/>
    <mergeCell ref="AX80:AY80"/>
    <mergeCell ref="AZ80:BA80"/>
    <mergeCell ref="BB80:BC80"/>
    <mergeCell ref="AF80:AG80"/>
    <mergeCell ref="AH80:AI80"/>
    <mergeCell ref="AJ80:AK80"/>
    <mergeCell ref="AL80:AM80"/>
    <mergeCell ref="AN80:AO80"/>
    <mergeCell ref="AP80:AQ80"/>
    <mergeCell ref="T80:U80"/>
    <mergeCell ref="V80:W80"/>
    <mergeCell ref="X80:Y80"/>
    <mergeCell ref="Z80:AA80"/>
    <mergeCell ref="AB80:AC80"/>
    <mergeCell ref="AD80:AE80"/>
    <mergeCell ref="BF81:BG81"/>
    <mergeCell ref="F82:G82"/>
    <mergeCell ref="H82:I82"/>
    <mergeCell ref="J82:K82"/>
    <mergeCell ref="L82:M82"/>
    <mergeCell ref="N82:O82"/>
    <mergeCell ref="P82:Q82"/>
    <mergeCell ref="R82:S82"/>
    <mergeCell ref="T82:U82"/>
    <mergeCell ref="V82:W82"/>
    <mergeCell ref="AT81:AU81"/>
    <mergeCell ref="AV81:AW81"/>
    <mergeCell ref="AX81:AY81"/>
    <mergeCell ref="AZ81:BA81"/>
    <mergeCell ref="BB81:BC81"/>
    <mergeCell ref="BD81:BE81"/>
    <mergeCell ref="AH81:AI81"/>
    <mergeCell ref="AJ81:AK81"/>
    <mergeCell ref="AL81:AM81"/>
    <mergeCell ref="AN81:AO81"/>
    <mergeCell ref="AP81:AQ81"/>
    <mergeCell ref="AR81:AS81"/>
    <mergeCell ref="V81:W81"/>
    <mergeCell ref="X81:Y81"/>
    <mergeCell ref="Z81:AA81"/>
    <mergeCell ref="AB81:AC81"/>
    <mergeCell ref="AD81:AE81"/>
    <mergeCell ref="AF81:AG81"/>
    <mergeCell ref="N83:O83"/>
    <mergeCell ref="P83:Q83"/>
    <mergeCell ref="AV82:AW82"/>
    <mergeCell ref="AX82:AY82"/>
    <mergeCell ref="AZ82:BA82"/>
    <mergeCell ref="BB82:BC82"/>
    <mergeCell ref="BD82:BE82"/>
    <mergeCell ref="BF82:BG82"/>
    <mergeCell ref="AJ82:AK82"/>
    <mergeCell ref="AL82:AM82"/>
    <mergeCell ref="AN82:AO82"/>
    <mergeCell ref="AP82:AQ82"/>
    <mergeCell ref="AR82:AS82"/>
    <mergeCell ref="AT82:AU82"/>
    <mergeCell ref="X82:Y82"/>
    <mergeCell ref="Z82:AA82"/>
    <mergeCell ref="AB82:AC82"/>
    <mergeCell ref="AD82:AE82"/>
    <mergeCell ref="AF82:AG82"/>
    <mergeCell ref="AH82:AI82"/>
    <mergeCell ref="BB83:BC83"/>
    <mergeCell ref="BD83:BE83"/>
    <mergeCell ref="BF83:BG83"/>
    <mergeCell ref="F84:G84"/>
    <mergeCell ref="H84:I84"/>
    <mergeCell ref="J84:K84"/>
    <mergeCell ref="L84:M84"/>
    <mergeCell ref="N84:O84"/>
    <mergeCell ref="P84:Q84"/>
    <mergeCell ref="R84:S84"/>
    <mergeCell ref="AP83:AQ83"/>
    <mergeCell ref="AR83:AS83"/>
    <mergeCell ref="AT83:AU83"/>
    <mergeCell ref="AV83:AW83"/>
    <mergeCell ref="AX83:AY83"/>
    <mergeCell ref="AZ83:BA83"/>
    <mergeCell ref="AD83:AE83"/>
    <mergeCell ref="AF83:AG83"/>
    <mergeCell ref="AH83:AI83"/>
    <mergeCell ref="AJ83:AK83"/>
    <mergeCell ref="AL83:AM83"/>
    <mergeCell ref="AN83:AO83"/>
    <mergeCell ref="R83:S83"/>
    <mergeCell ref="T83:U83"/>
    <mergeCell ref="V83:W83"/>
    <mergeCell ref="X83:Y83"/>
    <mergeCell ref="Z83:AA83"/>
    <mergeCell ref="AB83:AC83"/>
    <mergeCell ref="F83:G83"/>
    <mergeCell ref="H83:I83"/>
    <mergeCell ref="J83:K83"/>
    <mergeCell ref="L83:M83"/>
    <mergeCell ref="BD84:BE84"/>
    <mergeCell ref="BF84:BG84"/>
    <mergeCell ref="F85:G85"/>
    <mergeCell ref="H85:I85"/>
    <mergeCell ref="J85:K85"/>
    <mergeCell ref="L85:M85"/>
    <mergeCell ref="N85:O85"/>
    <mergeCell ref="P85:Q85"/>
    <mergeCell ref="R85:S85"/>
    <mergeCell ref="T85:U85"/>
    <mergeCell ref="AR84:AS84"/>
    <mergeCell ref="AT84:AU84"/>
    <mergeCell ref="AV84:AW84"/>
    <mergeCell ref="AX84:AY84"/>
    <mergeCell ref="AZ84:BA84"/>
    <mergeCell ref="BB84:BC84"/>
    <mergeCell ref="AF84:AG84"/>
    <mergeCell ref="AH84:AI84"/>
    <mergeCell ref="AJ84:AK84"/>
    <mergeCell ref="AL84:AM84"/>
    <mergeCell ref="AN84:AO84"/>
    <mergeCell ref="AP84:AQ84"/>
    <mergeCell ref="T84:U84"/>
    <mergeCell ref="V84:W84"/>
    <mergeCell ref="X84:Y84"/>
    <mergeCell ref="Z84:AA84"/>
    <mergeCell ref="AB84:AC84"/>
    <mergeCell ref="AD84:AE84"/>
    <mergeCell ref="BF85:BG85"/>
    <mergeCell ref="F86:G86"/>
    <mergeCell ref="H86:I86"/>
    <mergeCell ref="J86:K86"/>
    <mergeCell ref="L86:M86"/>
    <mergeCell ref="N86:O86"/>
    <mergeCell ref="P86:Q86"/>
    <mergeCell ref="R86:S86"/>
    <mergeCell ref="T86:U86"/>
    <mergeCell ref="V86:W86"/>
    <mergeCell ref="AT85:AU85"/>
    <mergeCell ref="AV85:AW85"/>
    <mergeCell ref="AX85:AY85"/>
    <mergeCell ref="AZ85:BA85"/>
    <mergeCell ref="BB85:BC85"/>
    <mergeCell ref="BD85:BE85"/>
    <mergeCell ref="AH85:AI85"/>
    <mergeCell ref="AJ85:AK85"/>
    <mergeCell ref="AL85:AM85"/>
    <mergeCell ref="AN85:AO85"/>
    <mergeCell ref="AP85:AQ85"/>
    <mergeCell ref="AR85:AS85"/>
    <mergeCell ref="V85:W85"/>
    <mergeCell ref="X85:Y85"/>
    <mergeCell ref="Z85:AA85"/>
    <mergeCell ref="AB85:AC85"/>
    <mergeCell ref="AD85:AE85"/>
    <mergeCell ref="AF85:AG85"/>
    <mergeCell ref="N87:O87"/>
    <mergeCell ref="P87:Q87"/>
    <mergeCell ref="AV86:AW86"/>
    <mergeCell ref="AX86:AY86"/>
    <mergeCell ref="AZ86:BA86"/>
    <mergeCell ref="BB86:BC86"/>
    <mergeCell ref="BD86:BE86"/>
    <mergeCell ref="BF86:BG86"/>
    <mergeCell ref="AJ86:AK86"/>
    <mergeCell ref="AL86:AM86"/>
    <mergeCell ref="AN86:AO86"/>
    <mergeCell ref="AP86:AQ86"/>
    <mergeCell ref="AR86:AS86"/>
    <mergeCell ref="AT86:AU86"/>
    <mergeCell ref="X86:Y86"/>
    <mergeCell ref="Z86:AA86"/>
    <mergeCell ref="AB86:AC86"/>
    <mergeCell ref="AD86:AE86"/>
    <mergeCell ref="AF86:AG86"/>
    <mergeCell ref="AH86:AI86"/>
    <mergeCell ref="BB87:BC87"/>
    <mergeCell ref="BD87:BE87"/>
    <mergeCell ref="BF87:BG87"/>
    <mergeCell ref="F88:G88"/>
    <mergeCell ref="H88:I88"/>
    <mergeCell ref="J88:K88"/>
    <mergeCell ref="L88:M88"/>
    <mergeCell ref="N88:O88"/>
    <mergeCell ref="P88:Q88"/>
    <mergeCell ref="R88:S88"/>
    <mergeCell ref="AP87:AQ87"/>
    <mergeCell ref="AR87:AS87"/>
    <mergeCell ref="AT87:AU87"/>
    <mergeCell ref="AV87:AW87"/>
    <mergeCell ref="AX87:AY87"/>
    <mergeCell ref="AZ87:BA87"/>
    <mergeCell ref="AD87:AE87"/>
    <mergeCell ref="AF87:AG87"/>
    <mergeCell ref="AH87:AI87"/>
    <mergeCell ref="AJ87:AK87"/>
    <mergeCell ref="AL87:AM87"/>
    <mergeCell ref="AN87:AO87"/>
    <mergeCell ref="R87:S87"/>
    <mergeCell ref="T87:U87"/>
    <mergeCell ref="V87:W87"/>
    <mergeCell ref="X87:Y87"/>
    <mergeCell ref="Z87:AA87"/>
    <mergeCell ref="AB87:AC87"/>
    <mergeCell ref="F87:G87"/>
    <mergeCell ref="H87:I87"/>
    <mergeCell ref="J87:K87"/>
    <mergeCell ref="L87:M87"/>
    <mergeCell ref="BD88:BE88"/>
    <mergeCell ref="BF88:BG88"/>
    <mergeCell ref="F89:G89"/>
    <mergeCell ref="H89:I89"/>
    <mergeCell ref="J89:K89"/>
    <mergeCell ref="L89:M89"/>
    <mergeCell ref="N89:O89"/>
    <mergeCell ref="P89:Q89"/>
    <mergeCell ref="R89:S89"/>
    <mergeCell ref="T89:U89"/>
    <mergeCell ref="AR88:AS88"/>
    <mergeCell ref="AT88:AU88"/>
    <mergeCell ref="AV88:AW88"/>
    <mergeCell ref="AX88:AY88"/>
    <mergeCell ref="AZ88:BA88"/>
    <mergeCell ref="BB88:BC88"/>
    <mergeCell ref="AF88:AG88"/>
    <mergeCell ref="AH88:AI88"/>
    <mergeCell ref="AJ88:AK88"/>
    <mergeCell ref="AL88:AM88"/>
    <mergeCell ref="AN88:AO88"/>
    <mergeCell ref="AP88:AQ88"/>
    <mergeCell ref="T88:U88"/>
    <mergeCell ref="V88:W88"/>
    <mergeCell ref="X88:Y88"/>
    <mergeCell ref="Z88:AA88"/>
    <mergeCell ref="AB88:AC88"/>
    <mergeCell ref="AD88:AE88"/>
    <mergeCell ref="BF89:BG89"/>
    <mergeCell ref="F90:G90"/>
    <mergeCell ref="H90:I90"/>
    <mergeCell ref="J90:K90"/>
    <mergeCell ref="L90:M90"/>
    <mergeCell ref="N90:O90"/>
    <mergeCell ref="P90:Q90"/>
    <mergeCell ref="R90:S90"/>
    <mergeCell ref="T90:U90"/>
    <mergeCell ref="V90:W90"/>
    <mergeCell ref="AT89:AU89"/>
    <mergeCell ref="AV89:AW89"/>
    <mergeCell ref="AX89:AY89"/>
    <mergeCell ref="AZ89:BA89"/>
    <mergeCell ref="BB89:BC89"/>
    <mergeCell ref="BD89:BE89"/>
    <mergeCell ref="AH89:AI89"/>
    <mergeCell ref="AJ89:AK89"/>
    <mergeCell ref="AL89:AM89"/>
    <mergeCell ref="AN89:AO89"/>
    <mergeCell ref="AP89:AQ89"/>
    <mergeCell ref="AR89:AS89"/>
    <mergeCell ref="V89:W89"/>
    <mergeCell ref="X89:Y89"/>
    <mergeCell ref="Z89:AA89"/>
    <mergeCell ref="AB89:AC89"/>
    <mergeCell ref="AD89:AE89"/>
    <mergeCell ref="AF89:AG89"/>
    <mergeCell ref="N91:O91"/>
    <mergeCell ref="P91:Q91"/>
    <mergeCell ref="AV90:AW90"/>
    <mergeCell ref="AX90:AY90"/>
    <mergeCell ref="AZ90:BA90"/>
    <mergeCell ref="BB90:BC90"/>
    <mergeCell ref="BD90:BE90"/>
    <mergeCell ref="BF90:BG90"/>
    <mergeCell ref="AJ90:AK90"/>
    <mergeCell ref="AL90:AM90"/>
    <mergeCell ref="AN90:AO90"/>
    <mergeCell ref="AP90:AQ90"/>
    <mergeCell ref="AR90:AS90"/>
    <mergeCell ref="AT90:AU90"/>
    <mergeCell ref="X90:Y90"/>
    <mergeCell ref="Z90:AA90"/>
    <mergeCell ref="AB90:AC90"/>
    <mergeCell ref="AD90:AE90"/>
    <mergeCell ref="AF90:AG90"/>
    <mergeCell ref="AH90:AI90"/>
    <mergeCell ref="BB91:BC91"/>
    <mergeCell ref="BD91:BE91"/>
    <mergeCell ref="BF91:BG91"/>
    <mergeCell ref="F92:G92"/>
    <mergeCell ref="H92:I92"/>
    <mergeCell ref="J92:K92"/>
    <mergeCell ref="L92:M92"/>
    <mergeCell ref="N92:O92"/>
    <mergeCell ref="P92:Q92"/>
    <mergeCell ref="R92:S92"/>
    <mergeCell ref="AP91:AQ91"/>
    <mergeCell ref="AR91:AS91"/>
    <mergeCell ref="AT91:AU91"/>
    <mergeCell ref="AV91:AW91"/>
    <mergeCell ref="AX91:AY91"/>
    <mergeCell ref="AZ91:BA91"/>
    <mergeCell ref="AD91:AE91"/>
    <mergeCell ref="AF91:AG91"/>
    <mergeCell ref="AH91:AI91"/>
    <mergeCell ref="AJ91:AK91"/>
    <mergeCell ref="AL91:AM91"/>
    <mergeCell ref="AN91:AO91"/>
    <mergeCell ref="R91:S91"/>
    <mergeCell ref="T91:U91"/>
    <mergeCell ref="V91:W91"/>
    <mergeCell ref="X91:Y91"/>
    <mergeCell ref="Z91:AA91"/>
    <mergeCell ref="AB91:AC91"/>
    <mergeCell ref="F91:G91"/>
    <mergeCell ref="H91:I91"/>
    <mergeCell ref="J91:K91"/>
    <mergeCell ref="L91:M91"/>
    <mergeCell ref="BD92:BE92"/>
    <mergeCell ref="BF92:BG92"/>
    <mergeCell ref="F93:G93"/>
    <mergeCell ref="H93:I93"/>
    <mergeCell ref="J93:K93"/>
    <mergeCell ref="L93:M93"/>
    <mergeCell ref="N93:O93"/>
    <mergeCell ref="P93:Q93"/>
    <mergeCell ref="R93:S93"/>
    <mergeCell ref="T93:U93"/>
    <mergeCell ref="AR92:AS92"/>
    <mergeCell ref="AT92:AU92"/>
    <mergeCell ref="AV92:AW92"/>
    <mergeCell ref="AX92:AY92"/>
    <mergeCell ref="AZ92:BA92"/>
    <mergeCell ref="BB92:BC92"/>
    <mergeCell ref="AF92:AG92"/>
    <mergeCell ref="AH92:AI92"/>
    <mergeCell ref="AJ92:AK92"/>
    <mergeCell ref="AL92:AM92"/>
    <mergeCell ref="AN92:AO92"/>
    <mergeCell ref="AP92:AQ92"/>
    <mergeCell ref="T92:U92"/>
    <mergeCell ref="V92:W92"/>
    <mergeCell ref="X92:Y92"/>
    <mergeCell ref="Z92:AA92"/>
    <mergeCell ref="AB92:AC92"/>
    <mergeCell ref="AD92:AE92"/>
    <mergeCell ref="BF93:BG93"/>
    <mergeCell ref="F94:G94"/>
    <mergeCell ref="H94:I94"/>
    <mergeCell ref="J94:K94"/>
    <mergeCell ref="L94:M94"/>
    <mergeCell ref="N94:O94"/>
    <mergeCell ref="P94:Q94"/>
    <mergeCell ref="R94:S94"/>
    <mergeCell ref="T94:U94"/>
    <mergeCell ref="V94:W94"/>
    <mergeCell ref="AT93:AU93"/>
    <mergeCell ref="AV93:AW93"/>
    <mergeCell ref="AX93:AY93"/>
    <mergeCell ref="AZ93:BA93"/>
    <mergeCell ref="BB93:BC93"/>
    <mergeCell ref="BD93:BE93"/>
    <mergeCell ref="AH93:AI93"/>
    <mergeCell ref="AJ93:AK93"/>
    <mergeCell ref="AL93:AM93"/>
    <mergeCell ref="AN93:AO93"/>
    <mergeCell ref="AP93:AQ93"/>
    <mergeCell ref="AR93:AS93"/>
    <mergeCell ref="V93:W93"/>
    <mergeCell ref="X93:Y93"/>
    <mergeCell ref="Z93:AA93"/>
    <mergeCell ref="AB93:AC93"/>
    <mergeCell ref="AD93:AE93"/>
    <mergeCell ref="AF93:AG93"/>
    <mergeCell ref="N95:O95"/>
    <mergeCell ref="P95:Q95"/>
    <mergeCell ref="AV94:AW94"/>
    <mergeCell ref="AX94:AY94"/>
    <mergeCell ref="AZ94:BA94"/>
    <mergeCell ref="BB94:BC94"/>
    <mergeCell ref="BD94:BE94"/>
    <mergeCell ref="BF94:BG94"/>
    <mergeCell ref="AJ94:AK94"/>
    <mergeCell ref="AL94:AM94"/>
    <mergeCell ref="AN94:AO94"/>
    <mergeCell ref="AP94:AQ94"/>
    <mergeCell ref="AR94:AS94"/>
    <mergeCell ref="AT94:AU94"/>
    <mergeCell ref="X94:Y94"/>
    <mergeCell ref="Z94:AA94"/>
    <mergeCell ref="AB94:AC94"/>
    <mergeCell ref="AD94:AE94"/>
    <mergeCell ref="AF94:AG94"/>
    <mergeCell ref="AH94:AI94"/>
    <mergeCell ref="BB95:BC95"/>
    <mergeCell ref="BD95:BE95"/>
    <mergeCell ref="BF95:BG95"/>
    <mergeCell ref="F96:G96"/>
    <mergeCell ref="H96:I96"/>
    <mergeCell ref="J96:K96"/>
    <mergeCell ref="L96:M96"/>
    <mergeCell ref="N96:O96"/>
    <mergeCell ref="P96:Q96"/>
    <mergeCell ref="R96:S96"/>
    <mergeCell ref="AP95:AQ95"/>
    <mergeCell ref="AR95:AS95"/>
    <mergeCell ref="AT95:AU95"/>
    <mergeCell ref="AV95:AW95"/>
    <mergeCell ref="AX95:AY95"/>
    <mergeCell ref="AZ95:BA95"/>
    <mergeCell ref="AD95:AE95"/>
    <mergeCell ref="AF95:AG95"/>
    <mergeCell ref="AH95:AI95"/>
    <mergeCell ref="AJ95:AK95"/>
    <mergeCell ref="AL95:AM95"/>
    <mergeCell ref="AN95:AO95"/>
    <mergeCell ref="R95:S95"/>
    <mergeCell ref="T95:U95"/>
    <mergeCell ref="V95:W95"/>
    <mergeCell ref="X95:Y95"/>
    <mergeCell ref="Z95:AA95"/>
    <mergeCell ref="AB95:AC95"/>
    <mergeCell ref="F95:G95"/>
    <mergeCell ref="H95:I95"/>
    <mergeCell ref="J95:K95"/>
    <mergeCell ref="L95:M95"/>
    <mergeCell ref="BD96:BE96"/>
    <mergeCell ref="BF96:BG96"/>
    <mergeCell ref="F97:G97"/>
    <mergeCell ref="H97:I97"/>
    <mergeCell ref="J97:K97"/>
    <mergeCell ref="L97:M97"/>
    <mergeCell ref="N97:O97"/>
    <mergeCell ref="P97:Q97"/>
    <mergeCell ref="R97:S97"/>
    <mergeCell ref="T97:U97"/>
    <mergeCell ref="AR96:AS96"/>
    <mergeCell ref="AT96:AU96"/>
    <mergeCell ref="AV96:AW96"/>
    <mergeCell ref="AX96:AY96"/>
    <mergeCell ref="AZ96:BA96"/>
    <mergeCell ref="BB96:BC96"/>
    <mergeCell ref="AF96:AG96"/>
    <mergeCell ref="AH96:AI96"/>
    <mergeCell ref="AJ96:AK96"/>
    <mergeCell ref="AL96:AM96"/>
    <mergeCell ref="AN96:AO96"/>
    <mergeCell ref="AP96:AQ96"/>
    <mergeCell ref="T96:U96"/>
    <mergeCell ref="V96:W96"/>
    <mergeCell ref="X96:Y96"/>
    <mergeCell ref="Z96:AA96"/>
    <mergeCell ref="AB96:AC96"/>
    <mergeCell ref="AD96:AE96"/>
    <mergeCell ref="BF97:BG97"/>
    <mergeCell ref="F98:G98"/>
    <mergeCell ref="H98:I98"/>
    <mergeCell ref="J98:K98"/>
    <mergeCell ref="L98:M98"/>
    <mergeCell ref="N98:O98"/>
    <mergeCell ref="P98:Q98"/>
    <mergeCell ref="R98:S98"/>
    <mergeCell ref="T98:U98"/>
    <mergeCell ref="V98:W98"/>
    <mergeCell ref="AT97:AU97"/>
    <mergeCell ref="AV97:AW97"/>
    <mergeCell ref="AX97:AY97"/>
    <mergeCell ref="AZ97:BA97"/>
    <mergeCell ref="BB97:BC97"/>
    <mergeCell ref="BD97:BE97"/>
    <mergeCell ref="AH97:AI97"/>
    <mergeCell ref="AJ97:AK97"/>
    <mergeCell ref="AL97:AM97"/>
    <mergeCell ref="AN97:AO97"/>
    <mergeCell ref="AP97:AQ97"/>
    <mergeCell ref="AR97:AS97"/>
    <mergeCell ref="V97:W97"/>
    <mergeCell ref="X97:Y97"/>
    <mergeCell ref="Z97:AA97"/>
    <mergeCell ref="AB97:AC97"/>
    <mergeCell ref="AD97:AE97"/>
    <mergeCell ref="AF97:AG97"/>
    <mergeCell ref="N99:O99"/>
    <mergeCell ref="P99:Q99"/>
    <mergeCell ref="AV98:AW98"/>
    <mergeCell ref="AX98:AY98"/>
    <mergeCell ref="AZ98:BA98"/>
    <mergeCell ref="BB98:BC98"/>
    <mergeCell ref="BD98:BE98"/>
    <mergeCell ref="BF98:BG98"/>
    <mergeCell ref="AJ98:AK98"/>
    <mergeCell ref="AL98:AM98"/>
    <mergeCell ref="AN98:AO98"/>
    <mergeCell ref="AP98:AQ98"/>
    <mergeCell ref="AR98:AS98"/>
    <mergeCell ref="AT98:AU98"/>
    <mergeCell ref="X98:Y98"/>
    <mergeCell ref="Z98:AA98"/>
    <mergeCell ref="AB98:AC98"/>
    <mergeCell ref="AD98:AE98"/>
    <mergeCell ref="AF98:AG98"/>
    <mergeCell ref="AH98:AI98"/>
    <mergeCell ref="BB99:BC99"/>
    <mergeCell ref="BD99:BE99"/>
    <mergeCell ref="BF99:BG99"/>
    <mergeCell ref="F100:G100"/>
    <mergeCell ref="H100:I100"/>
    <mergeCell ref="J100:K100"/>
    <mergeCell ref="L100:M100"/>
    <mergeCell ref="N100:O100"/>
    <mergeCell ref="P100:Q100"/>
    <mergeCell ref="R100:S100"/>
    <mergeCell ref="AP99:AQ99"/>
    <mergeCell ref="AR99:AS99"/>
    <mergeCell ref="AT99:AU99"/>
    <mergeCell ref="AV99:AW99"/>
    <mergeCell ref="AX99:AY99"/>
    <mergeCell ref="AZ99:BA99"/>
    <mergeCell ref="AD99:AE99"/>
    <mergeCell ref="AF99:AG99"/>
    <mergeCell ref="AH99:AI99"/>
    <mergeCell ref="AJ99:AK99"/>
    <mergeCell ref="AL99:AM99"/>
    <mergeCell ref="AN99:AO99"/>
    <mergeCell ref="R99:S99"/>
    <mergeCell ref="T99:U99"/>
    <mergeCell ref="V99:W99"/>
    <mergeCell ref="X99:Y99"/>
    <mergeCell ref="Z99:AA99"/>
    <mergeCell ref="AB99:AC99"/>
    <mergeCell ref="F99:G99"/>
    <mergeCell ref="H99:I99"/>
    <mergeCell ref="J99:K99"/>
    <mergeCell ref="L99:M99"/>
    <mergeCell ref="BD100:BE100"/>
    <mergeCell ref="BF100:BG100"/>
    <mergeCell ref="F101:G101"/>
    <mergeCell ref="H101:I101"/>
    <mergeCell ref="J101:K101"/>
    <mergeCell ref="L101:M101"/>
    <mergeCell ref="N101:O101"/>
    <mergeCell ref="P101:Q101"/>
    <mergeCell ref="R101:S101"/>
    <mergeCell ref="T101:U101"/>
    <mergeCell ref="AR100:AS100"/>
    <mergeCell ref="AT100:AU100"/>
    <mergeCell ref="AV100:AW100"/>
    <mergeCell ref="AX100:AY100"/>
    <mergeCell ref="AZ100:BA100"/>
    <mergeCell ref="BB100:BC100"/>
    <mergeCell ref="AF100:AG100"/>
    <mergeCell ref="AH100:AI100"/>
    <mergeCell ref="AJ100:AK100"/>
    <mergeCell ref="AL100:AM100"/>
    <mergeCell ref="AN100:AO100"/>
    <mergeCell ref="AP100:AQ100"/>
    <mergeCell ref="T100:U100"/>
    <mergeCell ref="V100:W100"/>
    <mergeCell ref="X100:Y100"/>
    <mergeCell ref="Z100:AA100"/>
    <mergeCell ref="AB100:AC100"/>
    <mergeCell ref="AD100:AE100"/>
    <mergeCell ref="BF101:BG101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AT101:AU101"/>
    <mergeCell ref="AV101:AW101"/>
    <mergeCell ref="AX101:AY101"/>
    <mergeCell ref="AZ101:BA101"/>
    <mergeCell ref="BB101:BC101"/>
    <mergeCell ref="BD101:BE101"/>
    <mergeCell ref="AH101:AI101"/>
    <mergeCell ref="AJ101:AK101"/>
    <mergeCell ref="AL101:AM101"/>
    <mergeCell ref="AN101:AO101"/>
    <mergeCell ref="AP101:AQ101"/>
    <mergeCell ref="AR101:AS101"/>
    <mergeCell ref="V101:W101"/>
    <mergeCell ref="X101:Y101"/>
    <mergeCell ref="Z101:AA101"/>
    <mergeCell ref="AB101:AC101"/>
    <mergeCell ref="AD101:AE101"/>
    <mergeCell ref="AF101:AG101"/>
    <mergeCell ref="N103:O103"/>
    <mergeCell ref="P103:Q103"/>
    <mergeCell ref="AV102:AW102"/>
    <mergeCell ref="AX102:AY102"/>
    <mergeCell ref="AZ102:BA102"/>
    <mergeCell ref="BB102:BC102"/>
    <mergeCell ref="BD102:BE102"/>
    <mergeCell ref="BF102:BG102"/>
    <mergeCell ref="AJ102:AK102"/>
    <mergeCell ref="AL102:AM102"/>
    <mergeCell ref="AN102:AO102"/>
    <mergeCell ref="AP102:AQ102"/>
    <mergeCell ref="AR102:AS102"/>
    <mergeCell ref="AT102:AU102"/>
    <mergeCell ref="X102:Y102"/>
    <mergeCell ref="Z102:AA102"/>
    <mergeCell ref="AB102:AC102"/>
    <mergeCell ref="AD102:AE102"/>
    <mergeCell ref="AF102:AG102"/>
    <mergeCell ref="AH102:AI102"/>
    <mergeCell ref="BB103:BC103"/>
    <mergeCell ref="BD103:BE103"/>
    <mergeCell ref="BF103:BG103"/>
    <mergeCell ref="F104:G104"/>
    <mergeCell ref="H104:I104"/>
    <mergeCell ref="J104:K104"/>
    <mergeCell ref="L104:M104"/>
    <mergeCell ref="N104:O104"/>
    <mergeCell ref="P104:Q104"/>
    <mergeCell ref="R104:S104"/>
    <mergeCell ref="AP103:AQ103"/>
    <mergeCell ref="AR103:AS103"/>
    <mergeCell ref="AT103:AU103"/>
    <mergeCell ref="AV103:AW103"/>
    <mergeCell ref="AX103:AY103"/>
    <mergeCell ref="AZ103:BA103"/>
    <mergeCell ref="AD103:AE103"/>
    <mergeCell ref="AF103:AG103"/>
    <mergeCell ref="AH103:AI103"/>
    <mergeCell ref="AJ103:AK103"/>
    <mergeCell ref="AL103:AM103"/>
    <mergeCell ref="AN103:AO103"/>
    <mergeCell ref="R103:S103"/>
    <mergeCell ref="T103:U103"/>
    <mergeCell ref="V103:W103"/>
    <mergeCell ref="X103:Y103"/>
    <mergeCell ref="Z103:AA103"/>
    <mergeCell ref="AB103:AC103"/>
    <mergeCell ref="F103:G103"/>
    <mergeCell ref="H103:I103"/>
    <mergeCell ref="J103:K103"/>
    <mergeCell ref="L103:M103"/>
    <mergeCell ref="AL106:AM106"/>
    <mergeCell ref="AN106:AO106"/>
    <mergeCell ref="AP106:AQ106"/>
    <mergeCell ref="T106:U106"/>
    <mergeCell ref="V106:W106"/>
    <mergeCell ref="X106:Y106"/>
    <mergeCell ref="Z106:AA106"/>
    <mergeCell ref="AB106:AC106"/>
    <mergeCell ref="AD106:AE106"/>
    <mergeCell ref="F106:G106"/>
    <mergeCell ref="H106:I106"/>
    <mergeCell ref="J106:K106"/>
    <mergeCell ref="L106:M106"/>
    <mergeCell ref="BF107:BG107"/>
    <mergeCell ref="F105:G105"/>
    <mergeCell ref="H105:I105"/>
    <mergeCell ref="J105:K105"/>
    <mergeCell ref="L105:M105"/>
    <mergeCell ref="P105:Q105"/>
    <mergeCell ref="R105:S105"/>
    <mergeCell ref="T105:U105"/>
    <mergeCell ref="V105:W105"/>
    <mergeCell ref="AR104:AS104"/>
    <mergeCell ref="AT104:AU104"/>
    <mergeCell ref="AV104:AW104"/>
    <mergeCell ref="AX104:AY104"/>
    <mergeCell ref="AZ104:BA104"/>
    <mergeCell ref="BB104:BC104"/>
    <mergeCell ref="AF104:AG104"/>
    <mergeCell ref="AH104:AI104"/>
    <mergeCell ref="AJ104:AK104"/>
    <mergeCell ref="AL104:AM104"/>
    <mergeCell ref="AN104:AO104"/>
    <mergeCell ref="AP104:AQ104"/>
    <mergeCell ref="T104:U104"/>
    <mergeCell ref="V104:W104"/>
    <mergeCell ref="X104:Y104"/>
    <mergeCell ref="Z104:AA104"/>
    <mergeCell ref="AB104:AC104"/>
    <mergeCell ref="AD104:AE104"/>
    <mergeCell ref="AZ105:BA105"/>
    <mergeCell ref="BB105:BC105"/>
    <mergeCell ref="BD105:BE105"/>
    <mergeCell ref="BF105:BG105"/>
    <mergeCell ref="AJ105:AK105"/>
    <mergeCell ref="AL105:AM105"/>
    <mergeCell ref="AN105:AO105"/>
    <mergeCell ref="AP105:AQ105"/>
    <mergeCell ref="AR105:AS105"/>
    <mergeCell ref="AT105:AU105"/>
    <mergeCell ref="X105:Y105"/>
    <mergeCell ref="Z105:AA105"/>
    <mergeCell ref="AB105:AC105"/>
    <mergeCell ref="AD105:AE105"/>
    <mergeCell ref="AF105:AG105"/>
    <mergeCell ref="AH105:AI105"/>
    <mergeCell ref="BD104:BE104"/>
    <mergeCell ref="BF104:BG104"/>
    <mergeCell ref="N105:O105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AT107:AU107"/>
    <mergeCell ref="AV107:AW107"/>
    <mergeCell ref="AX107:AY107"/>
    <mergeCell ref="AZ107:BA107"/>
    <mergeCell ref="BB107:BC107"/>
    <mergeCell ref="BD107:BE107"/>
    <mergeCell ref="AH107:AI107"/>
    <mergeCell ref="AJ107:AK107"/>
    <mergeCell ref="AL107:AM107"/>
    <mergeCell ref="AN107:AO107"/>
    <mergeCell ref="AP107:AQ107"/>
    <mergeCell ref="AR107:AS107"/>
    <mergeCell ref="V107:W107"/>
    <mergeCell ref="X107:Y107"/>
    <mergeCell ref="Z107:AA107"/>
    <mergeCell ref="AB107:AC107"/>
    <mergeCell ref="AD107:AE107"/>
    <mergeCell ref="AF107:AG107"/>
    <mergeCell ref="BB108:BC108"/>
    <mergeCell ref="BD108:BE108"/>
    <mergeCell ref="F109:G109"/>
    <mergeCell ref="H109:I109"/>
    <mergeCell ref="J109:K109"/>
    <mergeCell ref="L109:M109"/>
    <mergeCell ref="N109:O109"/>
    <mergeCell ref="AJ108:AK108"/>
    <mergeCell ref="AL108:AM108"/>
    <mergeCell ref="AN108:AO108"/>
    <mergeCell ref="AP108:AQ108"/>
    <mergeCell ref="AR108:AS108"/>
    <mergeCell ref="AT108:AU108"/>
    <mergeCell ref="X108:Y108"/>
    <mergeCell ref="Z108:AA108"/>
    <mergeCell ref="AB108:AC108"/>
    <mergeCell ref="AD108:AE108"/>
    <mergeCell ref="AF108:AG108"/>
    <mergeCell ref="AH108:AI108"/>
    <mergeCell ref="BB109:BC109"/>
    <mergeCell ref="BD109:BE109"/>
    <mergeCell ref="F107:G107"/>
    <mergeCell ref="H107:I107"/>
    <mergeCell ref="J107:K107"/>
    <mergeCell ref="L107:M107"/>
    <mergeCell ref="N107:O107"/>
    <mergeCell ref="P107:Q107"/>
    <mergeCell ref="R107:S107"/>
    <mergeCell ref="T107:U107"/>
    <mergeCell ref="F110:G110"/>
    <mergeCell ref="H110:I110"/>
    <mergeCell ref="J110:K110"/>
    <mergeCell ref="L110:M110"/>
    <mergeCell ref="N110:O110"/>
    <mergeCell ref="P110:Q110"/>
    <mergeCell ref="AN109:AO109"/>
    <mergeCell ref="AP109:AQ109"/>
    <mergeCell ref="AR109:AS109"/>
    <mergeCell ref="AT109:AU109"/>
    <mergeCell ref="AV109:AW109"/>
    <mergeCell ref="AX109:AY109"/>
    <mergeCell ref="AB109:AC109"/>
    <mergeCell ref="AD109:AE109"/>
    <mergeCell ref="AF109:AG109"/>
    <mergeCell ref="AH109:AI109"/>
    <mergeCell ref="AJ109:AK109"/>
    <mergeCell ref="AL109:AM109"/>
    <mergeCell ref="P109:Q109"/>
    <mergeCell ref="R109:S109"/>
    <mergeCell ref="T109:U109"/>
    <mergeCell ref="V109:W109"/>
    <mergeCell ref="X109:Y109"/>
    <mergeCell ref="Z109:AA109"/>
    <mergeCell ref="BB110:BC110"/>
    <mergeCell ref="BD110:BE110"/>
    <mergeCell ref="BF110:BG110"/>
    <mergeCell ref="F111:G111"/>
    <mergeCell ref="H111:I111"/>
    <mergeCell ref="J111:K111"/>
    <mergeCell ref="L111:M111"/>
    <mergeCell ref="N111:O111"/>
    <mergeCell ref="P111:Q111"/>
    <mergeCell ref="R111:S111"/>
    <mergeCell ref="AP110:AQ110"/>
    <mergeCell ref="AR110:AS110"/>
    <mergeCell ref="AT110:AU110"/>
    <mergeCell ref="AV110:AW110"/>
    <mergeCell ref="AX110:AY110"/>
    <mergeCell ref="AZ110:BA110"/>
    <mergeCell ref="AD110:AE110"/>
    <mergeCell ref="AF110:AG110"/>
    <mergeCell ref="AH110:AI110"/>
    <mergeCell ref="AJ110:AK110"/>
    <mergeCell ref="AL110:AM110"/>
    <mergeCell ref="AN110:AO110"/>
    <mergeCell ref="R110:S110"/>
    <mergeCell ref="T110:U110"/>
    <mergeCell ref="V110:W110"/>
    <mergeCell ref="X110:Y110"/>
    <mergeCell ref="Z110:AA110"/>
    <mergeCell ref="AB110:AC110"/>
    <mergeCell ref="BD111:BE111"/>
    <mergeCell ref="BF111:BG111"/>
    <mergeCell ref="AP111:AQ111"/>
    <mergeCell ref="T111:U111"/>
    <mergeCell ref="V111:W111"/>
    <mergeCell ref="X111:Y111"/>
    <mergeCell ref="Z111:AA111"/>
    <mergeCell ref="AB111:AC111"/>
    <mergeCell ref="AD111:AE111"/>
    <mergeCell ref="BF112:BG112"/>
    <mergeCell ref="F113:G113"/>
    <mergeCell ref="H113:I113"/>
    <mergeCell ref="J113:K113"/>
    <mergeCell ref="L113:M113"/>
    <mergeCell ref="N113:O113"/>
    <mergeCell ref="P113:Q113"/>
    <mergeCell ref="R113:S113"/>
    <mergeCell ref="T113:U113"/>
    <mergeCell ref="V113:W113"/>
    <mergeCell ref="AT112:AU112"/>
    <mergeCell ref="AV112:AW112"/>
    <mergeCell ref="AX112:AY112"/>
    <mergeCell ref="AZ112:BA112"/>
    <mergeCell ref="BB112:BC112"/>
    <mergeCell ref="BD112:BE112"/>
    <mergeCell ref="AH112:AI112"/>
    <mergeCell ref="AJ112:AK112"/>
    <mergeCell ref="AL112:AM112"/>
    <mergeCell ref="AN112:AO112"/>
    <mergeCell ref="AP112:AQ112"/>
    <mergeCell ref="AR112:AS112"/>
    <mergeCell ref="V112:W112"/>
    <mergeCell ref="X112:Y112"/>
    <mergeCell ref="Z112:AA112"/>
    <mergeCell ref="AB112:AC112"/>
    <mergeCell ref="AD112:AE112"/>
    <mergeCell ref="AF112:AG112"/>
    <mergeCell ref="AV113:AW113"/>
    <mergeCell ref="AX113:AY113"/>
    <mergeCell ref="AZ113:BA113"/>
    <mergeCell ref="BB113:BC113"/>
    <mergeCell ref="BD113:BE113"/>
    <mergeCell ref="BF113:BG113"/>
    <mergeCell ref="AJ113:AK113"/>
    <mergeCell ref="AL113:AM113"/>
    <mergeCell ref="AN113:AO113"/>
    <mergeCell ref="AP113:AQ113"/>
    <mergeCell ref="BB114:BC114"/>
    <mergeCell ref="BD114:BE114"/>
    <mergeCell ref="BF114:BG114"/>
    <mergeCell ref="F7:G7"/>
    <mergeCell ref="BF115:BG115"/>
    <mergeCell ref="AR113:AS113"/>
    <mergeCell ref="AT113:AU113"/>
    <mergeCell ref="X113:Y113"/>
    <mergeCell ref="Z113:AA113"/>
    <mergeCell ref="AB113:AC113"/>
    <mergeCell ref="AD113:AE113"/>
    <mergeCell ref="AF113:AG113"/>
    <mergeCell ref="AH113:AI113"/>
    <mergeCell ref="H7:I7"/>
    <mergeCell ref="J7:K7"/>
    <mergeCell ref="L7:M7"/>
    <mergeCell ref="N7:O7"/>
    <mergeCell ref="P7:Q7"/>
    <mergeCell ref="R7:S7"/>
    <mergeCell ref="AP114:AQ114"/>
    <mergeCell ref="AR114:AS114"/>
    <mergeCell ref="AT114:AU114"/>
    <mergeCell ref="AV114:AW114"/>
    <mergeCell ref="AX114:AY114"/>
    <mergeCell ref="AZ114:BA114"/>
    <mergeCell ref="AD114:AE114"/>
    <mergeCell ref="AF114:AG114"/>
    <mergeCell ref="AH114:AI114"/>
    <mergeCell ref="AJ114:AK114"/>
    <mergeCell ref="AL114:AM114"/>
    <mergeCell ref="AN114:AO114"/>
    <mergeCell ref="R114:S114"/>
    <mergeCell ref="T114:U114"/>
    <mergeCell ref="V114:W114"/>
    <mergeCell ref="X114:Y114"/>
    <mergeCell ref="Z114:AA114"/>
    <mergeCell ref="AB114:AC114"/>
    <mergeCell ref="AZ109:BA109"/>
    <mergeCell ref="AV108:AW108"/>
    <mergeCell ref="AX108:AY108"/>
    <mergeCell ref="AZ108:BA108"/>
    <mergeCell ref="P106:Q106"/>
    <mergeCell ref="R106:S106"/>
    <mergeCell ref="AV105:AW105"/>
    <mergeCell ref="AX105:AY105"/>
    <mergeCell ref="F112:G112"/>
    <mergeCell ref="H112:I112"/>
    <mergeCell ref="J112:K112"/>
    <mergeCell ref="L112:M112"/>
    <mergeCell ref="N112:O112"/>
    <mergeCell ref="P112:Q112"/>
    <mergeCell ref="R112:S112"/>
    <mergeCell ref="T112:U112"/>
    <mergeCell ref="AR111:AS111"/>
    <mergeCell ref="AT111:AU111"/>
    <mergeCell ref="AV111:AW111"/>
    <mergeCell ref="AX111:AY111"/>
    <mergeCell ref="AZ111:BA111"/>
    <mergeCell ref="BB111:BC111"/>
    <mergeCell ref="AF111:AG111"/>
    <mergeCell ref="AH111:AI111"/>
    <mergeCell ref="AJ111:AK111"/>
    <mergeCell ref="AL111:AM111"/>
    <mergeCell ref="AN111:AO111"/>
    <mergeCell ref="AT115:AU115"/>
    <mergeCell ref="AV115:AW115"/>
    <mergeCell ref="AX115:AY115"/>
    <mergeCell ref="AZ115:BA115"/>
    <mergeCell ref="BB115:BC115"/>
    <mergeCell ref="BD115:BE115"/>
    <mergeCell ref="AH115:AI115"/>
    <mergeCell ref="AJ115:AK115"/>
    <mergeCell ref="AL115:AM115"/>
    <mergeCell ref="AN115:AO115"/>
    <mergeCell ref="AP115:AQ115"/>
    <mergeCell ref="AR115:AS115"/>
    <mergeCell ref="V115:W115"/>
    <mergeCell ref="X115:Y115"/>
    <mergeCell ref="Z115:AA115"/>
    <mergeCell ref="AB115:AC115"/>
    <mergeCell ref="AD115:AE115"/>
    <mergeCell ref="AF115:AG115"/>
    <mergeCell ref="F114:G114"/>
    <mergeCell ref="H114:I114"/>
    <mergeCell ref="J114:K114"/>
    <mergeCell ref="L114:M114"/>
    <mergeCell ref="N114:O114"/>
    <mergeCell ref="P114:Q114"/>
    <mergeCell ref="BD7:BE7"/>
    <mergeCell ref="BF7:BG7"/>
    <mergeCell ref="BF109:BG109"/>
    <mergeCell ref="BD106:BE106"/>
    <mergeCell ref="BF106:BG106"/>
    <mergeCell ref="AR106:AS106"/>
    <mergeCell ref="AT106:AU106"/>
    <mergeCell ref="AV106:AW106"/>
    <mergeCell ref="AX106:AY106"/>
    <mergeCell ref="AZ106:BA106"/>
    <mergeCell ref="BB106:BC106"/>
    <mergeCell ref="AF106:AG106"/>
    <mergeCell ref="AH106:AI106"/>
    <mergeCell ref="AJ106:AK106"/>
    <mergeCell ref="F115:G115"/>
    <mergeCell ref="H115:I115"/>
    <mergeCell ref="J115:K115"/>
    <mergeCell ref="L115:M115"/>
    <mergeCell ref="N115:O115"/>
    <mergeCell ref="P115:Q115"/>
    <mergeCell ref="R115:S115"/>
    <mergeCell ref="T115:U115"/>
    <mergeCell ref="AR7:AS7"/>
    <mergeCell ref="AT7:AU7"/>
    <mergeCell ref="AV7:AW7"/>
    <mergeCell ref="AX7:AY7"/>
    <mergeCell ref="AZ7:BA7"/>
    <mergeCell ref="BB7:BC7"/>
    <mergeCell ref="AF7:AG7"/>
    <mergeCell ref="AH7:AI7"/>
    <mergeCell ref="AJ7:AK7"/>
    <mergeCell ref="AL7:AM7"/>
    <mergeCell ref="AN7:AO7"/>
    <mergeCell ref="AP7:AQ7"/>
    <mergeCell ref="T7:U7"/>
    <mergeCell ref="V7:W7"/>
    <mergeCell ref="X7:Y7"/>
    <mergeCell ref="Z7:AA7"/>
    <mergeCell ref="AB7:AC7"/>
    <mergeCell ref="AD7:AE7"/>
    <mergeCell ref="N117:O117"/>
    <mergeCell ref="P117:Q117"/>
    <mergeCell ref="AV116:AW116"/>
    <mergeCell ref="AX116:AY116"/>
    <mergeCell ref="AZ116:BA116"/>
    <mergeCell ref="BB116:BC116"/>
    <mergeCell ref="BD116:BE116"/>
    <mergeCell ref="BF116:BG116"/>
    <mergeCell ref="AJ116:AK116"/>
    <mergeCell ref="AL116:AM116"/>
    <mergeCell ref="AN116:AO116"/>
    <mergeCell ref="AP116:AQ116"/>
    <mergeCell ref="AR116:AS116"/>
    <mergeCell ref="AT116:AU116"/>
    <mergeCell ref="X116:Y116"/>
    <mergeCell ref="Z116:AA116"/>
    <mergeCell ref="AB116:AC116"/>
    <mergeCell ref="AD116:AE116"/>
    <mergeCell ref="AF116:AG116"/>
    <mergeCell ref="AH116:AI116"/>
    <mergeCell ref="BB117:BC117"/>
    <mergeCell ref="BD117:BE117"/>
    <mergeCell ref="BF117:BG117"/>
    <mergeCell ref="F118:G118"/>
    <mergeCell ref="H118:I118"/>
    <mergeCell ref="J118:K118"/>
    <mergeCell ref="L118:M118"/>
    <mergeCell ref="N118:O118"/>
    <mergeCell ref="P118:Q118"/>
    <mergeCell ref="R118:S118"/>
    <mergeCell ref="AP117:AQ117"/>
    <mergeCell ref="AR117:AS117"/>
    <mergeCell ref="AT117:AU117"/>
    <mergeCell ref="AV117:AW117"/>
    <mergeCell ref="AX117:AY117"/>
    <mergeCell ref="AZ117:BA117"/>
    <mergeCell ref="AD117:AE117"/>
    <mergeCell ref="AF117:AG117"/>
    <mergeCell ref="AH117:AI117"/>
    <mergeCell ref="AJ117:AK117"/>
    <mergeCell ref="AL117:AM117"/>
    <mergeCell ref="AN117:AO117"/>
    <mergeCell ref="R117:S117"/>
    <mergeCell ref="T117:U117"/>
    <mergeCell ref="V117:W117"/>
    <mergeCell ref="X117:Y117"/>
    <mergeCell ref="Z117:AA117"/>
    <mergeCell ref="AB117:AC117"/>
    <mergeCell ref="F117:G117"/>
    <mergeCell ref="H117:I117"/>
    <mergeCell ref="J117:K117"/>
    <mergeCell ref="L117:M117"/>
    <mergeCell ref="BD118:BE118"/>
    <mergeCell ref="BF118:BG118"/>
    <mergeCell ref="F116:G116"/>
    <mergeCell ref="H116:I116"/>
    <mergeCell ref="J116:K116"/>
    <mergeCell ref="L116:M116"/>
    <mergeCell ref="N116:O116"/>
    <mergeCell ref="P116:Q116"/>
    <mergeCell ref="R116:S116"/>
    <mergeCell ref="T116:U116"/>
    <mergeCell ref="V116:W116"/>
    <mergeCell ref="F119:G119"/>
    <mergeCell ref="H119:I119"/>
    <mergeCell ref="J119:K119"/>
    <mergeCell ref="L119:M119"/>
    <mergeCell ref="N119:O119"/>
    <mergeCell ref="P119:Q119"/>
    <mergeCell ref="R119:S119"/>
    <mergeCell ref="T119:U119"/>
    <mergeCell ref="AR118:AS118"/>
    <mergeCell ref="AT118:AU118"/>
    <mergeCell ref="AV118:AW118"/>
    <mergeCell ref="AX118:AY118"/>
    <mergeCell ref="AZ118:BA118"/>
    <mergeCell ref="BB118:BC118"/>
    <mergeCell ref="AF118:AG118"/>
    <mergeCell ref="AH118:AI118"/>
    <mergeCell ref="AJ118:AK118"/>
    <mergeCell ref="AL118:AM118"/>
    <mergeCell ref="AN118:AO118"/>
    <mergeCell ref="AP118:AQ118"/>
    <mergeCell ref="T118:U118"/>
    <mergeCell ref="V118:W118"/>
    <mergeCell ref="X118:Y118"/>
    <mergeCell ref="Z118:AA118"/>
    <mergeCell ref="AB118:AC118"/>
    <mergeCell ref="AD118:AE118"/>
    <mergeCell ref="BF119:BG119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AT119:AU119"/>
    <mergeCell ref="AV119:AW119"/>
    <mergeCell ref="AX119:AY119"/>
    <mergeCell ref="AZ119:BA119"/>
    <mergeCell ref="BB119:BC119"/>
    <mergeCell ref="BD119:BE119"/>
    <mergeCell ref="AH119:AI119"/>
    <mergeCell ref="AJ119:AK119"/>
    <mergeCell ref="AL119:AM119"/>
    <mergeCell ref="AN119:AO119"/>
    <mergeCell ref="AP119:AQ119"/>
    <mergeCell ref="AR119:AS119"/>
    <mergeCell ref="V119:W119"/>
    <mergeCell ref="X119:Y119"/>
    <mergeCell ref="Z119:AA119"/>
    <mergeCell ref="AB119:AC119"/>
    <mergeCell ref="AD119:AE119"/>
    <mergeCell ref="AF119:AG119"/>
    <mergeCell ref="N121:O121"/>
    <mergeCell ref="P121:Q121"/>
    <mergeCell ref="AV120:AW120"/>
    <mergeCell ref="AX120:AY120"/>
    <mergeCell ref="AZ120:BA120"/>
    <mergeCell ref="BB120:BC120"/>
    <mergeCell ref="BD120:BE120"/>
    <mergeCell ref="BF120:BG120"/>
    <mergeCell ref="AJ120:AK120"/>
    <mergeCell ref="AL120:AM120"/>
    <mergeCell ref="AN120:AO120"/>
    <mergeCell ref="AP120:AQ120"/>
    <mergeCell ref="AR120:AS120"/>
    <mergeCell ref="AT120:AU120"/>
    <mergeCell ref="X120:Y120"/>
    <mergeCell ref="Z120:AA120"/>
    <mergeCell ref="AB120:AC120"/>
    <mergeCell ref="AD120:AE120"/>
    <mergeCell ref="AF120:AG120"/>
    <mergeCell ref="AH120:AI120"/>
    <mergeCell ref="BB121:BC121"/>
    <mergeCell ref="BD121:BE121"/>
    <mergeCell ref="BF121:BG121"/>
    <mergeCell ref="F122:G122"/>
    <mergeCell ref="H122:I122"/>
    <mergeCell ref="J122:K122"/>
    <mergeCell ref="L122:M122"/>
    <mergeCell ref="N122:O122"/>
    <mergeCell ref="P122:Q122"/>
    <mergeCell ref="R122:S122"/>
    <mergeCell ref="AP121:AQ121"/>
    <mergeCell ref="AR121:AS121"/>
    <mergeCell ref="AT121:AU121"/>
    <mergeCell ref="AV121:AW121"/>
    <mergeCell ref="AX121:AY121"/>
    <mergeCell ref="AZ121:BA121"/>
    <mergeCell ref="AD121:AE121"/>
    <mergeCell ref="AF121:AG121"/>
    <mergeCell ref="AH121:AI121"/>
    <mergeCell ref="AJ121:AK121"/>
    <mergeCell ref="AL121:AM121"/>
    <mergeCell ref="AN121:AO121"/>
    <mergeCell ref="R121:S121"/>
    <mergeCell ref="T121:U121"/>
    <mergeCell ref="V121:W121"/>
    <mergeCell ref="X121:Y121"/>
    <mergeCell ref="Z121:AA121"/>
    <mergeCell ref="AB121:AC121"/>
    <mergeCell ref="F121:G121"/>
    <mergeCell ref="H121:I121"/>
    <mergeCell ref="J121:K121"/>
    <mergeCell ref="L121:M121"/>
    <mergeCell ref="BD122:BE122"/>
    <mergeCell ref="BF122:BG122"/>
    <mergeCell ref="F123:G123"/>
    <mergeCell ref="H123:I123"/>
    <mergeCell ref="J123:K123"/>
    <mergeCell ref="L123:M123"/>
    <mergeCell ref="N123:O123"/>
    <mergeCell ref="P123:Q123"/>
    <mergeCell ref="R123:S123"/>
    <mergeCell ref="T123:U123"/>
    <mergeCell ref="AR122:AS122"/>
    <mergeCell ref="AT122:AU122"/>
    <mergeCell ref="AV122:AW122"/>
    <mergeCell ref="AX122:AY122"/>
    <mergeCell ref="AZ122:BA122"/>
    <mergeCell ref="BB122:BC122"/>
    <mergeCell ref="AF122:AG122"/>
    <mergeCell ref="AH122:AI122"/>
    <mergeCell ref="AJ122:AK122"/>
    <mergeCell ref="AL122:AM122"/>
    <mergeCell ref="AN122:AO122"/>
    <mergeCell ref="AP122:AQ122"/>
    <mergeCell ref="T122:U122"/>
    <mergeCell ref="V122:W122"/>
    <mergeCell ref="X122:Y122"/>
    <mergeCell ref="Z122:AA122"/>
    <mergeCell ref="AB122:AC122"/>
    <mergeCell ref="AD122:AE122"/>
    <mergeCell ref="BF123:BG123"/>
    <mergeCell ref="F124:G124"/>
    <mergeCell ref="H124:I124"/>
    <mergeCell ref="J124:K124"/>
    <mergeCell ref="L124:M124"/>
    <mergeCell ref="N124:O124"/>
    <mergeCell ref="P124:Q124"/>
    <mergeCell ref="R124:S124"/>
    <mergeCell ref="T124:U124"/>
    <mergeCell ref="V124:W124"/>
    <mergeCell ref="AT123:AU123"/>
    <mergeCell ref="AV123:AW123"/>
    <mergeCell ref="AX123:AY123"/>
    <mergeCell ref="AZ123:BA123"/>
    <mergeCell ref="BB123:BC123"/>
    <mergeCell ref="BD123:BE123"/>
    <mergeCell ref="AH123:AI123"/>
    <mergeCell ref="AJ123:AK123"/>
    <mergeCell ref="AL123:AM123"/>
    <mergeCell ref="AN123:AO123"/>
    <mergeCell ref="AP123:AQ123"/>
    <mergeCell ref="AR123:AS123"/>
    <mergeCell ref="V123:W123"/>
    <mergeCell ref="X123:Y123"/>
    <mergeCell ref="Z123:AA123"/>
    <mergeCell ref="AB123:AC123"/>
    <mergeCell ref="AD123:AE123"/>
    <mergeCell ref="AF123:AG123"/>
    <mergeCell ref="N125:O125"/>
    <mergeCell ref="P125:Q125"/>
    <mergeCell ref="AV124:AW124"/>
    <mergeCell ref="AX124:AY124"/>
    <mergeCell ref="AZ124:BA124"/>
    <mergeCell ref="BB124:BC124"/>
    <mergeCell ref="BD124:BE124"/>
    <mergeCell ref="BF124:BG124"/>
    <mergeCell ref="AJ124:AK124"/>
    <mergeCell ref="AL124:AM124"/>
    <mergeCell ref="AN124:AO124"/>
    <mergeCell ref="AP124:AQ124"/>
    <mergeCell ref="AR124:AS124"/>
    <mergeCell ref="AT124:AU124"/>
    <mergeCell ref="X124:Y124"/>
    <mergeCell ref="Z124:AA124"/>
    <mergeCell ref="AB124:AC124"/>
    <mergeCell ref="AD124:AE124"/>
    <mergeCell ref="AF124:AG124"/>
    <mergeCell ref="AH124:AI124"/>
    <mergeCell ref="BB125:BC125"/>
    <mergeCell ref="BD125:BE125"/>
    <mergeCell ref="BF125:BG125"/>
    <mergeCell ref="F126:G126"/>
    <mergeCell ref="H126:I126"/>
    <mergeCell ref="J126:K126"/>
    <mergeCell ref="L126:M126"/>
    <mergeCell ref="N126:O126"/>
    <mergeCell ref="P126:Q126"/>
    <mergeCell ref="R126:S126"/>
    <mergeCell ref="AP125:AQ125"/>
    <mergeCell ref="AR125:AS125"/>
    <mergeCell ref="AT125:AU125"/>
    <mergeCell ref="AV125:AW125"/>
    <mergeCell ref="AX125:AY125"/>
    <mergeCell ref="AZ125:BA125"/>
    <mergeCell ref="AD125:AE125"/>
    <mergeCell ref="AF125:AG125"/>
    <mergeCell ref="AH125:AI125"/>
    <mergeCell ref="AJ125:AK125"/>
    <mergeCell ref="AL125:AM125"/>
    <mergeCell ref="AN125:AO125"/>
    <mergeCell ref="R125:S125"/>
    <mergeCell ref="T125:U125"/>
    <mergeCell ref="V125:W125"/>
    <mergeCell ref="X125:Y125"/>
    <mergeCell ref="Z125:AA125"/>
    <mergeCell ref="AB125:AC125"/>
    <mergeCell ref="F125:G125"/>
    <mergeCell ref="H125:I125"/>
    <mergeCell ref="J125:K125"/>
    <mergeCell ref="L125:M125"/>
    <mergeCell ref="BD126:BE126"/>
    <mergeCell ref="BF126:BG126"/>
    <mergeCell ref="F127:G127"/>
    <mergeCell ref="H127:I127"/>
    <mergeCell ref="J127:K127"/>
    <mergeCell ref="L127:M127"/>
    <mergeCell ref="N127:O127"/>
    <mergeCell ref="P127:Q127"/>
    <mergeCell ref="R127:S127"/>
    <mergeCell ref="T127:U127"/>
    <mergeCell ref="AR126:AS126"/>
    <mergeCell ref="AT126:AU126"/>
    <mergeCell ref="AV126:AW126"/>
    <mergeCell ref="AX126:AY126"/>
    <mergeCell ref="AZ126:BA126"/>
    <mergeCell ref="BB126:BC126"/>
    <mergeCell ref="AF126:AG126"/>
    <mergeCell ref="AH126:AI126"/>
    <mergeCell ref="AJ126:AK126"/>
    <mergeCell ref="AL126:AM126"/>
    <mergeCell ref="AN126:AO126"/>
    <mergeCell ref="AP126:AQ126"/>
    <mergeCell ref="T126:U126"/>
    <mergeCell ref="V126:W126"/>
    <mergeCell ref="X126:Y126"/>
    <mergeCell ref="Z126:AA126"/>
    <mergeCell ref="AB126:AC126"/>
    <mergeCell ref="AD126:AE126"/>
    <mergeCell ref="BF127:BG127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V128:W128"/>
    <mergeCell ref="AT127:AU127"/>
    <mergeCell ref="AV127:AW127"/>
    <mergeCell ref="AX127:AY127"/>
    <mergeCell ref="AZ127:BA127"/>
    <mergeCell ref="BB127:BC127"/>
    <mergeCell ref="BD127:BE127"/>
    <mergeCell ref="AH127:AI127"/>
    <mergeCell ref="AJ127:AK127"/>
    <mergeCell ref="AL127:AM127"/>
    <mergeCell ref="AN127:AO127"/>
    <mergeCell ref="AP127:AQ127"/>
    <mergeCell ref="AR127:AS127"/>
    <mergeCell ref="V127:W127"/>
    <mergeCell ref="X127:Y127"/>
    <mergeCell ref="Z127:AA127"/>
    <mergeCell ref="AB127:AC127"/>
    <mergeCell ref="AD127:AE127"/>
    <mergeCell ref="AF127:AG127"/>
    <mergeCell ref="N129:O129"/>
    <mergeCell ref="P129:Q129"/>
    <mergeCell ref="AV128:AW128"/>
    <mergeCell ref="AX128:AY128"/>
    <mergeCell ref="AZ128:BA128"/>
    <mergeCell ref="BB128:BC128"/>
    <mergeCell ref="BD128:BE128"/>
    <mergeCell ref="BF128:BG128"/>
    <mergeCell ref="AJ128:AK128"/>
    <mergeCell ref="AL128:AM128"/>
    <mergeCell ref="AN128:AO128"/>
    <mergeCell ref="AP128:AQ128"/>
    <mergeCell ref="AR128:AS128"/>
    <mergeCell ref="AT128:AU128"/>
    <mergeCell ref="X128:Y128"/>
    <mergeCell ref="Z128:AA128"/>
    <mergeCell ref="AB128:AC128"/>
    <mergeCell ref="AD128:AE128"/>
    <mergeCell ref="AF128:AG128"/>
    <mergeCell ref="AH128:AI128"/>
    <mergeCell ref="BB129:BC129"/>
    <mergeCell ref="BD129:BE129"/>
    <mergeCell ref="BF129:BG129"/>
    <mergeCell ref="F130:G130"/>
    <mergeCell ref="H130:I130"/>
    <mergeCell ref="J130:K130"/>
    <mergeCell ref="L130:M130"/>
    <mergeCell ref="N130:O130"/>
    <mergeCell ref="P130:Q130"/>
    <mergeCell ref="R130:S130"/>
    <mergeCell ref="AP129:AQ129"/>
    <mergeCell ref="AR129:AS129"/>
    <mergeCell ref="AT129:AU129"/>
    <mergeCell ref="AV129:AW129"/>
    <mergeCell ref="AX129:AY129"/>
    <mergeCell ref="AZ129:BA129"/>
    <mergeCell ref="AD129:AE129"/>
    <mergeCell ref="AF129:AG129"/>
    <mergeCell ref="AH129:AI129"/>
    <mergeCell ref="AJ129:AK129"/>
    <mergeCell ref="AL129:AM129"/>
    <mergeCell ref="AN129:AO129"/>
    <mergeCell ref="R129:S129"/>
    <mergeCell ref="T129:U129"/>
    <mergeCell ref="V129:W129"/>
    <mergeCell ref="X129:Y129"/>
    <mergeCell ref="Z129:AA129"/>
    <mergeCell ref="AB129:AC129"/>
    <mergeCell ref="F129:G129"/>
    <mergeCell ref="H129:I129"/>
    <mergeCell ref="J129:K129"/>
    <mergeCell ref="L129:M129"/>
    <mergeCell ref="BD130:BE130"/>
    <mergeCell ref="BF130:BG130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AR130:AS130"/>
    <mergeCell ref="AT130:AU130"/>
    <mergeCell ref="AV130:AW130"/>
    <mergeCell ref="AX130:AY130"/>
    <mergeCell ref="AZ130:BA130"/>
    <mergeCell ref="BB130:BC130"/>
    <mergeCell ref="AF130:AG130"/>
    <mergeCell ref="AH130:AI130"/>
    <mergeCell ref="AJ130:AK130"/>
    <mergeCell ref="AL130:AM130"/>
    <mergeCell ref="AN130:AO130"/>
    <mergeCell ref="AP130:AQ130"/>
    <mergeCell ref="T130:U130"/>
    <mergeCell ref="V130:W130"/>
    <mergeCell ref="X130:Y130"/>
    <mergeCell ref="Z130:AA130"/>
    <mergeCell ref="AB130:AC130"/>
    <mergeCell ref="AD130:AE130"/>
    <mergeCell ref="BF131:BG131"/>
    <mergeCell ref="F132:G132"/>
    <mergeCell ref="H132:I132"/>
    <mergeCell ref="J132:K132"/>
    <mergeCell ref="L132:M132"/>
    <mergeCell ref="N132:O132"/>
    <mergeCell ref="P132:Q132"/>
    <mergeCell ref="R132:S132"/>
    <mergeCell ref="T132:U132"/>
    <mergeCell ref="V132:W132"/>
    <mergeCell ref="AT131:AU131"/>
    <mergeCell ref="AV131:AW131"/>
    <mergeCell ref="AX131:AY131"/>
    <mergeCell ref="AZ131:BA131"/>
    <mergeCell ref="BB131:BC131"/>
    <mergeCell ref="BD131:BE131"/>
    <mergeCell ref="AH131:AI131"/>
    <mergeCell ref="AJ131:AK131"/>
    <mergeCell ref="AL131:AM131"/>
    <mergeCell ref="AN131:AO131"/>
    <mergeCell ref="AP131:AQ131"/>
    <mergeCell ref="AR131:AS131"/>
    <mergeCell ref="V131:W131"/>
    <mergeCell ref="X131:Y131"/>
    <mergeCell ref="Z131:AA131"/>
    <mergeCell ref="AB131:AC131"/>
    <mergeCell ref="AD131:AE131"/>
    <mergeCell ref="AF131:AG131"/>
    <mergeCell ref="N133:O133"/>
    <mergeCell ref="P133:Q133"/>
    <mergeCell ref="AV132:AW132"/>
    <mergeCell ref="AX132:AY132"/>
    <mergeCell ref="AZ132:BA132"/>
    <mergeCell ref="BB132:BC132"/>
    <mergeCell ref="BD132:BE132"/>
    <mergeCell ref="BF132:BG132"/>
    <mergeCell ref="AJ132:AK132"/>
    <mergeCell ref="AL132:AM132"/>
    <mergeCell ref="AN132:AO132"/>
    <mergeCell ref="AP132:AQ132"/>
    <mergeCell ref="AR132:AS132"/>
    <mergeCell ref="AT132:AU132"/>
    <mergeCell ref="X132:Y132"/>
    <mergeCell ref="Z132:AA132"/>
    <mergeCell ref="AB132:AC132"/>
    <mergeCell ref="AD132:AE132"/>
    <mergeCell ref="AF132:AG132"/>
    <mergeCell ref="AH132:AI132"/>
    <mergeCell ref="BB133:BC133"/>
    <mergeCell ref="BD133:BE133"/>
    <mergeCell ref="BF133:BG133"/>
    <mergeCell ref="F134:G134"/>
    <mergeCell ref="H134:I134"/>
    <mergeCell ref="J134:K134"/>
    <mergeCell ref="L134:M134"/>
    <mergeCell ref="N134:O134"/>
    <mergeCell ref="P134:Q134"/>
    <mergeCell ref="R134:S134"/>
    <mergeCell ref="AP133:AQ133"/>
    <mergeCell ref="AR133:AS133"/>
    <mergeCell ref="AT133:AU133"/>
    <mergeCell ref="AV133:AW133"/>
    <mergeCell ref="AX133:AY133"/>
    <mergeCell ref="AZ133:BA133"/>
    <mergeCell ref="AD133:AE133"/>
    <mergeCell ref="AF133:AG133"/>
    <mergeCell ref="AH133:AI133"/>
    <mergeCell ref="AJ133:AK133"/>
    <mergeCell ref="AL133:AM133"/>
    <mergeCell ref="AN133:AO133"/>
    <mergeCell ref="R133:S133"/>
    <mergeCell ref="T133:U133"/>
    <mergeCell ref="V133:W133"/>
    <mergeCell ref="X133:Y133"/>
    <mergeCell ref="Z133:AA133"/>
    <mergeCell ref="AB133:AC133"/>
    <mergeCell ref="F133:G133"/>
    <mergeCell ref="H133:I133"/>
    <mergeCell ref="J133:K133"/>
    <mergeCell ref="L133:M133"/>
    <mergeCell ref="BD134:BE134"/>
    <mergeCell ref="BF134:BG134"/>
    <mergeCell ref="F135:G135"/>
    <mergeCell ref="H135:I135"/>
    <mergeCell ref="J135:K135"/>
    <mergeCell ref="L135:M135"/>
    <mergeCell ref="N135:O135"/>
    <mergeCell ref="P135:Q135"/>
    <mergeCell ref="R135:S135"/>
    <mergeCell ref="T135:U135"/>
    <mergeCell ref="AR134:AS134"/>
    <mergeCell ref="AT134:AU134"/>
    <mergeCell ref="AV134:AW134"/>
    <mergeCell ref="AX134:AY134"/>
    <mergeCell ref="AZ134:BA134"/>
    <mergeCell ref="BB134:BC134"/>
    <mergeCell ref="AF134:AG134"/>
    <mergeCell ref="AH134:AI134"/>
    <mergeCell ref="AJ134:AK134"/>
    <mergeCell ref="AL134:AM134"/>
    <mergeCell ref="AN134:AO134"/>
    <mergeCell ref="AP134:AQ134"/>
    <mergeCell ref="T134:U134"/>
    <mergeCell ref="V134:W134"/>
    <mergeCell ref="X134:Y134"/>
    <mergeCell ref="Z134:AA134"/>
    <mergeCell ref="AB134:AC134"/>
    <mergeCell ref="AD134:AE134"/>
    <mergeCell ref="BF135:BG135"/>
    <mergeCell ref="F136:G136"/>
    <mergeCell ref="H136:I136"/>
    <mergeCell ref="J136:K136"/>
    <mergeCell ref="L136:M136"/>
    <mergeCell ref="N136:O136"/>
    <mergeCell ref="P136:Q136"/>
    <mergeCell ref="R136:S136"/>
    <mergeCell ref="T136:U136"/>
    <mergeCell ref="V136:W136"/>
    <mergeCell ref="AT135:AU135"/>
    <mergeCell ref="AV135:AW135"/>
    <mergeCell ref="AX135:AY135"/>
    <mergeCell ref="AZ135:BA135"/>
    <mergeCell ref="BB135:BC135"/>
    <mergeCell ref="BD135:BE135"/>
    <mergeCell ref="AH135:AI135"/>
    <mergeCell ref="AJ135:AK135"/>
    <mergeCell ref="AL135:AM135"/>
    <mergeCell ref="AN135:AO135"/>
    <mergeCell ref="AP135:AQ135"/>
    <mergeCell ref="AR135:AS135"/>
    <mergeCell ref="V135:W135"/>
    <mergeCell ref="X135:Y135"/>
    <mergeCell ref="Z135:AA135"/>
    <mergeCell ref="AB135:AC135"/>
    <mergeCell ref="AD135:AE135"/>
    <mergeCell ref="AF135:AG135"/>
    <mergeCell ref="N137:O137"/>
    <mergeCell ref="P137:Q137"/>
    <mergeCell ref="AV136:AW136"/>
    <mergeCell ref="AX136:AY136"/>
    <mergeCell ref="AZ136:BA136"/>
    <mergeCell ref="BB136:BC136"/>
    <mergeCell ref="BD136:BE136"/>
    <mergeCell ref="BF136:BG136"/>
    <mergeCell ref="AJ136:AK136"/>
    <mergeCell ref="AL136:AM136"/>
    <mergeCell ref="AN136:AO136"/>
    <mergeCell ref="AP136:AQ136"/>
    <mergeCell ref="AR136:AS136"/>
    <mergeCell ref="AT136:AU136"/>
    <mergeCell ref="X136:Y136"/>
    <mergeCell ref="Z136:AA136"/>
    <mergeCell ref="AB136:AC136"/>
    <mergeCell ref="AD136:AE136"/>
    <mergeCell ref="AF136:AG136"/>
    <mergeCell ref="AH136:AI136"/>
    <mergeCell ref="BB137:BC137"/>
    <mergeCell ref="BD137:BE137"/>
    <mergeCell ref="BF137:BG137"/>
    <mergeCell ref="F138:G138"/>
    <mergeCell ref="H138:I138"/>
    <mergeCell ref="J138:K138"/>
    <mergeCell ref="L138:M138"/>
    <mergeCell ref="N138:O138"/>
    <mergeCell ref="P138:Q138"/>
    <mergeCell ref="R138:S138"/>
    <mergeCell ref="AP137:AQ137"/>
    <mergeCell ref="AR137:AS137"/>
    <mergeCell ref="AT137:AU137"/>
    <mergeCell ref="AV137:AW137"/>
    <mergeCell ref="AX137:AY137"/>
    <mergeCell ref="AZ137:BA137"/>
    <mergeCell ref="AD137:AE137"/>
    <mergeCell ref="AF137:AG137"/>
    <mergeCell ref="AH137:AI137"/>
    <mergeCell ref="AJ137:AK137"/>
    <mergeCell ref="AL137:AM137"/>
    <mergeCell ref="AN137:AO137"/>
    <mergeCell ref="R137:S137"/>
    <mergeCell ref="T137:U137"/>
    <mergeCell ref="V137:W137"/>
    <mergeCell ref="X137:Y137"/>
    <mergeCell ref="Z137:AA137"/>
    <mergeCell ref="AB137:AC137"/>
    <mergeCell ref="F137:G137"/>
    <mergeCell ref="H137:I137"/>
    <mergeCell ref="J137:K137"/>
    <mergeCell ref="L137:M137"/>
    <mergeCell ref="BD138:BE138"/>
    <mergeCell ref="BF138:BG138"/>
    <mergeCell ref="F139:G139"/>
    <mergeCell ref="H139:I139"/>
    <mergeCell ref="J139:K139"/>
    <mergeCell ref="L139:M139"/>
    <mergeCell ref="N139:O139"/>
    <mergeCell ref="P139:Q139"/>
    <mergeCell ref="R139:S139"/>
    <mergeCell ref="T139:U139"/>
    <mergeCell ref="AR138:AS138"/>
    <mergeCell ref="AT138:AU138"/>
    <mergeCell ref="AV138:AW138"/>
    <mergeCell ref="AX138:AY138"/>
    <mergeCell ref="AZ138:BA138"/>
    <mergeCell ref="BB138:BC138"/>
    <mergeCell ref="AF138:AG138"/>
    <mergeCell ref="AH138:AI138"/>
    <mergeCell ref="AJ138:AK138"/>
    <mergeCell ref="AL138:AM138"/>
    <mergeCell ref="AN138:AO138"/>
    <mergeCell ref="AP138:AQ138"/>
    <mergeCell ref="T138:U138"/>
    <mergeCell ref="V138:W138"/>
    <mergeCell ref="X138:Y138"/>
    <mergeCell ref="Z138:AA138"/>
    <mergeCell ref="AB138:AC138"/>
    <mergeCell ref="AD138:AE138"/>
    <mergeCell ref="BF139:BG139"/>
    <mergeCell ref="F140:G140"/>
    <mergeCell ref="H140:I140"/>
    <mergeCell ref="J140:K140"/>
    <mergeCell ref="L140:M140"/>
    <mergeCell ref="N140:O140"/>
    <mergeCell ref="P140:Q140"/>
    <mergeCell ref="R140:S140"/>
    <mergeCell ref="T140:U140"/>
    <mergeCell ref="V140:W140"/>
    <mergeCell ref="AT139:AU139"/>
    <mergeCell ref="AV139:AW139"/>
    <mergeCell ref="AX139:AY139"/>
    <mergeCell ref="AZ139:BA139"/>
    <mergeCell ref="BB139:BC139"/>
    <mergeCell ref="BD139:BE139"/>
    <mergeCell ref="AH139:AI139"/>
    <mergeCell ref="AJ139:AK139"/>
    <mergeCell ref="AL139:AM139"/>
    <mergeCell ref="AN139:AO139"/>
    <mergeCell ref="AP139:AQ139"/>
    <mergeCell ref="AR139:AS139"/>
    <mergeCell ref="V139:W139"/>
    <mergeCell ref="X139:Y139"/>
    <mergeCell ref="Z139:AA139"/>
    <mergeCell ref="AB139:AC139"/>
    <mergeCell ref="AD139:AE139"/>
    <mergeCell ref="AF139:AG139"/>
    <mergeCell ref="N141:O141"/>
    <mergeCell ref="P141:Q141"/>
    <mergeCell ref="AV140:AW140"/>
    <mergeCell ref="AX140:AY140"/>
    <mergeCell ref="AZ140:BA140"/>
    <mergeCell ref="BB140:BC140"/>
    <mergeCell ref="BD140:BE140"/>
    <mergeCell ref="BF140:BG140"/>
    <mergeCell ref="AJ140:AK140"/>
    <mergeCell ref="AL140:AM140"/>
    <mergeCell ref="AN140:AO140"/>
    <mergeCell ref="AP140:AQ140"/>
    <mergeCell ref="AR140:AS140"/>
    <mergeCell ref="AT140:AU140"/>
    <mergeCell ref="X140:Y140"/>
    <mergeCell ref="Z140:AA140"/>
    <mergeCell ref="AB140:AC140"/>
    <mergeCell ref="AD140:AE140"/>
    <mergeCell ref="AF140:AG140"/>
    <mergeCell ref="AH140:AI140"/>
    <mergeCell ref="BB141:BC141"/>
    <mergeCell ref="BD141:BE141"/>
    <mergeCell ref="BF141:BG141"/>
    <mergeCell ref="F142:G142"/>
    <mergeCell ref="H142:I142"/>
    <mergeCell ref="J142:K142"/>
    <mergeCell ref="L142:M142"/>
    <mergeCell ref="N142:O142"/>
    <mergeCell ref="P142:Q142"/>
    <mergeCell ref="R142:S142"/>
    <mergeCell ref="AP141:AQ141"/>
    <mergeCell ref="AR141:AS141"/>
    <mergeCell ref="AT141:AU141"/>
    <mergeCell ref="AV141:AW141"/>
    <mergeCell ref="AX141:AY141"/>
    <mergeCell ref="AZ141:BA141"/>
    <mergeCell ref="AD141:AE141"/>
    <mergeCell ref="AF141:AG141"/>
    <mergeCell ref="AH141:AI141"/>
    <mergeCell ref="AJ141:AK141"/>
    <mergeCell ref="AL141:AM141"/>
    <mergeCell ref="AN141:AO141"/>
    <mergeCell ref="R141:S141"/>
    <mergeCell ref="T141:U141"/>
    <mergeCell ref="V141:W141"/>
    <mergeCell ref="X141:Y141"/>
    <mergeCell ref="Z141:AA141"/>
    <mergeCell ref="AB141:AC141"/>
    <mergeCell ref="F141:G141"/>
    <mergeCell ref="H141:I141"/>
    <mergeCell ref="J141:K141"/>
    <mergeCell ref="L141:M141"/>
    <mergeCell ref="BD142:BE142"/>
    <mergeCell ref="BF142:BG142"/>
    <mergeCell ref="F143:G143"/>
    <mergeCell ref="H143:I143"/>
    <mergeCell ref="J143:K143"/>
    <mergeCell ref="L143:M143"/>
    <mergeCell ref="N143:O143"/>
    <mergeCell ref="P143:Q143"/>
    <mergeCell ref="R143:S143"/>
    <mergeCell ref="T143:U143"/>
    <mergeCell ref="AR142:AS142"/>
    <mergeCell ref="AT142:AU142"/>
    <mergeCell ref="AV142:AW142"/>
    <mergeCell ref="AX142:AY142"/>
    <mergeCell ref="AZ142:BA142"/>
    <mergeCell ref="BB142:BC142"/>
    <mergeCell ref="AF142:AG142"/>
    <mergeCell ref="AH142:AI142"/>
    <mergeCell ref="AJ142:AK142"/>
    <mergeCell ref="AL142:AM142"/>
    <mergeCell ref="AN142:AO142"/>
    <mergeCell ref="AP142:AQ142"/>
    <mergeCell ref="T142:U142"/>
    <mergeCell ref="V142:W142"/>
    <mergeCell ref="X142:Y142"/>
    <mergeCell ref="Z142:AA142"/>
    <mergeCell ref="AB142:AC142"/>
    <mergeCell ref="AD142:AE142"/>
    <mergeCell ref="BF143:BG143"/>
    <mergeCell ref="F144:G144"/>
    <mergeCell ref="H144:I144"/>
    <mergeCell ref="J144:K144"/>
    <mergeCell ref="L144:M144"/>
    <mergeCell ref="N144:O144"/>
    <mergeCell ref="P144:Q144"/>
    <mergeCell ref="R144:S144"/>
    <mergeCell ref="T144:U144"/>
    <mergeCell ref="V144:W144"/>
    <mergeCell ref="AT143:AU143"/>
    <mergeCell ref="AV143:AW143"/>
    <mergeCell ref="AX143:AY143"/>
    <mergeCell ref="AZ143:BA143"/>
    <mergeCell ref="BB143:BC143"/>
    <mergeCell ref="BD143:BE143"/>
    <mergeCell ref="AH143:AI143"/>
    <mergeCell ref="AJ143:AK143"/>
    <mergeCell ref="AL143:AM143"/>
    <mergeCell ref="AN143:AO143"/>
    <mergeCell ref="AP143:AQ143"/>
    <mergeCell ref="AR143:AS143"/>
    <mergeCell ref="V143:W143"/>
    <mergeCell ref="X143:Y143"/>
    <mergeCell ref="Z143:AA143"/>
    <mergeCell ref="AB143:AC143"/>
    <mergeCell ref="AD143:AE143"/>
    <mergeCell ref="AF143:AG143"/>
    <mergeCell ref="N145:O145"/>
    <mergeCell ref="P145:Q145"/>
    <mergeCell ref="AV144:AW144"/>
    <mergeCell ref="AX144:AY144"/>
    <mergeCell ref="AZ144:BA144"/>
    <mergeCell ref="BB144:BC144"/>
    <mergeCell ref="BD144:BE144"/>
    <mergeCell ref="BF144:BG144"/>
    <mergeCell ref="AJ144:AK144"/>
    <mergeCell ref="AL144:AM144"/>
    <mergeCell ref="AN144:AO144"/>
    <mergeCell ref="AP144:AQ144"/>
    <mergeCell ref="AR144:AS144"/>
    <mergeCell ref="AT144:AU144"/>
    <mergeCell ref="X144:Y144"/>
    <mergeCell ref="Z144:AA144"/>
    <mergeCell ref="AB144:AC144"/>
    <mergeCell ref="AD144:AE144"/>
    <mergeCell ref="AF144:AG144"/>
    <mergeCell ref="AH144:AI144"/>
    <mergeCell ref="BB145:BC145"/>
    <mergeCell ref="BD145:BE145"/>
    <mergeCell ref="BF145:BG145"/>
    <mergeCell ref="F146:G146"/>
    <mergeCell ref="H146:I146"/>
    <mergeCell ref="J146:K146"/>
    <mergeCell ref="L146:M146"/>
    <mergeCell ref="N146:O146"/>
    <mergeCell ref="P146:Q146"/>
    <mergeCell ref="R146:S146"/>
    <mergeCell ref="AP145:AQ145"/>
    <mergeCell ref="AR145:AS145"/>
    <mergeCell ref="AT145:AU145"/>
    <mergeCell ref="AV145:AW145"/>
    <mergeCell ref="AX145:AY145"/>
    <mergeCell ref="AZ145:BA145"/>
    <mergeCell ref="AD145:AE145"/>
    <mergeCell ref="AF145:AG145"/>
    <mergeCell ref="AH145:AI145"/>
    <mergeCell ref="AJ145:AK145"/>
    <mergeCell ref="AL145:AM145"/>
    <mergeCell ref="AN145:AO145"/>
    <mergeCell ref="R145:S145"/>
    <mergeCell ref="T145:U145"/>
    <mergeCell ref="V145:W145"/>
    <mergeCell ref="X145:Y145"/>
    <mergeCell ref="Z145:AA145"/>
    <mergeCell ref="AB145:AC145"/>
    <mergeCell ref="F145:G145"/>
    <mergeCell ref="H145:I145"/>
    <mergeCell ref="J145:K145"/>
    <mergeCell ref="L145:M145"/>
    <mergeCell ref="BD146:BE146"/>
    <mergeCell ref="BF146:BG146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AR146:AS146"/>
    <mergeCell ref="AT146:AU146"/>
    <mergeCell ref="AV146:AW146"/>
    <mergeCell ref="AX146:AY146"/>
    <mergeCell ref="AZ146:BA146"/>
    <mergeCell ref="BB146:BC146"/>
    <mergeCell ref="AF146:AG146"/>
    <mergeCell ref="AH146:AI146"/>
    <mergeCell ref="AJ146:AK146"/>
    <mergeCell ref="AL146:AM146"/>
    <mergeCell ref="AN146:AO146"/>
    <mergeCell ref="AP146:AQ146"/>
    <mergeCell ref="T146:U146"/>
    <mergeCell ref="V146:W146"/>
    <mergeCell ref="X146:Y146"/>
    <mergeCell ref="Z146:AA146"/>
    <mergeCell ref="AB146:AC146"/>
    <mergeCell ref="AD146:AE146"/>
    <mergeCell ref="BF147:BG147"/>
    <mergeCell ref="F148:G148"/>
    <mergeCell ref="H148:I148"/>
    <mergeCell ref="J148:K148"/>
    <mergeCell ref="L148:M148"/>
    <mergeCell ref="N148:O148"/>
    <mergeCell ref="P148:Q148"/>
    <mergeCell ref="R148:S148"/>
    <mergeCell ref="T148:U148"/>
    <mergeCell ref="V148:W148"/>
    <mergeCell ref="AT147:AU147"/>
    <mergeCell ref="AV147:AW147"/>
    <mergeCell ref="AX147:AY147"/>
    <mergeCell ref="AZ147:BA147"/>
    <mergeCell ref="BB147:BC147"/>
    <mergeCell ref="BD147:BE147"/>
    <mergeCell ref="AH147:AI147"/>
    <mergeCell ref="AJ147:AK147"/>
    <mergeCell ref="AL147:AM147"/>
    <mergeCell ref="AN147:AO147"/>
    <mergeCell ref="AP147:AQ147"/>
    <mergeCell ref="AR147:AS147"/>
    <mergeCell ref="V147:W147"/>
    <mergeCell ref="X147:Y147"/>
    <mergeCell ref="Z147:AA147"/>
    <mergeCell ref="AB147:AC147"/>
    <mergeCell ref="AD147:AE147"/>
    <mergeCell ref="AF147:AG147"/>
    <mergeCell ref="N149:O149"/>
    <mergeCell ref="P149:Q149"/>
    <mergeCell ref="AV148:AW148"/>
    <mergeCell ref="AX148:AY148"/>
    <mergeCell ref="AZ148:BA148"/>
    <mergeCell ref="BB148:BC148"/>
    <mergeCell ref="BD148:BE148"/>
    <mergeCell ref="BF148:BG148"/>
    <mergeCell ref="AJ148:AK148"/>
    <mergeCell ref="AL148:AM148"/>
    <mergeCell ref="AN148:AO148"/>
    <mergeCell ref="AP148:AQ148"/>
    <mergeCell ref="AR148:AS148"/>
    <mergeCell ref="AT148:AU148"/>
    <mergeCell ref="X148:Y148"/>
    <mergeCell ref="Z148:AA148"/>
    <mergeCell ref="AB148:AC148"/>
    <mergeCell ref="AD148:AE148"/>
    <mergeCell ref="AF148:AG148"/>
    <mergeCell ref="AH148:AI148"/>
    <mergeCell ref="BB149:BC149"/>
    <mergeCell ref="BD149:BE149"/>
    <mergeCell ref="BF149:BG149"/>
    <mergeCell ref="F150:G150"/>
    <mergeCell ref="H150:I150"/>
    <mergeCell ref="J150:K150"/>
    <mergeCell ref="L150:M150"/>
    <mergeCell ref="N150:O150"/>
    <mergeCell ref="P150:Q150"/>
    <mergeCell ref="R150:S150"/>
    <mergeCell ref="AP149:AQ149"/>
    <mergeCell ref="AR149:AS149"/>
    <mergeCell ref="AT149:AU149"/>
    <mergeCell ref="AV149:AW149"/>
    <mergeCell ref="AX149:AY149"/>
    <mergeCell ref="AZ149:BA149"/>
    <mergeCell ref="AD149:AE149"/>
    <mergeCell ref="AF149:AG149"/>
    <mergeCell ref="AH149:AI149"/>
    <mergeCell ref="AJ149:AK149"/>
    <mergeCell ref="AL149:AM149"/>
    <mergeCell ref="AN149:AO149"/>
    <mergeCell ref="R149:S149"/>
    <mergeCell ref="T149:U149"/>
    <mergeCell ref="V149:W149"/>
    <mergeCell ref="X149:Y149"/>
    <mergeCell ref="Z149:AA149"/>
    <mergeCell ref="AB149:AC149"/>
    <mergeCell ref="F149:G149"/>
    <mergeCell ref="H149:I149"/>
    <mergeCell ref="J149:K149"/>
    <mergeCell ref="L149:M149"/>
    <mergeCell ref="BD150:BE150"/>
    <mergeCell ref="BF150:BG150"/>
    <mergeCell ref="F151:G151"/>
    <mergeCell ref="H151:I151"/>
    <mergeCell ref="J151:K151"/>
    <mergeCell ref="L151:M151"/>
    <mergeCell ref="N151:O151"/>
    <mergeCell ref="P151:Q151"/>
    <mergeCell ref="R151:S151"/>
    <mergeCell ref="T151:U151"/>
    <mergeCell ref="AR150:AS150"/>
    <mergeCell ref="AT150:AU150"/>
    <mergeCell ref="AV150:AW150"/>
    <mergeCell ref="AX150:AY150"/>
    <mergeCell ref="AZ150:BA150"/>
    <mergeCell ref="BB150:BC150"/>
    <mergeCell ref="AF150:AG150"/>
    <mergeCell ref="AH150:AI150"/>
    <mergeCell ref="AJ150:AK150"/>
    <mergeCell ref="AL150:AM150"/>
    <mergeCell ref="AN150:AO150"/>
    <mergeCell ref="AP150:AQ150"/>
    <mergeCell ref="T150:U150"/>
    <mergeCell ref="V150:W150"/>
    <mergeCell ref="X150:Y150"/>
    <mergeCell ref="Z150:AA150"/>
    <mergeCell ref="AB150:AC150"/>
    <mergeCell ref="AD150:AE150"/>
    <mergeCell ref="BF151:BG151"/>
    <mergeCell ref="F152:G152"/>
    <mergeCell ref="H152:I152"/>
    <mergeCell ref="J152:K152"/>
    <mergeCell ref="L152:M152"/>
    <mergeCell ref="N152:O152"/>
    <mergeCell ref="P152:Q152"/>
    <mergeCell ref="R152:S152"/>
    <mergeCell ref="T152:U152"/>
    <mergeCell ref="V152:W152"/>
    <mergeCell ref="AT151:AU151"/>
    <mergeCell ref="AV151:AW151"/>
    <mergeCell ref="AX151:AY151"/>
    <mergeCell ref="AZ151:BA151"/>
    <mergeCell ref="BB151:BC151"/>
    <mergeCell ref="BD151:BE151"/>
    <mergeCell ref="AH151:AI151"/>
    <mergeCell ref="AJ151:AK151"/>
    <mergeCell ref="AL151:AM151"/>
    <mergeCell ref="AN151:AO151"/>
    <mergeCell ref="AP151:AQ151"/>
    <mergeCell ref="AR151:AS151"/>
    <mergeCell ref="V151:W151"/>
    <mergeCell ref="X151:Y151"/>
    <mergeCell ref="Z151:AA151"/>
    <mergeCell ref="AB151:AC151"/>
    <mergeCell ref="AD151:AE151"/>
    <mergeCell ref="AF151:AG151"/>
    <mergeCell ref="N153:O153"/>
    <mergeCell ref="P153:Q153"/>
    <mergeCell ref="AV152:AW152"/>
    <mergeCell ref="AX152:AY152"/>
    <mergeCell ref="AZ152:BA152"/>
    <mergeCell ref="BB152:BC152"/>
    <mergeCell ref="BD152:BE152"/>
    <mergeCell ref="BF152:BG152"/>
    <mergeCell ref="AJ152:AK152"/>
    <mergeCell ref="AL152:AM152"/>
    <mergeCell ref="AN152:AO152"/>
    <mergeCell ref="AP152:AQ152"/>
    <mergeCell ref="AR152:AS152"/>
    <mergeCell ref="AT152:AU152"/>
    <mergeCell ref="X152:Y152"/>
    <mergeCell ref="Z152:AA152"/>
    <mergeCell ref="AB152:AC152"/>
    <mergeCell ref="AD152:AE152"/>
    <mergeCell ref="AF152:AG152"/>
    <mergeCell ref="AH152:AI152"/>
    <mergeCell ref="BB153:BC153"/>
    <mergeCell ref="BD153:BE153"/>
    <mergeCell ref="BF153:BG153"/>
    <mergeCell ref="F154:G154"/>
    <mergeCell ref="H154:I154"/>
    <mergeCell ref="J154:K154"/>
    <mergeCell ref="L154:M154"/>
    <mergeCell ref="N154:O154"/>
    <mergeCell ref="P154:Q154"/>
    <mergeCell ref="R154:S154"/>
    <mergeCell ref="AP153:AQ153"/>
    <mergeCell ref="AR153:AS153"/>
    <mergeCell ref="AT153:AU153"/>
    <mergeCell ref="AV153:AW153"/>
    <mergeCell ref="AX153:AY153"/>
    <mergeCell ref="AZ153:BA153"/>
    <mergeCell ref="AD153:AE153"/>
    <mergeCell ref="AF153:AG153"/>
    <mergeCell ref="AH153:AI153"/>
    <mergeCell ref="AJ153:AK153"/>
    <mergeCell ref="AL153:AM153"/>
    <mergeCell ref="AN153:AO153"/>
    <mergeCell ref="R153:S153"/>
    <mergeCell ref="T153:U153"/>
    <mergeCell ref="V153:W153"/>
    <mergeCell ref="X153:Y153"/>
    <mergeCell ref="Z153:AA153"/>
    <mergeCell ref="AB153:AC153"/>
    <mergeCell ref="F153:G153"/>
    <mergeCell ref="H153:I153"/>
    <mergeCell ref="J153:K153"/>
    <mergeCell ref="L153:M153"/>
    <mergeCell ref="BD154:BE154"/>
    <mergeCell ref="BF154:BG154"/>
    <mergeCell ref="F155:G155"/>
    <mergeCell ref="H155:I155"/>
    <mergeCell ref="J155:K155"/>
    <mergeCell ref="L155:M155"/>
    <mergeCell ref="N155:O155"/>
    <mergeCell ref="P155:Q155"/>
    <mergeCell ref="R155:S155"/>
    <mergeCell ref="T155:U155"/>
    <mergeCell ref="AR154:AS154"/>
    <mergeCell ref="AT154:AU154"/>
    <mergeCell ref="AV154:AW154"/>
    <mergeCell ref="AX154:AY154"/>
    <mergeCell ref="AZ154:BA154"/>
    <mergeCell ref="BB154:BC154"/>
    <mergeCell ref="AF154:AG154"/>
    <mergeCell ref="AH154:AI154"/>
    <mergeCell ref="AJ154:AK154"/>
    <mergeCell ref="AL154:AM154"/>
    <mergeCell ref="AN154:AO154"/>
    <mergeCell ref="AP154:AQ154"/>
    <mergeCell ref="T154:U154"/>
    <mergeCell ref="V154:W154"/>
    <mergeCell ref="X154:Y154"/>
    <mergeCell ref="Z154:AA154"/>
    <mergeCell ref="AB154:AC154"/>
    <mergeCell ref="AD154:AE154"/>
    <mergeCell ref="BF155:BG155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AT155:AU155"/>
    <mergeCell ref="AV155:AW155"/>
    <mergeCell ref="AX155:AY155"/>
    <mergeCell ref="AZ155:BA155"/>
    <mergeCell ref="BB155:BC155"/>
    <mergeCell ref="BD155:BE155"/>
    <mergeCell ref="AH155:AI155"/>
    <mergeCell ref="AJ155:AK155"/>
    <mergeCell ref="AL155:AM155"/>
    <mergeCell ref="AN155:AO155"/>
    <mergeCell ref="AP155:AQ155"/>
    <mergeCell ref="AR155:AS155"/>
    <mergeCell ref="V155:W155"/>
    <mergeCell ref="X155:Y155"/>
    <mergeCell ref="Z155:AA155"/>
    <mergeCell ref="AB155:AC155"/>
    <mergeCell ref="AD155:AE155"/>
    <mergeCell ref="AF155:AG155"/>
    <mergeCell ref="N157:O157"/>
    <mergeCell ref="P157:Q157"/>
    <mergeCell ref="AV156:AW156"/>
    <mergeCell ref="AX156:AY156"/>
    <mergeCell ref="AZ156:BA156"/>
    <mergeCell ref="BB156:BC156"/>
    <mergeCell ref="BD156:BE156"/>
    <mergeCell ref="BF156:BG156"/>
    <mergeCell ref="AJ156:AK156"/>
    <mergeCell ref="AL156:AM156"/>
    <mergeCell ref="AN156:AO156"/>
    <mergeCell ref="AP156:AQ156"/>
    <mergeCell ref="AR156:AS156"/>
    <mergeCell ref="AT156:AU156"/>
    <mergeCell ref="X156:Y156"/>
    <mergeCell ref="Z156:AA156"/>
    <mergeCell ref="AB156:AC156"/>
    <mergeCell ref="AD156:AE156"/>
    <mergeCell ref="AF156:AG156"/>
    <mergeCell ref="AH156:AI156"/>
    <mergeCell ref="BB157:BC157"/>
    <mergeCell ref="BD157:BE157"/>
    <mergeCell ref="BF157:BG157"/>
    <mergeCell ref="F158:G158"/>
    <mergeCell ref="H158:I158"/>
    <mergeCell ref="J158:K158"/>
    <mergeCell ref="L158:M158"/>
    <mergeCell ref="N158:O158"/>
    <mergeCell ref="P158:Q158"/>
    <mergeCell ref="R158:S158"/>
    <mergeCell ref="AP157:AQ157"/>
    <mergeCell ref="AR157:AS157"/>
    <mergeCell ref="AT157:AU157"/>
    <mergeCell ref="AV157:AW157"/>
    <mergeCell ref="AX157:AY157"/>
    <mergeCell ref="AZ157:BA157"/>
    <mergeCell ref="AD157:AE157"/>
    <mergeCell ref="AF157:AG157"/>
    <mergeCell ref="AH157:AI157"/>
    <mergeCell ref="AJ157:AK157"/>
    <mergeCell ref="AL157:AM157"/>
    <mergeCell ref="AN157:AO157"/>
    <mergeCell ref="R157:S157"/>
    <mergeCell ref="T157:U157"/>
    <mergeCell ref="V157:W157"/>
    <mergeCell ref="X157:Y157"/>
    <mergeCell ref="Z157:AA157"/>
    <mergeCell ref="AB157:AC157"/>
    <mergeCell ref="F157:G157"/>
    <mergeCell ref="H157:I157"/>
    <mergeCell ref="J157:K157"/>
    <mergeCell ref="L157:M157"/>
    <mergeCell ref="BD158:BE158"/>
    <mergeCell ref="BF158:BG158"/>
    <mergeCell ref="F159:G159"/>
    <mergeCell ref="H159:I159"/>
    <mergeCell ref="J159:K159"/>
    <mergeCell ref="L159:M159"/>
    <mergeCell ref="N159:O159"/>
    <mergeCell ref="P159:Q159"/>
    <mergeCell ref="R159:S159"/>
    <mergeCell ref="T159:U159"/>
    <mergeCell ref="AR158:AS158"/>
    <mergeCell ref="AT158:AU158"/>
    <mergeCell ref="AV158:AW158"/>
    <mergeCell ref="AX158:AY158"/>
    <mergeCell ref="AZ158:BA158"/>
    <mergeCell ref="BB158:BC158"/>
    <mergeCell ref="AF158:AG158"/>
    <mergeCell ref="AH158:AI158"/>
    <mergeCell ref="AJ158:AK158"/>
    <mergeCell ref="AL158:AM158"/>
    <mergeCell ref="AN158:AO158"/>
    <mergeCell ref="AP158:AQ158"/>
    <mergeCell ref="T158:U158"/>
    <mergeCell ref="V158:W158"/>
    <mergeCell ref="X158:Y158"/>
    <mergeCell ref="Z158:AA158"/>
    <mergeCell ref="AB158:AC158"/>
    <mergeCell ref="AD158:AE158"/>
    <mergeCell ref="BF159:BG159"/>
    <mergeCell ref="F160:G160"/>
    <mergeCell ref="H160:I160"/>
    <mergeCell ref="J160:K160"/>
    <mergeCell ref="L160:M160"/>
    <mergeCell ref="N160:O160"/>
    <mergeCell ref="P160:Q160"/>
    <mergeCell ref="R160:S160"/>
    <mergeCell ref="T160:U160"/>
    <mergeCell ref="V160:W160"/>
    <mergeCell ref="AT159:AU159"/>
    <mergeCell ref="AV159:AW159"/>
    <mergeCell ref="AX159:AY159"/>
    <mergeCell ref="AZ159:BA159"/>
    <mergeCell ref="BB159:BC159"/>
    <mergeCell ref="BD159:BE159"/>
    <mergeCell ref="AH159:AI159"/>
    <mergeCell ref="AJ159:AK159"/>
    <mergeCell ref="AL159:AM159"/>
    <mergeCell ref="AN159:AO159"/>
    <mergeCell ref="AP159:AQ159"/>
    <mergeCell ref="AR159:AS159"/>
    <mergeCell ref="V159:W159"/>
    <mergeCell ref="X159:Y159"/>
    <mergeCell ref="Z159:AA159"/>
    <mergeCell ref="AB159:AC159"/>
    <mergeCell ref="AD159:AE159"/>
    <mergeCell ref="AF159:AG159"/>
    <mergeCell ref="N161:O161"/>
    <mergeCell ref="P161:Q161"/>
    <mergeCell ref="AV160:AW160"/>
    <mergeCell ref="AX160:AY160"/>
    <mergeCell ref="AZ160:BA160"/>
    <mergeCell ref="BB160:BC160"/>
    <mergeCell ref="BD160:BE160"/>
    <mergeCell ref="BF160:BG160"/>
    <mergeCell ref="AJ160:AK160"/>
    <mergeCell ref="AL160:AM160"/>
    <mergeCell ref="AN160:AO160"/>
    <mergeCell ref="AP160:AQ160"/>
    <mergeCell ref="AR160:AS160"/>
    <mergeCell ref="AT160:AU160"/>
    <mergeCell ref="X160:Y160"/>
    <mergeCell ref="Z160:AA160"/>
    <mergeCell ref="AB160:AC160"/>
    <mergeCell ref="AD160:AE160"/>
    <mergeCell ref="AF160:AG160"/>
    <mergeCell ref="AH160:AI160"/>
    <mergeCell ref="BB161:BC161"/>
    <mergeCell ref="BD161:BE161"/>
    <mergeCell ref="BF161:BG161"/>
    <mergeCell ref="F162:G162"/>
    <mergeCell ref="H162:I162"/>
    <mergeCell ref="J162:K162"/>
    <mergeCell ref="L162:M162"/>
    <mergeCell ref="N162:O162"/>
    <mergeCell ref="P162:Q162"/>
    <mergeCell ref="R162:S162"/>
    <mergeCell ref="AP161:AQ161"/>
    <mergeCell ref="AR161:AS161"/>
    <mergeCell ref="AT161:AU161"/>
    <mergeCell ref="AV161:AW161"/>
    <mergeCell ref="AX161:AY161"/>
    <mergeCell ref="AZ161:BA161"/>
    <mergeCell ref="AD161:AE161"/>
    <mergeCell ref="AF161:AG161"/>
    <mergeCell ref="AH161:AI161"/>
    <mergeCell ref="AJ161:AK161"/>
    <mergeCell ref="AL161:AM161"/>
    <mergeCell ref="AN161:AO161"/>
    <mergeCell ref="R161:S161"/>
    <mergeCell ref="T161:U161"/>
    <mergeCell ref="V161:W161"/>
    <mergeCell ref="X161:Y161"/>
    <mergeCell ref="Z161:AA161"/>
    <mergeCell ref="AB161:AC161"/>
    <mergeCell ref="F161:G161"/>
    <mergeCell ref="H161:I161"/>
    <mergeCell ref="J161:K161"/>
    <mergeCell ref="L161:M161"/>
    <mergeCell ref="BD162:BE162"/>
    <mergeCell ref="BF162:BG162"/>
    <mergeCell ref="F163:G163"/>
    <mergeCell ref="H163:I163"/>
    <mergeCell ref="J163:K163"/>
    <mergeCell ref="L163:M163"/>
    <mergeCell ref="N163:O163"/>
    <mergeCell ref="P163:Q163"/>
    <mergeCell ref="R163:S163"/>
    <mergeCell ref="T163:U163"/>
    <mergeCell ref="AR162:AS162"/>
    <mergeCell ref="AT162:AU162"/>
    <mergeCell ref="AV162:AW162"/>
    <mergeCell ref="AX162:AY162"/>
    <mergeCell ref="AZ162:BA162"/>
    <mergeCell ref="BB162:BC162"/>
    <mergeCell ref="AF162:AG162"/>
    <mergeCell ref="AH162:AI162"/>
    <mergeCell ref="AJ162:AK162"/>
    <mergeCell ref="AL162:AM162"/>
    <mergeCell ref="AN162:AO162"/>
    <mergeCell ref="AP162:AQ162"/>
    <mergeCell ref="T162:U162"/>
    <mergeCell ref="V162:W162"/>
    <mergeCell ref="X162:Y162"/>
    <mergeCell ref="Z162:AA162"/>
    <mergeCell ref="AB162:AC162"/>
    <mergeCell ref="AD162:AE162"/>
    <mergeCell ref="BF163:BG163"/>
    <mergeCell ref="F164:G164"/>
    <mergeCell ref="H164:I164"/>
    <mergeCell ref="J164:K164"/>
    <mergeCell ref="L164:M164"/>
    <mergeCell ref="N164:O164"/>
    <mergeCell ref="P164:Q164"/>
    <mergeCell ref="R164:S164"/>
    <mergeCell ref="T164:U164"/>
    <mergeCell ref="V164:W164"/>
    <mergeCell ref="AT163:AU163"/>
    <mergeCell ref="AV163:AW163"/>
    <mergeCell ref="AX163:AY163"/>
    <mergeCell ref="AZ163:BA163"/>
    <mergeCell ref="BB163:BC163"/>
    <mergeCell ref="BD163:BE163"/>
    <mergeCell ref="AH163:AI163"/>
    <mergeCell ref="AJ163:AK163"/>
    <mergeCell ref="AL163:AM163"/>
    <mergeCell ref="AN163:AO163"/>
    <mergeCell ref="AP163:AQ163"/>
    <mergeCell ref="AR163:AS163"/>
    <mergeCell ref="V163:W163"/>
    <mergeCell ref="X163:Y163"/>
    <mergeCell ref="Z163:AA163"/>
    <mergeCell ref="AB163:AC163"/>
    <mergeCell ref="AD163:AE163"/>
    <mergeCell ref="AF163:AG163"/>
    <mergeCell ref="N165:O165"/>
    <mergeCell ref="P165:Q165"/>
    <mergeCell ref="AV164:AW164"/>
    <mergeCell ref="AX164:AY164"/>
    <mergeCell ref="AZ164:BA164"/>
    <mergeCell ref="BB164:BC164"/>
    <mergeCell ref="BD164:BE164"/>
    <mergeCell ref="BF164:BG164"/>
    <mergeCell ref="AJ164:AK164"/>
    <mergeCell ref="AL164:AM164"/>
    <mergeCell ref="AN164:AO164"/>
    <mergeCell ref="AP164:AQ164"/>
    <mergeCell ref="AR164:AS164"/>
    <mergeCell ref="AT164:AU164"/>
    <mergeCell ref="X164:Y164"/>
    <mergeCell ref="Z164:AA164"/>
    <mergeCell ref="AB164:AC164"/>
    <mergeCell ref="AD164:AE164"/>
    <mergeCell ref="AF164:AG164"/>
    <mergeCell ref="AH164:AI164"/>
    <mergeCell ref="BB165:BC165"/>
    <mergeCell ref="BD165:BE165"/>
    <mergeCell ref="BF165:BG165"/>
    <mergeCell ref="F166:G166"/>
    <mergeCell ref="H166:I166"/>
    <mergeCell ref="J166:K166"/>
    <mergeCell ref="L166:M166"/>
    <mergeCell ref="N166:O166"/>
    <mergeCell ref="P166:Q166"/>
    <mergeCell ref="R166:S166"/>
    <mergeCell ref="AP165:AQ165"/>
    <mergeCell ref="AR165:AS165"/>
    <mergeCell ref="AT165:AU165"/>
    <mergeCell ref="AV165:AW165"/>
    <mergeCell ref="AX165:AY165"/>
    <mergeCell ref="AZ165:BA165"/>
    <mergeCell ref="AD165:AE165"/>
    <mergeCell ref="AF165:AG165"/>
    <mergeCell ref="AH165:AI165"/>
    <mergeCell ref="AJ165:AK165"/>
    <mergeCell ref="AL165:AM165"/>
    <mergeCell ref="AN165:AO165"/>
    <mergeCell ref="R165:S165"/>
    <mergeCell ref="T165:U165"/>
    <mergeCell ref="V165:W165"/>
    <mergeCell ref="X165:Y165"/>
    <mergeCell ref="Z165:AA165"/>
    <mergeCell ref="AB165:AC165"/>
    <mergeCell ref="F165:G165"/>
    <mergeCell ref="H165:I165"/>
    <mergeCell ref="J165:K165"/>
    <mergeCell ref="L165:M165"/>
    <mergeCell ref="BD166:BE166"/>
    <mergeCell ref="BF166:BG166"/>
    <mergeCell ref="F167:G167"/>
    <mergeCell ref="H167:I167"/>
    <mergeCell ref="J167:K167"/>
    <mergeCell ref="L167:M167"/>
    <mergeCell ref="N167:O167"/>
    <mergeCell ref="P167:Q167"/>
    <mergeCell ref="R167:S167"/>
    <mergeCell ref="T167:U167"/>
    <mergeCell ref="AR166:AS166"/>
    <mergeCell ref="AT166:AU166"/>
    <mergeCell ref="AV166:AW166"/>
    <mergeCell ref="AX166:AY166"/>
    <mergeCell ref="AZ166:BA166"/>
    <mergeCell ref="BB166:BC166"/>
    <mergeCell ref="AF166:AG166"/>
    <mergeCell ref="AH166:AI166"/>
    <mergeCell ref="AJ166:AK166"/>
    <mergeCell ref="AL166:AM166"/>
    <mergeCell ref="AN166:AO166"/>
    <mergeCell ref="AP166:AQ166"/>
    <mergeCell ref="T166:U166"/>
    <mergeCell ref="V166:W166"/>
    <mergeCell ref="X166:Y166"/>
    <mergeCell ref="Z166:AA166"/>
    <mergeCell ref="AB166:AC166"/>
    <mergeCell ref="AD166:AE166"/>
    <mergeCell ref="BF167:BG167"/>
    <mergeCell ref="F168:G168"/>
    <mergeCell ref="H168:I168"/>
    <mergeCell ref="J168:K168"/>
    <mergeCell ref="L168:M168"/>
    <mergeCell ref="N168:O168"/>
    <mergeCell ref="P168:Q168"/>
    <mergeCell ref="R168:S168"/>
    <mergeCell ref="T168:U168"/>
    <mergeCell ref="V168:W168"/>
    <mergeCell ref="AT167:AU167"/>
    <mergeCell ref="AV167:AW167"/>
    <mergeCell ref="AX167:AY167"/>
    <mergeCell ref="AZ167:BA167"/>
    <mergeCell ref="BB167:BC167"/>
    <mergeCell ref="BD167:BE167"/>
    <mergeCell ref="AH167:AI167"/>
    <mergeCell ref="AJ167:AK167"/>
    <mergeCell ref="AL167:AM167"/>
    <mergeCell ref="AN167:AO167"/>
    <mergeCell ref="AP167:AQ167"/>
    <mergeCell ref="AR167:AS167"/>
    <mergeCell ref="V167:W167"/>
    <mergeCell ref="X167:Y167"/>
    <mergeCell ref="Z167:AA167"/>
    <mergeCell ref="AB167:AC167"/>
    <mergeCell ref="AD167:AE167"/>
    <mergeCell ref="AF167:AG167"/>
    <mergeCell ref="N169:O169"/>
    <mergeCell ref="P169:Q169"/>
    <mergeCell ref="AV168:AW168"/>
    <mergeCell ref="AX168:AY168"/>
    <mergeCell ref="AZ168:BA168"/>
    <mergeCell ref="BB168:BC168"/>
    <mergeCell ref="BD168:BE168"/>
    <mergeCell ref="BF168:BG168"/>
    <mergeCell ref="AJ168:AK168"/>
    <mergeCell ref="AL168:AM168"/>
    <mergeCell ref="AN168:AO168"/>
    <mergeCell ref="AP168:AQ168"/>
    <mergeCell ref="AR168:AS168"/>
    <mergeCell ref="AT168:AU168"/>
    <mergeCell ref="X168:Y168"/>
    <mergeCell ref="Z168:AA168"/>
    <mergeCell ref="AB168:AC168"/>
    <mergeCell ref="AD168:AE168"/>
    <mergeCell ref="AF168:AG168"/>
    <mergeCell ref="AH168:AI168"/>
    <mergeCell ref="BB169:BC169"/>
    <mergeCell ref="BD169:BE169"/>
    <mergeCell ref="BF169:BG169"/>
    <mergeCell ref="F170:G170"/>
    <mergeCell ref="H170:I170"/>
    <mergeCell ref="J170:K170"/>
    <mergeCell ref="L170:M170"/>
    <mergeCell ref="N170:O170"/>
    <mergeCell ref="P170:Q170"/>
    <mergeCell ref="R170:S170"/>
    <mergeCell ref="AP169:AQ169"/>
    <mergeCell ref="AR169:AS169"/>
    <mergeCell ref="AT169:AU169"/>
    <mergeCell ref="AV169:AW169"/>
    <mergeCell ref="AX169:AY169"/>
    <mergeCell ref="AZ169:BA169"/>
    <mergeCell ref="AD169:AE169"/>
    <mergeCell ref="AF169:AG169"/>
    <mergeCell ref="AH169:AI169"/>
    <mergeCell ref="AJ169:AK169"/>
    <mergeCell ref="AL169:AM169"/>
    <mergeCell ref="AN169:AO169"/>
    <mergeCell ref="R169:S169"/>
    <mergeCell ref="T169:U169"/>
    <mergeCell ref="V169:W169"/>
    <mergeCell ref="X169:Y169"/>
    <mergeCell ref="Z169:AA169"/>
    <mergeCell ref="AB169:AC169"/>
    <mergeCell ref="F169:G169"/>
    <mergeCell ref="H169:I169"/>
    <mergeCell ref="J169:K169"/>
    <mergeCell ref="L169:M169"/>
    <mergeCell ref="BD170:BE170"/>
    <mergeCell ref="BF170:BG170"/>
    <mergeCell ref="F171:G171"/>
    <mergeCell ref="H171:I171"/>
    <mergeCell ref="J171:K171"/>
    <mergeCell ref="L171:M171"/>
    <mergeCell ref="N171:O171"/>
    <mergeCell ref="P171:Q171"/>
    <mergeCell ref="R171:S171"/>
    <mergeCell ref="T171:U171"/>
    <mergeCell ref="AR170:AS170"/>
    <mergeCell ref="AT170:AU170"/>
    <mergeCell ref="AV170:AW170"/>
    <mergeCell ref="AX170:AY170"/>
    <mergeCell ref="AZ170:BA170"/>
    <mergeCell ref="BB170:BC170"/>
    <mergeCell ref="AF170:AG170"/>
    <mergeCell ref="AH170:AI170"/>
    <mergeCell ref="AJ170:AK170"/>
    <mergeCell ref="AL170:AM170"/>
    <mergeCell ref="AN170:AO170"/>
    <mergeCell ref="AP170:AQ170"/>
    <mergeCell ref="T170:U170"/>
    <mergeCell ref="V170:W170"/>
    <mergeCell ref="X170:Y170"/>
    <mergeCell ref="Z170:AA170"/>
    <mergeCell ref="AB170:AC170"/>
    <mergeCell ref="AD170:AE170"/>
    <mergeCell ref="BF171:BG171"/>
    <mergeCell ref="F172:G172"/>
    <mergeCell ref="H172:I172"/>
    <mergeCell ref="J172:K172"/>
    <mergeCell ref="L172:M172"/>
    <mergeCell ref="N172:O172"/>
    <mergeCell ref="P172:Q172"/>
    <mergeCell ref="R172:S172"/>
    <mergeCell ref="T172:U172"/>
    <mergeCell ref="V172:W172"/>
    <mergeCell ref="AT171:AU171"/>
    <mergeCell ref="AV171:AW171"/>
    <mergeCell ref="AX171:AY171"/>
    <mergeCell ref="AZ171:BA171"/>
    <mergeCell ref="BB171:BC171"/>
    <mergeCell ref="BD171:BE171"/>
    <mergeCell ref="AH171:AI171"/>
    <mergeCell ref="AJ171:AK171"/>
    <mergeCell ref="AL171:AM171"/>
    <mergeCell ref="AN171:AO171"/>
    <mergeCell ref="AP171:AQ171"/>
    <mergeCell ref="AR171:AS171"/>
    <mergeCell ref="V171:W171"/>
    <mergeCell ref="X171:Y171"/>
    <mergeCell ref="Z171:AA171"/>
    <mergeCell ref="AB171:AC171"/>
    <mergeCell ref="AD171:AE171"/>
    <mergeCell ref="AF171:AG171"/>
    <mergeCell ref="N173:O173"/>
    <mergeCell ref="P173:Q173"/>
    <mergeCell ref="AV172:AW172"/>
    <mergeCell ref="AX172:AY172"/>
    <mergeCell ref="AZ172:BA172"/>
    <mergeCell ref="BB172:BC172"/>
    <mergeCell ref="BD172:BE172"/>
    <mergeCell ref="BF172:BG172"/>
    <mergeCell ref="AJ172:AK172"/>
    <mergeCell ref="AL172:AM172"/>
    <mergeCell ref="AN172:AO172"/>
    <mergeCell ref="AP172:AQ172"/>
    <mergeCell ref="AR172:AS172"/>
    <mergeCell ref="AT172:AU172"/>
    <mergeCell ref="X172:Y172"/>
    <mergeCell ref="Z172:AA172"/>
    <mergeCell ref="AB172:AC172"/>
    <mergeCell ref="AD172:AE172"/>
    <mergeCell ref="AF172:AG172"/>
    <mergeCell ref="AH172:AI172"/>
    <mergeCell ref="BB173:BC173"/>
    <mergeCell ref="BD173:BE173"/>
    <mergeCell ref="BF173:BG173"/>
    <mergeCell ref="F174:G174"/>
    <mergeCell ref="H174:I174"/>
    <mergeCell ref="J174:K174"/>
    <mergeCell ref="L174:M174"/>
    <mergeCell ref="N174:O174"/>
    <mergeCell ref="P174:Q174"/>
    <mergeCell ref="R174:S174"/>
    <mergeCell ref="AP173:AQ173"/>
    <mergeCell ref="AR173:AS173"/>
    <mergeCell ref="AT173:AU173"/>
    <mergeCell ref="AV173:AW173"/>
    <mergeCell ref="AX173:AY173"/>
    <mergeCell ref="AZ173:BA173"/>
    <mergeCell ref="AD173:AE173"/>
    <mergeCell ref="AF173:AG173"/>
    <mergeCell ref="AH173:AI173"/>
    <mergeCell ref="AJ173:AK173"/>
    <mergeCell ref="AL173:AM173"/>
    <mergeCell ref="AN173:AO173"/>
    <mergeCell ref="R173:S173"/>
    <mergeCell ref="T173:U173"/>
    <mergeCell ref="V173:W173"/>
    <mergeCell ref="X173:Y173"/>
    <mergeCell ref="Z173:AA173"/>
    <mergeCell ref="AB173:AC173"/>
    <mergeCell ref="F173:G173"/>
    <mergeCell ref="H173:I173"/>
    <mergeCell ref="J173:K173"/>
    <mergeCell ref="L173:M173"/>
    <mergeCell ref="BD174:BE174"/>
    <mergeCell ref="BF174:BG174"/>
    <mergeCell ref="F175:G175"/>
    <mergeCell ref="H175:I175"/>
    <mergeCell ref="J175:K175"/>
    <mergeCell ref="L175:M175"/>
    <mergeCell ref="N175:O175"/>
    <mergeCell ref="P175:Q175"/>
    <mergeCell ref="R175:S175"/>
    <mergeCell ref="T175:U175"/>
    <mergeCell ref="AR174:AS174"/>
    <mergeCell ref="AT174:AU174"/>
    <mergeCell ref="AV174:AW174"/>
    <mergeCell ref="AX174:AY174"/>
    <mergeCell ref="AZ174:BA174"/>
    <mergeCell ref="BB174:BC174"/>
    <mergeCell ref="AF174:AG174"/>
    <mergeCell ref="AH174:AI174"/>
    <mergeCell ref="AJ174:AK174"/>
    <mergeCell ref="AL174:AM174"/>
    <mergeCell ref="AN174:AO174"/>
    <mergeCell ref="AP174:AQ174"/>
    <mergeCell ref="T174:U174"/>
    <mergeCell ref="V174:W174"/>
    <mergeCell ref="X174:Y174"/>
    <mergeCell ref="Z174:AA174"/>
    <mergeCell ref="AB174:AC174"/>
    <mergeCell ref="AD174:AE174"/>
    <mergeCell ref="BF175:BG175"/>
    <mergeCell ref="F176:G176"/>
    <mergeCell ref="H176:I176"/>
    <mergeCell ref="J176:K176"/>
    <mergeCell ref="L176:M176"/>
    <mergeCell ref="N176:O176"/>
    <mergeCell ref="P176:Q176"/>
    <mergeCell ref="R176:S176"/>
    <mergeCell ref="T176:U176"/>
    <mergeCell ref="V176:W176"/>
    <mergeCell ref="AT175:AU175"/>
    <mergeCell ref="AV175:AW175"/>
    <mergeCell ref="AX175:AY175"/>
    <mergeCell ref="AZ175:BA175"/>
    <mergeCell ref="BB175:BC175"/>
    <mergeCell ref="BD175:BE175"/>
    <mergeCell ref="AH175:AI175"/>
    <mergeCell ref="AJ175:AK175"/>
    <mergeCell ref="AL175:AM175"/>
    <mergeCell ref="AN175:AO175"/>
    <mergeCell ref="AP175:AQ175"/>
    <mergeCell ref="AR175:AS175"/>
    <mergeCell ref="V175:W175"/>
    <mergeCell ref="X175:Y175"/>
    <mergeCell ref="Z175:AA175"/>
    <mergeCell ref="AB175:AC175"/>
    <mergeCell ref="AD175:AE175"/>
    <mergeCell ref="AF175:AG175"/>
    <mergeCell ref="N177:O177"/>
    <mergeCell ref="P177:Q177"/>
    <mergeCell ref="AV176:AW176"/>
    <mergeCell ref="AX176:AY176"/>
    <mergeCell ref="AZ176:BA176"/>
    <mergeCell ref="BB176:BC176"/>
    <mergeCell ref="BD176:BE176"/>
    <mergeCell ref="BF176:BG176"/>
    <mergeCell ref="AJ176:AK176"/>
    <mergeCell ref="AL176:AM176"/>
    <mergeCell ref="AN176:AO176"/>
    <mergeCell ref="AP176:AQ176"/>
    <mergeCell ref="AR176:AS176"/>
    <mergeCell ref="AT176:AU176"/>
    <mergeCell ref="X176:Y176"/>
    <mergeCell ref="Z176:AA176"/>
    <mergeCell ref="AB176:AC176"/>
    <mergeCell ref="AD176:AE176"/>
    <mergeCell ref="AF176:AG176"/>
    <mergeCell ref="AH176:AI176"/>
    <mergeCell ref="BB177:BC177"/>
    <mergeCell ref="BD177:BE177"/>
    <mergeCell ref="BF177:BG177"/>
    <mergeCell ref="F178:G178"/>
    <mergeCell ref="H178:I178"/>
    <mergeCell ref="J178:K178"/>
    <mergeCell ref="L178:M178"/>
    <mergeCell ref="N178:O178"/>
    <mergeCell ref="P178:Q178"/>
    <mergeCell ref="R178:S178"/>
    <mergeCell ref="AP177:AQ177"/>
    <mergeCell ref="AR177:AS177"/>
    <mergeCell ref="AT177:AU177"/>
    <mergeCell ref="AV177:AW177"/>
    <mergeCell ref="AX177:AY177"/>
    <mergeCell ref="AZ177:BA177"/>
    <mergeCell ref="AD177:AE177"/>
    <mergeCell ref="AF177:AG177"/>
    <mergeCell ref="AH177:AI177"/>
    <mergeCell ref="AJ177:AK177"/>
    <mergeCell ref="AL177:AM177"/>
    <mergeCell ref="AN177:AO177"/>
    <mergeCell ref="R177:S177"/>
    <mergeCell ref="T177:U177"/>
    <mergeCell ref="V177:W177"/>
    <mergeCell ref="X177:Y177"/>
    <mergeCell ref="Z177:AA177"/>
    <mergeCell ref="AB177:AC177"/>
    <mergeCell ref="F177:G177"/>
    <mergeCell ref="H177:I177"/>
    <mergeCell ref="J177:K177"/>
    <mergeCell ref="L177:M177"/>
    <mergeCell ref="BD178:BE178"/>
    <mergeCell ref="BF178:BG178"/>
    <mergeCell ref="F179:G179"/>
    <mergeCell ref="H179:I179"/>
    <mergeCell ref="J179:K179"/>
    <mergeCell ref="L179:M179"/>
    <mergeCell ref="N179:O179"/>
    <mergeCell ref="P179:Q179"/>
    <mergeCell ref="R179:S179"/>
    <mergeCell ref="T179:U179"/>
    <mergeCell ref="AR178:AS178"/>
    <mergeCell ref="AT178:AU178"/>
    <mergeCell ref="AV178:AW178"/>
    <mergeCell ref="AX178:AY178"/>
    <mergeCell ref="AZ178:BA178"/>
    <mergeCell ref="BB178:BC178"/>
    <mergeCell ref="AF178:AG178"/>
    <mergeCell ref="AH178:AI178"/>
    <mergeCell ref="AJ178:AK178"/>
    <mergeCell ref="AL178:AM178"/>
    <mergeCell ref="AN178:AO178"/>
    <mergeCell ref="AP178:AQ178"/>
    <mergeCell ref="T178:U178"/>
    <mergeCell ref="V178:W178"/>
    <mergeCell ref="X178:Y178"/>
    <mergeCell ref="Z178:AA178"/>
    <mergeCell ref="AB178:AC178"/>
    <mergeCell ref="AD178:AE178"/>
    <mergeCell ref="BF179:BG179"/>
    <mergeCell ref="F180:G180"/>
    <mergeCell ref="H180:I180"/>
    <mergeCell ref="J180:K180"/>
    <mergeCell ref="L180:M180"/>
    <mergeCell ref="N180:O180"/>
    <mergeCell ref="P180:Q180"/>
    <mergeCell ref="R180:S180"/>
    <mergeCell ref="T180:U180"/>
    <mergeCell ref="V180:W180"/>
    <mergeCell ref="AT179:AU179"/>
    <mergeCell ref="AV179:AW179"/>
    <mergeCell ref="AX179:AY179"/>
    <mergeCell ref="AZ179:BA179"/>
    <mergeCell ref="BB179:BC179"/>
    <mergeCell ref="BD179:BE179"/>
    <mergeCell ref="AH179:AI179"/>
    <mergeCell ref="AJ179:AK179"/>
    <mergeCell ref="AL179:AM179"/>
    <mergeCell ref="AN179:AO179"/>
    <mergeCell ref="AP179:AQ179"/>
    <mergeCell ref="AR179:AS179"/>
    <mergeCell ref="V179:W179"/>
    <mergeCell ref="X179:Y179"/>
    <mergeCell ref="Z179:AA179"/>
    <mergeCell ref="AB179:AC179"/>
    <mergeCell ref="AD179:AE179"/>
    <mergeCell ref="AF179:AG179"/>
    <mergeCell ref="N181:O181"/>
    <mergeCell ref="P181:Q181"/>
    <mergeCell ref="AV180:AW180"/>
    <mergeCell ref="AX180:AY180"/>
    <mergeCell ref="AZ180:BA180"/>
    <mergeCell ref="BB180:BC180"/>
    <mergeCell ref="BD180:BE180"/>
    <mergeCell ref="BF180:BG180"/>
    <mergeCell ref="AJ180:AK180"/>
    <mergeCell ref="AL180:AM180"/>
    <mergeCell ref="AN180:AO180"/>
    <mergeCell ref="AP180:AQ180"/>
    <mergeCell ref="AR180:AS180"/>
    <mergeCell ref="AT180:AU180"/>
    <mergeCell ref="X180:Y180"/>
    <mergeCell ref="Z180:AA180"/>
    <mergeCell ref="AB180:AC180"/>
    <mergeCell ref="AD180:AE180"/>
    <mergeCell ref="AF180:AG180"/>
    <mergeCell ref="AH180:AI180"/>
    <mergeCell ref="BB181:BC181"/>
    <mergeCell ref="BD181:BE181"/>
    <mergeCell ref="BF181:BG181"/>
    <mergeCell ref="F182:G182"/>
    <mergeCell ref="H182:I182"/>
    <mergeCell ref="J182:K182"/>
    <mergeCell ref="L182:M182"/>
    <mergeCell ref="N182:O182"/>
    <mergeCell ref="P182:Q182"/>
    <mergeCell ref="R182:S182"/>
    <mergeCell ref="AP181:AQ181"/>
    <mergeCell ref="AR181:AS181"/>
    <mergeCell ref="AT181:AU181"/>
    <mergeCell ref="AV181:AW181"/>
    <mergeCell ref="AX181:AY181"/>
    <mergeCell ref="AZ181:BA181"/>
    <mergeCell ref="AD181:AE181"/>
    <mergeCell ref="AF181:AG181"/>
    <mergeCell ref="AH181:AI181"/>
    <mergeCell ref="AJ181:AK181"/>
    <mergeCell ref="AL181:AM181"/>
    <mergeCell ref="AN181:AO181"/>
    <mergeCell ref="R181:S181"/>
    <mergeCell ref="T181:U181"/>
    <mergeCell ref="V181:W181"/>
    <mergeCell ref="X181:Y181"/>
    <mergeCell ref="Z181:AA181"/>
    <mergeCell ref="AB181:AC181"/>
    <mergeCell ref="F181:G181"/>
    <mergeCell ref="H181:I181"/>
    <mergeCell ref="J181:K181"/>
    <mergeCell ref="L181:M181"/>
    <mergeCell ref="BD182:BE182"/>
    <mergeCell ref="BF182:BG182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AR182:AS182"/>
    <mergeCell ref="AT182:AU182"/>
    <mergeCell ref="AV182:AW182"/>
    <mergeCell ref="AX182:AY182"/>
    <mergeCell ref="AZ182:BA182"/>
    <mergeCell ref="BB182:BC182"/>
    <mergeCell ref="AF182:AG182"/>
    <mergeCell ref="AH182:AI182"/>
    <mergeCell ref="AJ182:AK182"/>
    <mergeCell ref="AL182:AM182"/>
    <mergeCell ref="AN182:AO182"/>
    <mergeCell ref="AP182:AQ182"/>
    <mergeCell ref="T182:U182"/>
    <mergeCell ref="V182:W182"/>
    <mergeCell ref="X182:Y182"/>
    <mergeCell ref="Z182:AA182"/>
    <mergeCell ref="AB182:AC182"/>
    <mergeCell ref="AD182:AE182"/>
    <mergeCell ref="BF183:BG183"/>
    <mergeCell ref="F184:G184"/>
    <mergeCell ref="H184:I184"/>
    <mergeCell ref="J184:K184"/>
    <mergeCell ref="L184:M184"/>
    <mergeCell ref="N184:O184"/>
    <mergeCell ref="P184:Q184"/>
    <mergeCell ref="R184:S184"/>
    <mergeCell ref="T184:U184"/>
    <mergeCell ref="V184:W184"/>
    <mergeCell ref="AT183:AU183"/>
    <mergeCell ref="AV183:AW183"/>
    <mergeCell ref="AX183:AY183"/>
    <mergeCell ref="AZ183:BA183"/>
    <mergeCell ref="BB183:BC183"/>
    <mergeCell ref="BD183:BE183"/>
    <mergeCell ref="AH183:AI183"/>
    <mergeCell ref="AJ183:AK183"/>
    <mergeCell ref="AL183:AM183"/>
    <mergeCell ref="AN183:AO183"/>
    <mergeCell ref="AP183:AQ183"/>
    <mergeCell ref="AR183:AS183"/>
    <mergeCell ref="V183:W183"/>
    <mergeCell ref="X183:Y183"/>
    <mergeCell ref="Z183:AA183"/>
    <mergeCell ref="AB183:AC183"/>
    <mergeCell ref="AD183:AE183"/>
    <mergeCell ref="AF183:AG183"/>
    <mergeCell ref="N185:O185"/>
    <mergeCell ref="P185:Q185"/>
    <mergeCell ref="AV184:AW184"/>
    <mergeCell ref="AX184:AY184"/>
    <mergeCell ref="AZ184:BA184"/>
    <mergeCell ref="BB184:BC184"/>
    <mergeCell ref="BD184:BE184"/>
    <mergeCell ref="BF184:BG184"/>
    <mergeCell ref="AJ184:AK184"/>
    <mergeCell ref="AL184:AM184"/>
    <mergeCell ref="AN184:AO184"/>
    <mergeCell ref="AP184:AQ184"/>
    <mergeCell ref="AR184:AS184"/>
    <mergeCell ref="AT184:AU184"/>
    <mergeCell ref="X184:Y184"/>
    <mergeCell ref="Z184:AA184"/>
    <mergeCell ref="AB184:AC184"/>
    <mergeCell ref="AD184:AE184"/>
    <mergeCell ref="AF184:AG184"/>
    <mergeCell ref="AH184:AI184"/>
    <mergeCell ref="BB185:BC185"/>
    <mergeCell ref="BD185:BE185"/>
    <mergeCell ref="BF185:BG185"/>
    <mergeCell ref="F186:G186"/>
    <mergeCell ref="H186:I186"/>
    <mergeCell ref="J186:K186"/>
    <mergeCell ref="L186:M186"/>
    <mergeCell ref="N186:O186"/>
    <mergeCell ref="P186:Q186"/>
    <mergeCell ref="R186:S186"/>
    <mergeCell ref="AP185:AQ185"/>
    <mergeCell ref="AR185:AS185"/>
    <mergeCell ref="AT185:AU185"/>
    <mergeCell ref="AV185:AW185"/>
    <mergeCell ref="AX185:AY185"/>
    <mergeCell ref="AZ185:BA185"/>
    <mergeCell ref="AD185:AE185"/>
    <mergeCell ref="AF185:AG185"/>
    <mergeCell ref="AH185:AI185"/>
    <mergeCell ref="AJ185:AK185"/>
    <mergeCell ref="AL185:AM185"/>
    <mergeCell ref="AN185:AO185"/>
    <mergeCell ref="R185:S185"/>
    <mergeCell ref="T185:U185"/>
    <mergeCell ref="V185:W185"/>
    <mergeCell ref="X185:Y185"/>
    <mergeCell ref="Z185:AA185"/>
    <mergeCell ref="AB185:AC185"/>
    <mergeCell ref="F185:G185"/>
    <mergeCell ref="H185:I185"/>
    <mergeCell ref="J185:K185"/>
    <mergeCell ref="L185:M185"/>
    <mergeCell ref="BD186:BE186"/>
    <mergeCell ref="BF186:BG186"/>
    <mergeCell ref="F187:G187"/>
    <mergeCell ref="H187:I187"/>
    <mergeCell ref="J187:K187"/>
    <mergeCell ref="L187:M187"/>
    <mergeCell ref="N187:O187"/>
    <mergeCell ref="P187:Q187"/>
    <mergeCell ref="R187:S187"/>
    <mergeCell ref="T187:U187"/>
    <mergeCell ref="AR186:AS186"/>
    <mergeCell ref="AT186:AU186"/>
    <mergeCell ref="AV186:AW186"/>
    <mergeCell ref="AX186:AY186"/>
    <mergeCell ref="AZ186:BA186"/>
    <mergeCell ref="BB186:BC186"/>
    <mergeCell ref="AF186:AG186"/>
    <mergeCell ref="AH186:AI186"/>
    <mergeCell ref="AJ186:AK186"/>
    <mergeCell ref="AL186:AM186"/>
    <mergeCell ref="AN186:AO186"/>
    <mergeCell ref="AP186:AQ186"/>
    <mergeCell ref="T186:U186"/>
    <mergeCell ref="V186:W186"/>
    <mergeCell ref="X186:Y186"/>
    <mergeCell ref="Z186:AA186"/>
    <mergeCell ref="AB186:AC186"/>
    <mergeCell ref="AD186:AE186"/>
    <mergeCell ref="BF187:BG187"/>
    <mergeCell ref="F188:G188"/>
    <mergeCell ref="H188:I188"/>
    <mergeCell ref="J188:K188"/>
    <mergeCell ref="L188:M188"/>
    <mergeCell ref="N188:O188"/>
    <mergeCell ref="P188:Q188"/>
    <mergeCell ref="R188:S188"/>
    <mergeCell ref="T188:U188"/>
    <mergeCell ref="V188:W188"/>
    <mergeCell ref="AT187:AU187"/>
    <mergeCell ref="AV187:AW187"/>
    <mergeCell ref="AX187:AY187"/>
    <mergeCell ref="AZ187:BA187"/>
    <mergeCell ref="BB187:BC187"/>
    <mergeCell ref="BD187:BE187"/>
    <mergeCell ref="AH187:AI187"/>
    <mergeCell ref="AJ187:AK187"/>
    <mergeCell ref="AL187:AM187"/>
    <mergeCell ref="AN187:AO187"/>
    <mergeCell ref="AP187:AQ187"/>
    <mergeCell ref="AR187:AS187"/>
    <mergeCell ref="V187:W187"/>
    <mergeCell ref="X187:Y187"/>
    <mergeCell ref="Z187:AA187"/>
    <mergeCell ref="AB187:AC187"/>
    <mergeCell ref="AD187:AE187"/>
    <mergeCell ref="AF187:AG187"/>
    <mergeCell ref="N189:O189"/>
    <mergeCell ref="P189:Q189"/>
    <mergeCell ref="AV188:AW188"/>
    <mergeCell ref="AX188:AY188"/>
    <mergeCell ref="AZ188:BA188"/>
    <mergeCell ref="BB188:BC188"/>
    <mergeCell ref="BD188:BE188"/>
    <mergeCell ref="BF188:BG188"/>
    <mergeCell ref="AJ188:AK188"/>
    <mergeCell ref="AL188:AM188"/>
    <mergeCell ref="AN188:AO188"/>
    <mergeCell ref="AP188:AQ188"/>
    <mergeCell ref="AR188:AS188"/>
    <mergeCell ref="AT188:AU188"/>
    <mergeCell ref="X188:Y188"/>
    <mergeCell ref="Z188:AA188"/>
    <mergeCell ref="AB188:AC188"/>
    <mergeCell ref="AD188:AE188"/>
    <mergeCell ref="AF188:AG188"/>
    <mergeCell ref="AH188:AI188"/>
    <mergeCell ref="BB189:BC189"/>
    <mergeCell ref="BD189:BE189"/>
    <mergeCell ref="BF189:BG189"/>
    <mergeCell ref="F190:G190"/>
    <mergeCell ref="H190:I190"/>
    <mergeCell ref="J190:K190"/>
    <mergeCell ref="L190:M190"/>
    <mergeCell ref="N190:O190"/>
    <mergeCell ref="P190:Q190"/>
    <mergeCell ref="R190:S190"/>
    <mergeCell ref="AP189:AQ189"/>
    <mergeCell ref="AR189:AS189"/>
    <mergeCell ref="AT189:AU189"/>
    <mergeCell ref="AV189:AW189"/>
    <mergeCell ref="AX189:AY189"/>
    <mergeCell ref="AZ189:BA189"/>
    <mergeCell ref="AD189:AE189"/>
    <mergeCell ref="AF189:AG189"/>
    <mergeCell ref="AH189:AI189"/>
    <mergeCell ref="AJ189:AK189"/>
    <mergeCell ref="AL189:AM189"/>
    <mergeCell ref="AN189:AO189"/>
    <mergeCell ref="R189:S189"/>
    <mergeCell ref="T189:U189"/>
    <mergeCell ref="V189:W189"/>
    <mergeCell ref="X189:Y189"/>
    <mergeCell ref="Z189:AA189"/>
    <mergeCell ref="AB189:AC189"/>
    <mergeCell ref="F189:G189"/>
    <mergeCell ref="H189:I189"/>
    <mergeCell ref="J189:K189"/>
    <mergeCell ref="L189:M189"/>
    <mergeCell ref="BD190:BE190"/>
    <mergeCell ref="BF190:BG190"/>
    <mergeCell ref="F191:G191"/>
    <mergeCell ref="H191:I191"/>
    <mergeCell ref="J191:K191"/>
    <mergeCell ref="L191:M191"/>
    <mergeCell ref="N191:O191"/>
    <mergeCell ref="P191:Q191"/>
    <mergeCell ref="R191:S191"/>
    <mergeCell ref="T191:U191"/>
    <mergeCell ref="AR190:AS190"/>
    <mergeCell ref="AT190:AU190"/>
    <mergeCell ref="AV190:AW190"/>
    <mergeCell ref="AX190:AY190"/>
    <mergeCell ref="AZ190:BA190"/>
    <mergeCell ref="BB190:BC190"/>
    <mergeCell ref="AF190:AG190"/>
    <mergeCell ref="AH190:AI190"/>
    <mergeCell ref="AJ190:AK190"/>
    <mergeCell ref="AL190:AM190"/>
    <mergeCell ref="AN190:AO190"/>
    <mergeCell ref="AP190:AQ190"/>
    <mergeCell ref="T190:U190"/>
    <mergeCell ref="V190:W190"/>
    <mergeCell ref="X190:Y190"/>
    <mergeCell ref="Z190:AA190"/>
    <mergeCell ref="AB190:AC190"/>
    <mergeCell ref="AD190:AE190"/>
    <mergeCell ref="BF191:BG191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AT191:AU191"/>
    <mergeCell ref="AV191:AW191"/>
    <mergeCell ref="AX191:AY191"/>
    <mergeCell ref="AZ191:BA191"/>
    <mergeCell ref="BB191:BC191"/>
    <mergeCell ref="BD191:BE191"/>
    <mergeCell ref="AH191:AI191"/>
    <mergeCell ref="AJ191:AK191"/>
    <mergeCell ref="AL191:AM191"/>
    <mergeCell ref="AN191:AO191"/>
    <mergeCell ref="AP191:AQ191"/>
    <mergeCell ref="AR191:AS191"/>
    <mergeCell ref="V191:W191"/>
    <mergeCell ref="X191:Y191"/>
    <mergeCell ref="Z191:AA191"/>
    <mergeCell ref="AB191:AC191"/>
    <mergeCell ref="AD191:AE191"/>
    <mergeCell ref="AF191:AG191"/>
    <mergeCell ref="N193:O193"/>
    <mergeCell ref="P193:Q193"/>
    <mergeCell ref="AV192:AW192"/>
    <mergeCell ref="AX192:AY192"/>
    <mergeCell ref="AZ192:BA192"/>
    <mergeCell ref="BB192:BC192"/>
    <mergeCell ref="BD192:BE192"/>
    <mergeCell ref="BF192:BG192"/>
    <mergeCell ref="AJ192:AK192"/>
    <mergeCell ref="AL192:AM192"/>
    <mergeCell ref="AN192:AO192"/>
    <mergeCell ref="AP192:AQ192"/>
    <mergeCell ref="AR192:AS192"/>
    <mergeCell ref="AT192:AU192"/>
    <mergeCell ref="X192:Y192"/>
    <mergeCell ref="Z192:AA192"/>
    <mergeCell ref="AB192:AC192"/>
    <mergeCell ref="AD192:AE192"/>
    <mergeCell ref="AF192:AG192"/>
    <mergeCell ref="AH192:AI192"/>
    <mergeCell ref="BB193:BC193"/>
    <mergeCell ref="BD193:BE193"/>
    <mergeCell ref="BF193:BG193"/>
    <mergeCell ref="F194:G194"/>
    <mergeCell ref="H194:I194"/>
    <mergeCell ref="J194:K194"/>
    <mergeCell ref="L194:M194"/>
    <mergeCell ref="N194:O194"/>
    <mergeCell ref="P194:Q194"/>
    <mergeCell ref="R194:S194"/>
    <mergeCell ref="AP193:AQ193"/>
    <mergeCell ref="AR193:AS193"/>
    <mergeCell ref="AT193:AU193"/>
    <mergeCell ref="AV193:AW193"/>
    <mergeCell ref="AX193:AY193"/>
    <mergeCell ref="AZ193:BA193"/>
    <mergeCell ref="AD193:AE193"/>
    <mergeCell ref="AF193:AG193"/>
    <mergeCell ref="AH193:AI193"/>
    <mergeCell ref="AJ193:AK193"/>
    <mergeCell ref="AL193:AM193"/>
    <mergeCell ref="AN193:AO193"/>
    <mergeCell ref="R193:S193"/>
    <mergeCell ref="T193:U193"/>
    <mergeCell ref="V193:W193"/>
    <mergeCell ref="X193:Y193"/>
    <mergeCell ref="Z193:AA193"/>
    <mergeCell ref="AB193:AC193"/>
    <mergeCell ref="F193:G193"/>
    <mergeCell ref="H193:I193"/>
    <mergeCell ref="J193:K193"/>
    <mergeCell ref="L193:M193"/>
    <mergeCell ref="BD194:BE194"/>
    <mergeCell ref="BF194:BG194"/>
    <mergeCell ref="F195:G195"/>
    <mergeCell ref="H195:I195"/>
    <mergeCell ref="J195:K195"/>
    <mergeCell ref="L195:M195"/>
    <mergeCell ref="N195:O195"/>
    <mergeCell ref="P195:Q195"/>
    <mergeCell ref="R195:S195"/>
    <mergeCell ref="T195:U195"/>
    <mergeCell ref="AR194:AS194"/>
    <mergeCell ref="AT194:AU194"/>
    <mergeCell ref="AV194:AW194"/>
    <mergeCell ref="AX194:AY194"/>
    <mergeCell ref="AZ194:BA194"/>
    <mergeCell ref="BB194:BC194"/>
    <mergeCell ref="AF194:AG194"/>
    <mergeCell ref="AH194:AI194"/>
    <mergeCell ref="AJ194:AK194"/>
    <mergeCell ref="AL194:AM194"/>
    <mergeCell ref="AN194:AO194"/>
    <mergeCell ref="AP194:AQ194"/>
    <mergeCell ref="T194:U194"/>
    <mergeCell ref="V194:W194"/>
    <mergeCell ref="X194:Y194"/>
    <mergeCell ref="Z194:AA194"/>
    <mergeCell ref="AB194:AC194"/>
    <mergeCell ref="AD194:AE194"/>
    <mergeCell ref="BF195:BG195"/>
    <mergeCell ref="F196:G196"/>
    <mergeCell ref="H196:I196"/>
    <mergeCell ref="J196:K196"/>
    <mergeCell ref="L196:M196"/>
    <mergeCell ref="N196:O196"/>
    <mergeCell ref="P196:Q196"/>
    <mergeCell ref="R196:S196"/>
    <mergeCell ref="T196:U196"/>
    <mergeCell ref="V196:W196"/>
    <mergeCell ref="AT195:AU195"/>
    <mergeCell ref="AV195:AW195"/>
    <mergeCell ref="AX195:AY195"/>
    <mergeCell ref="AZ195:BA195"/>
    <mergeCell ref="BB195:BC195"/>
    <mergeCell ref="BD195:BE195"/>
    <mergeCell ref="AH195:AI195"/>
    <mergeCell ref="AJ195:AK195"/>
    <mergeCell ref="AL195:AM195"/>
    <mergeCell ref="AN195:AO195"/>
    <mergeCell ref="AP195:AQ195"/>
    <mergeCell ref="AR195:AS195"/>
    <mergeCell ref="V195:W195"/>
    <mergeCell ref="X195:Y195"/>
    <mergeCell ref="Z195:AA195"/>
    <mergeCell ref="AB195:AC195"/>
    <mergeCell ref="AD195:AE195"/>
    <mergeCell ref="AF195:AG195"/>
    <mergeCell ref="N197:O197"/>
    <mergeCell ref="P197:Q197"/>
    <mergeCell ref="AV196:AW196"/>
    <mergeCell ref="AX196:AY196"/>
    <mergeCell ref="AZ196:BA196"/>
    <mergeCell ref="BB196:BC196"/>
    <mergeCell ref="BD196:BE196"/>
    <mergeCell ref="BF196:BG196"/>
    <mergeCell ref="AJ196:AK196"/>
    <mergeCell ref="AL196:AM196"/>
    <mergeCell ref="AN196:AO196"/>
    <mergeCell ref="AP196:AQ196"/>
    <mergeCell ref="AR196:AS196"/>
    <mergeCell ref="AT196:AU196"/>
    <mergeCell ref="X196:Y196"/>
    <mergeCell ref="Z196:AA196"/>
    <mergeCell ref="AB196:AC196"/>
    <mergeCell ref="AD196:AE196"/>
    <mergeCell ref="AF196:AG196"/>
    <mergeCell ref="AH196:AI196"/>
    <mergeCell ref="BB197:BC197"/>
    <mergeCell ref="BD197:BE197"/>
    <mergeCell ref="BF197:BG197"/>
    <mergeCell ref="F198:G198"/>
    <mergeCell ref="H198:I198"/>
    <mergeCell ref="J198:K198"/>
    <mergeCell ref="L198:M198"/>
    <mergeCell ref="N198:O198"/>
    <mergeCell ref="P198:Q198"/>
    <mergeCell ref="R198:S198"/>
    <mergeCell ref="AP197:AQ197"/>
    <mergeCell ref="AR197:AS197"/>
    <mergeCell ref="AT197:AU197"/>
    <mergeCell ref="AV197:AW197"/>
    <mergeCell ref="AX197:AY197"/>
    <mergeCell ref="AZ197:BA197"/>
    <mergeCell ref="AD197:AE197"/>
    <mergeCell ref="AF197:AG197"/>
    <mergeCell ref="AH197:AI197"/>
    <mergeCell ref="AJ197:AK197"/>
    <mergeCell ref="AL197:AM197"/>
    <mergeCell ref="AN197:AO197"/>
    <mergeCell ref="R197:S197"/>
    <mergeCell ref="T197:U197"/>
    <mergeCell ref="V197:W197"/>
    <mergeCell ref="X197:Y197"/>
    <mergeCell ref="Z197:AA197"/>
    <mergeCell ref="AB197:AC197"/>
    <mergeCell ref="F197:G197"/>
    <mergeCell ref="H197:I197"/>
    <mergeCell ref="J197:K197"/>
    <mergeCell ref="L197:M197"/>
    <mergeCell ref="BD198:BE198"/>
    <mergeCell ref="BF198:BG198"/>
    <mergeCell ref="F199:G199"/>
    <mergeCell ref="H199:I199"/>
    <mergeCell ref="J199:K199"/>
    <mergeCell ref="L199:M199"/>
    <mergeCell ref="N199:O199"/>
    <mergeCell ref="P199:Q199"/>
    <mergeCell ref="R199:S199"/>
    <mergeCell ref="T199:U199"/>
    <mergeCell ref="AR198:AS198"/>
    <mergeCell ref="AT198:AU198"/>
    <mergeCell ref="AV198:AW198"/>
    <mergeCell ref="AX198:AY198"/>
    <mergeCell ref="AZ198:BA198"/>
    <mergeCell ref="BB198:BC198"/>
    <mergeCell ref="AF198:AG198"/>
    <mergeCell ref="AH198:AI198"/>
    <mergeCell ref="AJ198:AK198"/>
    <mergeCell ref="AL198:AM198"/>
    <mergeCell ref="AN198:AO198"/>
    <mergeCell ref="AP198:AQ198"/>
    <mergeCell ref="T198:U198"/>
    <mergeCell ref="V198:W198"/>
    <mergeCell ref="X198:Y198"/>
    <mergeCell ref="Z198:AA198"/>
    <mergeCell ref="AB198:AC198"/>
    <mergeCell ref="AD198:AE198"/>
    <mergeCell ref="BF199:BG199"/>
    <mergeCell ref="F200:G200"/>
    <mergeCell ref="H200:I200"/>
    <mergeCell ref="J200:K200"/>
    <mergeCell ref="L200:M200"/>
    <mergeCell ref="N200:O200"/>
    <mergeCell ref="P200:Q200"/>
    <mergeCell ref="R200:S200"/>
    <mergeCell ref="T200:U200"/>
    <mergeCell ref="V200:W200"/>
    <mergeCell ref="AT199:AU199"/>
    <mergeCell ref="AV199:AW199"/>
    <mergeCell ref="AX199:AY199"/>
    <mergeCell ref="AZ199:BA199"/>
    <mergeCell ref="BB199:BC199"/>
    <mergeCell ref="BD199:BE199"/>
    <mergeCell ref="AH199:AI199"/>
    <mergeCell ref="AJ199:AK199"/>
    <mergeCell ref="AL199:AM199"/>
    <mergeCell ref="AN199:AO199"/>
    <mergeCell ref="AP199:AQ199"/>
    <mergeCell ref="AR199:AS199"/>
    <mergeCell ref="V199:W199"/>
    <mergeCell ref="X199:Y199"/>
    <mergeCell ref="Z199:AA199"/>
    <mergeCell ref="AB199:AC199"/>
    <mergeCell ref="AD199:AE199"/>
    <mergeCell ref="AF199:AG199"/>
    <mergeCell ref="N201:O201"/>
    <mergeCell ref="P201:Q201"/>
    <mergeCell ref="AV200:AW200"/>
    <mergeCell ref="AX200:AY200"/>
    <mergeCell ref="AZ200:BA200"/>
    <mergeCell ref="BB200:BC200"/>
    <mergeCell ref="BD200:BE200"/>
    <mergeCell ref="BF200:BG200"/>
    <mergeCell ref="AJ200:AK200"/>
    <mergeCell ref="AL200:AM200"/>
    <mergeCell ref="AN200:AO200"/>
    <mergeCell ref="AP200:AQ200"/>
    <mergeCell ref="AR200:AS200"/>
    <mergeCell ref="AT200:AU200"/>
    <mergeCell ref="X200:Y200"/>
    <mergeCell ref="Z200:AA200"/>
    <mergeCell ref="AB200:AC200"/>
    <mergeCell ref="AD200:AE200"/>
    <mergeCell ref="AF200:AG200"/>
    <mergeCell ref="AH200:AI200"/>
    <mergeCell ref="BB201:BC201"/>
    <mergeCell ref="BD201:BE201"/>
    <mergeCell ref="BF201:BG201"/>
    <mergeCell ref="F202:G202"/>
    <mergeCell ref="H202:I202"/>
    <mergeCell ref="J202:K202"/>
    <mergeCell ref="L202:M202"/>
    <mergeCell ref="N202:O202"/>
    <mergeCell ref="P202:Q202"/>
    <mergeCell ref="R202:S202"/>
    <mergeCell ref="AP201:AQ201"/>
    <mergeCell ref="AR201:AS201"/>
    <mergeCell ref="AT201:AU201"/>
    <mergeCell ref="AV201:AW201"/>
    <mergeCell ref="AX201:AY201"/>
    <mergeCell ref="AZ201:BA201"/>
    <mergeCell ref="AD201:AE201"/>
    <mergeCell ref="AF201:AG201"/>
    <mergeCell ref="AH201:AI201"/>
    <mergeCell ref="AJ201:AK201"/>
    <mergeCell ref="AL201:AM201"/>
    <mergeCell ref="AN201:AO201"/>
    <mergeCell ref="R201:S201"/>
    <mergeCell ref="T201:U201"/>
    <mergeCell ref="V201:W201"/>
    <mergeCell ref="X201:Y201"/>
    <mergeCell ref="Z201:AA201"/>
    <mergeCell ref="AB201:AC201"/>
    <mergeCell ref="F201:G201"/>
    <mergeCell ref="H201:I201"/>
    <mergeCell ref="J201:K201"/>
    <mergeCell ref="L201:M201"/>
    <mergeCell ref="BD202:BE202"/>
    <mergeCell ref="BF202:BG202"/>
    <mergeCell ref="F203:G203"/>
    <mergeCell ref="H203:I203"/>
    <mergeCell ref="J203:K203"/>
    <mergeCell ref="L203:M203"/>
    <mergeCell ref="N203:O203"/>
    <mergeCell ref="P203:Q203"/>
    <mergeCell ref="R203:S203"/>
    <mergeCell ref="T203:U203"/>
    <mergeCell ref="AR202:AS202"/>
    <mergeCell ref="AT202:AU202"/>
    <mergeCell ref="AV202:AW202"/>
    <mergeCell ref="AX202:AY202"/>
    <mergeCell ref="AZ202:BA202"/>
    <mergeCell ref="BB202:BC202"/>
    <mergeCell ref="AF202:AG202"/>
    <mergeCell ref="AH202:AI202"/>
    <mergeCell ref="AJ202:AK202"/>
    <mergeCell ref="AL202:AM202"/>
    <mergeCell ref="AN202:AO202"/>
    <mergeCell ref="AP202:AQ202"/>
    <mergeCell ref="T202:U202"/>
    <mergeCell ref="V202:W202"/>
    <mergeCell ref="X202:Y202"/>
    <mergeCell ref="Z202:AA202"/>
    <mergeCell ref="AB202:AC202"/>
    <mergeCell ref="AD202:AE202"/>
    <mergeCell ref="BF203:BG203"/>
    <mergeCell ref="F204:G204"/>
    <mergeCell ref="H204:I204"/>
    <mergeCell ref="J204:K204"/>
    <mergeCell ref="L204:M204"/>
    <mergeCell ref="N204:O204"/>
    <mergeCell ref="P204:Q204"/>
    <mergeCell ref="R204:S204"/>
    <mergeCell ref="T204:U204"/>
    <mergeCell ref="V204:W204"/>
    <mergeCell ref="AT203:AU203"/>
    <mergeCell ref="AV203:AW203"/>
    <mergeCell ref="AX203:AY203"/>
    <mergeCell ref="AZ203:BA203"/>
    <mergeCell ref="BB203:BC203"/>
    <mergeCell ref="BD203:BE203"/>
    <mergeCell ref="AH203:AI203"/>
    <mergeCell ref="AJ203:AK203"/>
    <mergeCell ref="AL203:AM203"/>
    <mergeCell ref="AN203:AO203"/>
    <mergeCell ref="AP203:AQ203"/>
    <mergeCell ref="AR203:AS203"/>
    <mergeCell ref="V203:W203"/>
    <mergeCell ref="X203:Y203"/>
    <mergeCell ref="Z203:AA203"/>
    <mergeCell ref="AB203:AC203"/>
    <mergeCell ref="AD203:AE203"/>
    <mergeCell ref="AF203:AG203"/>
    <mergeCell ref="N205:O205"/>
    <mergeCell ref="P205:Q205"/>
    <mergeCell ref="AV204:AW204"/>
    <mergeCell ref="AX204:AY204"/>
    <mergeCell ref="AZ204:BA204"/>
    <mergeCell ref="BB204:BC204"/>
    <mergeCell ref="BD204:BE204"/>
    <mergeCell ref="BF204:BG204"/>
    <mergeCell ref="AJ204:AK204"/>
    <mergeCell ref="AL204:AM204"/>
    <mergeCell ref="AN204:AO204"/>
    <mergeCell ref="AP204:AQ204"/>
    <mergeCell ref="AR204:AS204"/>
    <mergeCell ref="AT204:AU204"/>
    <mergeCell ref="X204:Y204"/>
    <mergeCell ref="Z204:AA204"/>
    <mergeCell ref="AB204:AC204"/>
    <mergeCell ref="AD204:AE204"/>
    <mergeCell ref="AF204:AG204"/>
    <mergeCell ref="AH204:AI204"/>
    <mergeCell ref="BB205:BC205"/>
    <mergeCell ref="BD205:BE205"/>
    <mergeCell ref="BF205:BG205"/>
    <mergeCell ref="F206:G206"/>
    <mergeCell ref="H206:I206"/>
    <mergeCell ref="J206:K206"/>
    <mergeCell ref="L206:M206"/>
    <mergeCell ref="N206:O206"/>
    <mergeCell ref="P206:Q206"/>
    <mergeCell ref="R206:S206"/>
    <mergeCell ref="AP205:AQ205"/>
    <mergeCell ref="AR205:AS205"/>
    <mergeCell ref="AT205:AU205"/>
    <mergeCell ref="AV205:AW205"/>
    <mergeCell ref="AX205:AY205"/>
    <mergeCell ref="AZ205:BA205"/>
    <mergeCell ref="AD205:AE205"/>
    <mergeCell ref="AF205:AG205"/>
    <mergeCell ref="AH205:AI205"/>
    <mergeCell ref="AJ205:AK205"/>
    <mergeCell ref="AL205:AM205"/>
    <mergeCell ref="AN205:AO205"/>
    <mergeCell ref="R205:S205"/>
    <mergeCell ref="T205:U205"/>
    <mergeCell ref="V205:W205"/>
    <mergeCell ref="X205:Y205"/>
    <mergeCell ref="Z205:AA205"/>
    <mergeCell ref="AB205:AC205"/>
    <mergeCell ref="F205:G205"/>
    <mergeCell ref="H205:I205"/>
    <mergeCell ref="J205:K205"/>
    <mergeCell ref="L205:M205"/>
    <mergeCell ref="BD206:BE206"/>
    <mergeCell ref="BF206:BG206"/>
    <mergeCell ref="F207:G207"/>
    <mergeCell ref="H207:I207"/>
    <mergeCell ref="J207:K207"/>
    <mergeCell ref="L207:M207"/>
    <mergeCell ref="N207:O207"/>
    <mergeCell ref="P207:Q207"/>
    <mergeCell ref="R207:S207"/>
    <mergeCell ref="T207:U207"/>
    <mergeCell ref="AR206:AS206"/>
    <mergeCell ref="AT206:AU206"/>
    <mergeCell ref="AV206:AW206"/>
    <mergeCell ref="AX206:AY206"/>
    <mergeCell ref="AZ206:BA206"/>
    <mergeCell ref="BB206:BC206"/>
    <mergeCell ref="AF206:AG206"/>
    <mergeCell ref="AH206:AI206"/>
    <mergeCell ref="AJ206:AK206"/>
    <mergeCell ref="AL206:AM206"/>
    <mergeCell ref="AN206:AO206"/>
    <mergeCell ref="AP206:AQ206"/>
    <mergeCell ref="T206:U206"/>
    <mergeCell ref="V206:W206"/>
    <mergeCell ref="X206:Y206"/>
    <mergeCell ref="Z206:AA206"/>
    <mergeCell ref="AB206:AC206"/>
    <mergeCell ref="AD206:AE206"/>
    <mergeCell ref="BF207:BG207"/>
    <mergeCell ref="F208:G208"/>
    <mergeCell ref="H208:I208"/>
    <mergeCell ref="J208:K208"/>
    <mergeCell ref="L208:M208"/>
    <mergeCell ref="N208:O208"/>
    <mergeCell ref="P208:Q208"/>
    <mergeCell ref="R208:S208"/>
    <mergeCell ref="T208:U208"/>
    <mergeCell ref="V208:W208"/>
    <mergeCell ref="AT207:AU207"/>
    <mergeCell ref="AV207:AW207"/>
    <mergeCell ref="AX207:AY207"/>
    <mergeCell ref="AZ207:BA207"/>
    <mergeCell ref="BB207:BC207"/>
    <mergeCell ref="BD207:BE207"/>
    <mergeCell ref="AH207:AI207"/>
    <mergeCell ref="AJ207:AK207"/>
    <mergeCell ref="AL207:AM207"/>
    <mergeCell ref="AN207:AO207"/>
    <mergeCell ref="AP207:AQ207"/>
    <mergeCell ref="AR207:AS207"/>
    <mergeCell ref="V207:W207"/>
    <mergeCell ref="X207:Y207"/>
    <mergeCell ref="Z207:AA207"/>
    <mergeCell ref="AB207:AC207"/>
    <mergeCell ref="AD207:AE207"/>
    <mergeCell ref="AF207:AG207"/>
    <mergeCell ref="N209:O209"/>
    <mergeCell ref="P209:Q209"/>
    <mergeCell ref="AV208:AW208"/>
    <mergeCell ref="AX208:AY208"/>
    <mergeCell ref="AZ208:BA208"/>
    <mergeCell ref="BB208:BC208"/>
    <mergeCell ref="BD208:BE208"/>
    <mergeCell ref="BF208:BG208"/>
    <mergeCell ref="AJ208:AK208"/>
    <mergeCell ref="AL208:AM208"/>
    <mergeCell ref="AN208:AO208"/>
    <mergeCell ref="AP208:AQ208"/>
    <mergeCell ref="AR208:AS208"/>
    <mergeCell ref="AT208:AU208"/>
    <mergeCell ref="X208:Y208"/>
    <mergeCell ref="Z208:AA208"/>
    <mergeCell ref="AB208:AC208"/>
    <mergeCell ref="AD208:AE208"/>
    <mergeCell ref="AF208:AG208"/>
    <mergeCell ref="AH208:AI208"/>
    <mergeCell ref="BB209:BC209"/>
    <mergeCell ref="BD209:BE209"/>
    <mergeCell ref="BF209:BG209"/>
    <mergeCell ref="F210:G210"/>
    <mergeCell ref="H210:I210"/>
    <mergeCell ref="J210:K210"/>
    <mergeCell ref="L210:M210"/>
    <mergeCell ref="N210:O210"/>
    <mergeCell ref="P210:Q210"/>
    <mergeCell ref="R210:S210"/>
    <mergeCell ref="AP209:AQ209"/>
    <mergeCell ref="AR209:AS209"/>
    <mergeCell ref="AT209:AU209"/>
    <mergeCell ref="AV209:AW209"/>
    <mergeCell ref="AX209:AY209"/>
    <mergeCell ref="AZ209:BA209"/>
    <mergeCell ref="AD209:AE209"/>
    <mergeCell ref="AF209:AG209"/>
    <mergeCell ref="AH209:AI209"/>
    <mergeCell ref="AJ209:AK209"/>
    <mergeCell ref="AL209:AM209"/>
    <mergeCell ref="AN209:AO209"/>
    <mergeCell ref="R209:S209"/>
    <mergeCell ref="T209:U209"/>
    <mergeCell ref="V209:W209"/>
    <mergeCell ref="X209:Y209"/>
    <mergeCell ref="Z209:AA209"/>
    <mergeCell ref="AB209:AC209"/>
    <mergeCell ref="F209:G209"/>
    <mergeCell ref="H209:I209"/>
    <mergeCell ref="J209:K209"/>
    <mergeCell ref="L209:M209"/>
    <mergeCell ref="BD210:BE210"/>
    <mergeCell ref="BF210:BG210"/>
    <mergeCell ref="F211:G211"/>
    <mergeCell ref="H211:I211"/>
    <mergeCell ref="J211:K211"/>
    <mergeCell ref="L211:M211"/>
    <mergeCell ref="N211:O211"/>
    <mergeCell ref="P211:Q211"/>
    <mergeCell ref="R211:S211"/>
    <mergeCell ref="T211:U211"/>
    <mergeCell ref="AR210:AS210"/>
    <mergeCell ref="AT210:AU210"/>
    <mergeCell ref="AV210:AW210"/>
    <mergeCell ref="AX210:AY210"/>
    <mergeCell ref="AZ210:BA210"/>
    <mergeCell ref="BB210:BC210"/>
    <mergeCell ref="AF210:AG210"/>
    <mergeCell ref="AH210:AI210"/>
    <mergeCell ref="AJ210:AK210"/>
    <mergeCell ref="AL210:AM210"/>
    <mergeCell ref="AN210:AO210"/>
    <mergeCell ref="AP210:AQ210"/>
    <mergeCell ref="T210:U210"/>
    <mergeCell ref="V210:W210"/>
    <mergeCell ref="X210:Y210"/>
    <mergeCell ref="Z210:AA210"/>
    <mergeCell ref="AB210:AC210"/>
    <mergeCell ref="AD210:AE210"/>
    <mergeCell ref="BF211:BG211"/>
    <mergeCell ref="F212:G212"/>
    <mergeCell ref="H212:I212"/>
    <mergeCell ref="J212:K212"/>
    <mergeCell ref="L212:M212"/>
    <mergeCell ref="N212:O212"/>
    <mergeCell ref="P212:Q212"/>
    <mergeCell ref="R212:S212"/>
    <mergeCell ref="T212:U212"/>
    <mergeCell ref="V212:W212"/>
    <mergeCell ref="AT211:AU211"/>
    <mergeCell ref="AV211:AW211"/>
    <mergeCell ref="AX211:AY211"/>
    <mergeCell ref="AZ211:BA211"/>
    <mergeCell ref="BB211:BC211"/>
    <mergeCell ref="BD211:BE211"/>
    <mergeCell ref="AH211:AI211"/>
    <mergeCell ref="AJ211:AK211"/>
    <mergeCell ref="AL211:AM211"/>
    <mergeCell ref="AN211:AO211"/>
    <mergeCell ref="AP211:AQ211"/>
    <mergeCell ref="AR211:AS211"/>
    <mergeCell ref="V211:W211"/>
    <mergeCell ref="X211:Y211"/>
    <mergeCell ref="Z211:AA211"/>
    <mergeCell ref="AB211:AC211"/>
    <mergeCell ref="AD211:AE211"/>
    <mergeCell ref="AF211:AG211"/>
    <mergeCell ref="N213:O213"/>
    <mergeCell ref="P213:Q213"/>
    <mergeCell ref="AV212:AW212"/>
    <mergeCell ref="AX212:AY212"/>
    <mergeCell ref="AZ212:BA212"/>
    <mergeCell ref="BB212:BC212"/>
    <mergeCell ref="BD212:BE212"/>
    <mergeCell ref="BF212:BG212"/>
    <mergeCell ref="AJ212:AK212"/>
    <mergeCell ref="AL212:AM212"/>
    <mergeCell ref="AN212:AO212"/>
    <mergeCell ref="AP212:AQ212"/>
    <mergeCell ref="AR212:AS212"/>
    <mergeCell ref="AT212:AU212"/>
    <mergeCell ref="X212:Y212"/>
    <mergeCell ref="Z212:AA212"/>
    <mergeCell ref="AB212:AC212"/>
    <mergeCell ref="AD212:AE212"/>
    <mergeCell ref="AF212:AG212"/>
    <mergeCell ref="AH212:AI212"/>
    <mergeCell ref="BB213:BC213"/>
    <mergeCell ref="BD213:BE213"/>
    <mergeCell ref="BF213:BG213"/>
    <mergeCell ref="F214:G214"/>
    <mergeCell ref="H214:I214"/>
    <mergeCell ref="J214:K214"/>
    <mergeCell ref="L214:M214"/>
    <mergeCell ref="N214:O214"/>
    <mergeCell ref="P214:Q214"/>
    <mergeCell ref="R214:S214"/>
    <mergeCell ref="AP213:AQ213"/>
    <mergeCell ref="AR213:AS213"/>
    <mergeCell ref="AT213:AU213"/>
    <mergeCell ref="AV213:AW213"/>
    <mergeCell ref="AX213:AY213"/>
    <mergeCell ref="AZ213:BA213"/>
    <mergeCell ref="AD213:AE213"/>
    <mergeCell ref="AF213:AG213"/>
    <mergeCell ref="AH213:AI213"/>
    <mergeCell ref="AJ213:AK213"/>
    <mergeCell ref="AL213:AM213"/>
    <mergeCell ref="AN213:AO213"/>
    <mergeCell ref="R213:S213"/>
    <mergeCell ref="T213:U213"/>
    <mergeCell ref="V213:W213"/>
    <mergeCell ref="X213:Y213"/>
    <mergeCell ref="Z213:AA213"/>
    <mergeCell ref="AB213:AC213"/>
    <mergeCell ref="F213:G213"/>
    <mergeCell ref="H213:I213"/>
    <mergeCell ref="J213:K213"/>
    <mergeCell ref="L213:M213"/>
    <mergeCell ref="BD214:BE214"/>
    <mergeCell ref="BF214:BG214"/>
    <mergeCell ref="F215:G215"/>
    <mergeCell ref="H215:I215"/>
    <mergeCell ref="J215:K215"/>
    <mergeCell ref="L215:M215"/>
    <mergeCell ref="N215:O215"/>
    <mergeCell ref="P215:Q215"/>
    <mergeCell ref="R215:S215"/>
    <mergeCell ref="T215:U215"/>
    <mergeCell ref="AR214:AS214"/>
    <mergeCell ref="AT214:AU214"/>
    <mergeCell ref="AV214:AW214"/>
    <mergeCell ref="AX214:AY214"/>
    <mergeCell ref="AZ214:BA214"/>
    <mergeCell ref="BB214:BC214"/>
    <mergeCell ref="AF214:AG214"/>
    <mergeCell ref="AH214:AI214"/>
    <mergeCell ref="AJ214:AK214"/>
    <mergeCell ref="AL214:AM214"/>
    <mergeCell ref="AN214:AO214"/>
    <mergeCell ref="AP214:AQ214"/>
    <mergeCell ref="T214:U214"/>
    <mergeCell ref="V214:W214"/>
    <mergeCell ref="X214:Y214"/>
    <mergeCell ref="Z214:AA214"/>
    <mergeCell ref="AB214:AC214"/>
    <mergeCell ref="AD214:AE214"/>
    <mergeCell ref="BF215:BG215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AT215:AU215"/>
    <mergeCell ref="AV215:AW215"/>
    <mergeCell ref="AX215:AY215"/>
    <mergeCell ref="AZ215:BA215"/>
    <mergeCell ref="BB215:BC215"/>
    <mergeCell ref="BD215:BE215"/>
    <mergeCell ref="AH215:AI215"/>
    <mergeCell ref="AJ215:AK215"/>
    <mergeCell ref="AL215:AM215"/>
    <mergeCell ref="AN215:AO215"/>
    <mergeCell ref="AP215:AQ215"/>
    <mergeCell ref="AR215:AS215"/>
    <mergeCell ref="V215:W215"/>
    <mergeCell ref="X215:Y215"/>
    <mergeCell ref="Z215:AA215"/>
    <mergeCell ref="AB215:AC215"/>
    <mergeCell ref="AD215:AE215"/>
    <mergeCell ref="AF215:AG215"/>
    <mergeCell ref="N217:O217"/>
    <mergeCell ref="P217:Q217"/>
    <mergeCell ref="AV216:AW216"/>
    <mergeCell ref="AX216:AY216"/>
    <mergeCell ref="AZ216:BA216"/>
    <mergeCell ref="BB216:BC216"/>
    <mergeCell ref="BD216:BE216"/>
    <mergeCell ref="BF216:BG216"/>
    <mergeCell ref="AJ216:AK216"/>
    <mergeCell ref="AL216:AM216"/>
    <mergeCell ref="AN216:AO216"/>
    <mergeCell ref="AP216:AQ216"/>
    <mergeCell ref="AR216:AS216"/>
    <mergeCell ref="AT216:AU216"/>
    <mergeCell ref="X216:Y216"/>
    <mergeCell ref="Z216:AA216"/>
    <mergeCell ref="AB216:AC216"/>
    <mergeCell ref="AD216:AE216"/>
    <mergeCell ref="AF216:AG216"/>
    <mergeCell ref="AH216:AI216"/>
    <mergeCell ref="BB217:BC217"/>
    <mergeCell ref="BD217:BE217"/>
    <mergeCell ref="BF217:BG217"/>
    <mergeCell ref="F218:G218"/>
    <mergeCell ref="H218:I218"/>
    <mergeCell ref="J218:K218"/>
    <mergeCell ref="L218:M218"/>
    <mergeCell ref="N218:O218"/>
    <mergeCell ref="P218:Q218"/>
    <mergeCell ref="R218:S218"/>
    <mergeCell ref="AP217:AQ217"/>
    <mergeCell ref="AR217:AS217"/>
    <mergeCell ref="AT217:AU217"/>
    <mergeCell ref="AV217:AW217"/>
    <mergeCell ref="AX217:AY217"/>
    <mergeCell ref="AZ217:BA217"/>
    <mergeCell ref="AD217:AE217"/>
    <mergeCell ref="AF217:AG217"/>
    <mergeCell ref="AH217:AI217"/>
    <mergeCell ref="AJ217:AK217"/>
    <mergeCell ref="AL217:AM217"/>
    <mergeCell ref="AN217:AO217"/>
    <mergeCell ref="R217:S217"/>
    <mergeCell ref="T217:U217"/>
    <mergeCell ref="V217:W217"/>
    <mergeCell ref="X217:Y217"/>
    <mergeCell ref="Z217:AA217"/>
    <mergeCell ref="AB217:AC217"/>
    <mergeCell ref="F217:G217"/>
    <mergeCell ref="H217:I217"/>
    <mergeCell ref="J217:K217"/>
    <mergeCell ref="L217:M217"/>
    <mergeCell ref="BD218:BE218"/>
    <mergeCell ref="BF218:BG218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AR218:AS218"/>
    <mergeCell ref="AT218:AU218"/>
    <mergeCell ref="AV218:AW218"/>
    <mergeCell ref="AX218:AY218"/>
    <mergeCell ref="AZ218:BA218"/>
    <mergeCell ref="BB218:BC218"/>
    <mergeCell ref="AF218:AG218"/>
    <mergeCell ref="AH218:AI218"/>
    <mergeCell ref="AJ218:AK218"/>
    <mergeCell ref="AL218:AM218"/>
    <mergeCell ref="AN218:AO218"/>
    <mergeCell ref="AP218:AQ218"/>
    <mergeCell ref="T218:U218"/>
    <mergeCell ref="V218:W218"/>
    <mergeCell ref="X218:Y218"/>
    <mergeCell ref="Z218:AA218"/>
    <mergeCell ref="AB218:AC218"/>
    <mergeCell ref="AD218:AE218"/>
    <mergeCell ref="BF219:BG219"/>
    <mergeCell ref="F220:G220"/>
    <mergeCell ref="H220:I220"/>
    <mergeCell ref="J220:K220"/>
    <mergeCell ref="L220:M220"/>
    <mergeCell ref="N220:O220"/>
    <mergeCell ref="P220:Q220"/>
    <mergeCell ref="R220:S220"/>
    <mergeCell ref="T220:U220"/>
    <mergeCell ref="V220:W220"/>
    <mergeCell ref="AT219:AU219"/>
    <mergeCell ref="AV219:AW219"/>
    <mergeCell ref="AX219:AY219"/>
    <mergeCell ref="AZ219:BA219"/>
    <mergeCell ref="BB219:BC219"/>
    <mergeCell ref="BD219:BE219"/>
    <mergeCell ref="AH219:AI219"/>
    <mergeCell ref="AJ219:AK219"/>
    <mergeCell ref="AL219:AM219"/>
    <mergeCell ref="AN219:AO219"/>
    <mergeCell ref="AP219:AQ219"/>
    <mergeCell ref="AR219:AS219"/>
    <mergeCell ref="V219:W219"/>
    <mergeCell ref="X219:Y219"/>
    <mergeCell ref="Z219:AA219"/>
    <mergeCell ref="AB219:AC219"/>
    <mergeCell ref="AD219:AE219"/>
    <mergeCell ref="AF219:AG219"/>
    <mergeCell ref="N221:O221"/>
    <mergeCell ref="P221:Q221"/>
    <mergeCell ref="AV220:AW220"/>
    <mergeCell ref="AX220:AY220"/>
    <mergeCell ref="AZ220:BA220"/>
    <mergeCell ref="BB220:BC220"/>
    <mergeCell ref="BD220:BE220"/>
    <mergeCell ref="BF220:BG220"/>
    <mergeCell ref="AJ220:AK220"/>
    <mergeCell ref="AL220:AM220"/>
    <mergeCell ref="AN220:AO220"/>
    <mergeCell ref="AP220:AQ220"/>
    <mergeCell ref="AR220:AS220"/>
    <mergeCell ref="AT220:AU220"/>
    <mergeCell ref="X220:Y220"/>
    <mergeCell ref="Z220:AA220"/>
    <mergeCell ref="AB220:AC220"/>
    <mergeCell ref="AD220:AE220"/>
    <mergeCell ref="AF220:AG220"/>
    <mergeCell ref="AH220:AI220"/>
    <mergeCell ref="BB221:BC221"/>
    <mergeCell ref="BD221:BE221"/>
    <mergeCell ref="BF221:BG221"/>
    <mergeCell ref="F222:G222"/>
    <mergeCell ref="H222:I222"/>
    <mergeCell ref="J222:K222"/>
    <mergeCell ref="L222:M222"/>
    <mergeCell ref="N222:O222"/>
    <mergeCell ref="P222:Q222"/>
    <mergeCell ref="R222:S222"/>
    <mergeCell ref="AP221:AQ221"/>
    <mergeCell ref="AR221:AS221"/>
    <mergeCell ref="AT221:AU221"/>
    <mergeCell ref="AV221:AW221"/>
    <mergeCell ref="AX221:AY221"/>
    <mergeCell ref="AZ221:BA221"/>
    <mergeCell ref="AD221:AE221"/>
    <mergeCell ref="AF221:AG221"/>
    <mergeCell ref="AH221:AI221"/>
    <mergeCell ref="AJ221:AK221"/>
    <mergeCell ref="AL221:AM221"/>
    <mergeCell ref="AN221:AO221"/>
    <mergeCell ref="R221:S221"/>
    <mergeCell ref="T221:U221"/>
    <mergeCell ref="V221:W221"/>
    <mergeCell ref="X221:Y221"/>
    <mergeCell ref="Z221:AA221"/>
    <mergeCell ref="AB221:AC221"/>
    <mergeCell ref="F221:G221"/>
    <mergeCell ref="H221:I221"/>
    <mergeCell ref="J221:K221"/>
    <mergeCell ref="L221:M221"/>
    <mergeCell ref="BD222:BE222"/>
    <mergeCell ref="BF222:BG222"/>
    <mergeCell ref="F223:G223"/>
    <mergeCell ref="H223:I223"/>
    <mergeCell ref="J223:K223"/>
    <mergeCell ref="L223:M223"/>
    <mergeCell ref="N223:O223"/>
    <mergeCell ref="P223:Q223"/>
    <mergeCell ref="R223:S223"/>
    <mergeCell ref="T223:U223"/>
    <mergeCell ref="AR222:AS222"/>
    <mergeCell ref="AT222:AU222"/>
    <mergeCell ref="AV222:AW222"/>
    <mergeCell ref="AX222:AY222"/>
    <mergeCell ref="AZ222:BA222"/>
    <mergeCell ref="BB222:BC222"/>
    <mergeCell ref="AF222:AG222"/>
    <mergeCell ref="AH222:AI222"/>
    <mergeCell ref="AJ222:AK222"/>
    <mergeCell ref="AL222:AM222"/>
    <mergeCell ref="AN222:AO222"/>
    <mergeCell ref="AP222:AQ222"/>
    <mergeCell ref="T222:U222"/>
    <mergeCell ref="V222:W222"/>
    <mergeCell ref="X222:Y222"/>
    <mergeCell ref="Z222:AA222"/>
    <mergeCell ref="AB222:AC222"/>
    <mergeCell ref="AD222:AE222"/>
    <mergeCell ref="BF223:BG223"/>
    <mergeCell ref="F224:G224"/>
    <mergeCell ref="H224:I224"/>
    <mergeCell ref="J224:K224"/>
    <mergeCell ref="L224:M224"/>
    <mergeCell ref="N224:O224"/>
    <mergeCell ref="P224:Q224"/>
    <mergeCell ref="R224:S224"/>
    <mergeCell ref="T224:U224"/>
    <mergeCell ref="V224:W224"/>
    <mergeCell ref="AT223:AU223"/>
    <mergeCell ref="AV223:AW223"/>
    <mergeCell ref="AX223:AY223"/>
    <mergeCell ref="AZ223:BA223"/>
    <mergeCell ref="BB223:BC223"/>
    <mergeCell ref="BD223:BE223"/>
    <mergeCell ref="AH223:AI223"/>
    <mergeCell ref="AJ223:AK223"/>
    <mergeCell ref="AL223:AM223"/>
    <mergeCell ref="AN223:AO223"/>
    <mergeCell ref="AP223:AQ223"/>
    <mergeCell ref="AR223:AS223"/>
    <mergeCell ref="V223:W223"/>
    <mergeCell ref="X223:Y223"/>
    <mergeCell ref="Z223:AA223"/>
    <mergeCell ref="AB223:AC223"/>
    <mergeCell ref="AD223:AE223"/>
    <mergeCell ref="AF223:AG223"/>
    <mergeCell ref="N225:O225"/>
    <mergeCell ref="P225:Q225"/>
    <mergeCell ref="AV224:AW224"/>
    <mergeCell ref="AX224:AY224"/>
    <mergeCell ref="AZ224:BA224"/>
    <mergeCell ref="BB224:BC224"/>
    <mergeCell ref="BD224:BE224"/>
    <mergeCell ref="BF224:BG224"/>
    <mergeCell ref="AJ224:AK224"/>
    <mergeCell ref="AL224:AM224"/>
    <mergeCell ref="AN224:AO224"/>
    <mergeCell ref="AP224:AQ224"/>
    <mergeCell ref="AR224:AS224"/>
    <mergeCell ref="AT224:AU224"/>
    <mergeCell ref="X224:Y224"/>
    <mergeCell ref="Z224:AA224"/>
    <mergeCell ref="AB224:AC224"/>
    <mergeCell ref="AD224:AE224"/>
    <mergeCell ref="AF224:AG224"/>
    <mergeCell ref="AH224:AI224"/>
    <mergeCell ref="BB225:BC225"/>
    <mergeCell ref="BD225:BE225"/>
    <mergeCell ref="BF225:BG225"/>
    <mergeCell ref="F226:G226"/>
    <mergeCell ref="H226:I226"/>
    <mergeCell ref="J226:K226"/>
    <mergeCell ref="L226:M226"/>
    <mergeCell ref="N226:O226"/>
    <mergeCell ref="P226:Q226"/>
    <mergeCell ref="R226:S226"/>
    <mergeCell ref="AP225:AQ225"/>
    <mergeCell ref="AR225:AS225"/>
    <mergeCell ref="AT225:AU225"/>
    <mergeCell ref="AV225:AW225"/>
    <mergeCell ref="AX225:AY225"/>
    <mergeCell ref="AZ225:BA225"/>
    <mergeCell ref="AD225:AE225"/>
    <mergeCell ref="AF225:AG225"/>
    <mergeCell ref="AH225:AI225"/>
    <mergeCell ref="AJ225:AK225"/>
    <mergeCell ref="AL225:AM225"/>
    <mergeCell ref="AN225:AO225"/>
    <mergeCell ref="R225:S225"/>
    <mergeCell ref="T225:U225"/>
    <mergeCell ref="V225:W225"/>
    <mergeCell ref="X225:Y225"/>
    <mergeCell ref="Z225:AA225"/>
    <mergeCell ref="AB225:AC225"/>
    <mergeCell ref="F225:G225"/>
    <mergeCell ref="H225:I225"/>
    <mergeCell ref="J225:K225"/>
    <mergeCell ref="L225:M225"/>
    <mergeCell ref="BD226:BE226"/>
    <mergeCell ref="BF226:BG226"/>
    <mergeCell ref="F227:G227"/>
    <mergeCell ref="H227:I227"/>
    <mergeCell ref="J227:K227"/>
    <mergeCell ref="L227:M227"/>
    <mergeCell ref="N227:O227"/>
    <mergeCell ref="P227:Q227"/>
    <mergeCell ref="R227:S227"/>
    <mergeCell ref="T227:U227"/>
    <mergeCell ref="AR226:AS226"/>
    <mergeCell ref="AT226:AU226"/>
    <mergeCell ref="AV226:AW226"/>
    <mergeCell ref="AX226:AY226"/>
    <mergeCell ref="AZ226:BA226"/>
    <mergeCell ref="BB226:BC226"/>
    <mergeCell ref="AF226:AG226"/>
    <mergeCell ref="AH226:AI226"/>
    <mergeCell ref="AJ226:AK226"/>
    <mergeCell ref="AL226:AM226"/>
    <mergeCell ref="AN226:AO226"/>
    <mergeCell ref="AP226:AQ226"/>
    <mergeCell ref="T226:U226"/>
    <mergeCell ref="V226:W226"/>
    <mergeCell ref="X226:Y226"/>
    <mergeCell ref="Z226:AA226"/>
    <mergeCell ref="AB226:AC226"/>
    <mergeCell ref="AD226:AE226"/>
    <mergeCell ref="BF227:BG227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AT227:AU227"/>
    <mergeCell ref="AV227:AW227"/>
    <mergeCell ref="AX227:AY227"/>
    <mergeCell ref="AZ227:BA227"/>
    <mergeCell ref="BB227:BC227"/>
    <mergeCell ref="BD227:BE227"/>
    <mergeCell ref="AH227:AI227"/>
    <mergeCell ref="AJ227:AK227"/>
    <mergeCell ref="AL227:AM227"/>
    <mergeCell ref="AN227:AO227"/>
    <mergeCell ref="AP227:AQ227"/>
    <mergeCell ref="AR227:AS227"/>
    <mergeCell ref="V227:W227"/>
    <mergeCell ref="X227:Y227"/>
    <mergeCell ref="Z227:AA227"/>
    <mergeCell ref="AB227:AC227"/>
    <mergeCell ref="AD227:AE227"/>
    <mergeCell ref="AF227:AG227"/>
    <mergeCell ref="N229:O229"/>
    <mergeCell ref="P229:Q229"/>
    <mergeCell ref="AV228:AW228"/>
    <mergeCell ref="AX228:AY228"/>
    <mergeCell ref="AZ228:BA228"/>
    <mergeCell ref="BB228:BC228"/>
    <mergeCell ref="BD228:BE228"/>
    <mergeCell ref="BF228:BG228"/>
    <mergeCell ref="AJ228:AK228"/>
    <mergeCell ref="AL228:AM228"/>
    <mergeCell ref="AN228:AO228"/>
    <mergeCell ref="AP228:AQ228"/>
    <mergeCell ref="AR228:AS228"/>
    <mergeCell ref="AT228:AU228"/>
    <mergeCell ref="X228:Y228"/>
    <mergeCell ref="Z228:AA228"/>
    <mergeCell ref="AB228:AC228"/>
    <mergeCell ref="AD228:AE228"/>
    <mergeCell ref="AF228:AG228"/>
    <mergeCell ref="AH228:AI228"/>
    <mergeCell ref="BB229:BC229"/>
    <mergeCell ref="BD229:BE229"/>
    <mergeCell ref="BF229:BG229"/>
    <mergeCell ref="F230:G230"/>
    <mergeCell ref="H230:I230"/>
    <mergeCell ref="J230:K230"/>
    <mergeCell ref="L230:M230"/>
    <mergeCell ref="N230:O230"/>
    <mergeCell ref="P230:Q230"/>
    <mergeCell ref="R230:S230"/>
    <mergeCell ref="AP229:AQ229"/>
    <mergeCell ref="AR229:AS229"/>
    <mergeCell ref="AT229:AU229"/>
    <mergeCell ref="AV229:AW229"/>
    <mergeCell ref="AX229:AY229"/>
    <mergeCell ref="AZ229:BA229"/>
    <mergeCell ref="AD229:AE229"/>
    <mergeCell ref="AF229:AG229"/>
    <mergeCell ref="AH229:AI229"/>
    <mergeCell ref="AJ229:AK229"/>
    <mergeCell ref="AL229:AM229"/>
    <mergeCell ref="AN229:AO229"/>
    <mergeCell ref="R229:S229"/>
    <mergeCell ref="T229:U229"/>
    <mergeCell ref="V229:W229"/>
    <mergeCell ref="X229:Y229"/>
    <mergeCell ref="Z229:AA229"/>
    <mergeCell ref="AB229:AC229"/>
    <mergeCell ref="F229:G229"/>
    <mergeCell ref="H229:I229"/>
    <mergeCell ref="J229:K229"/>
    <mergeCell ref="L229:M229"/>
    <mergeCell ref="BD230:BE230"/>
    <mergeCell ref="BF230:BG230"/>
    <mergeCell ref="F231:G231"/>
    <mergeCell ref="H231:I231"/>
    <mergeCell ref="J231:K231"/>
    <mergeCell ref="L231:M231"/>
    <mergeCell ref="N231:O231"/>
    <mergeCell ref="P231:Q231"/>
    <mergeCell ref="R231:S231"/>
    <mergeCell ref="T231:U231"/>
    <mergeCell ref="AR230:AS230"/>
    <mergeCell ref="AT230:AU230"/>
    <mergeCell ref="AV230:AW230"/>
    <mergeCell ref="AX230:AY230"/>
    <mergeCell ref="AZ230:BA230"/>
    <mergeCell ref="BB230:BC230"/>
    <mergeCell ref="AF230:AG230"/>
    <mergeCell ref="AH230:AI230"/>
    <mergeCell ref="AJ230:AK230"/>
    <mergeCell ref="AL230:AM230"/>
    <mergeCell ref="AN230:AO230"/>
    <mergeCell ref="AP230:AQ230"/>
    <mergeCell ref="T230:U230"/>
    <mergeCell ref="V230:W230"/>
    <mergeCell ref="X230:Y230"/>
    <mergeCell ref="Z230:AA230"/>
    <mergeCell ref="AB230:AC230"/>
    <mergeCell ref="AD230:AE230"/>
    <mergeCell ref="BF231:BG231"/>
    <mergeCell ref="F232:G232"/>
    <mergeCell ref="H232:I232"/>
    <mergeCell ref="J232:K232"/>
    <mergeCell ref="L232:M232"/>
    <mergeCell ref="N232:O232"/>
    <mergeCell ref="P232:Q232"/>
    <mergeCell ref="R232:S232"/>
    <mergeCell ref="T232:U232"/>
    <mergeCell ref="V232:W232"/>
    <mergeCell ref="AT231:AU231"/>
    <mergeCell ref="AV231:AW231"/>
    <mergeCell ref="AX231:AY231"/>
    <mergeCell ref="AZ231:BA231"/>
    <mergeCell ref="BB231:BC231"/>
    <mergeCell ref="BD231:BE231"/>
    <mergeCell ref="AH231:AI231"/>
    <mergeCell ref="AJ231:AK231"/>
    <mergeCell ref="AL231:AM231"/>
    <mergeCell ref="AN231:AO231"/>
    <mergeCell ref="AP231:AQ231"/>
    <mergeCell ref="AR231:AS231"/>
    <mergeCell ref="V231:W231"/>
    <mergeCell ref="X231:Y231"/>
    <mergeCell ref="Z231:AA231"/>
    <mergeCell ref="AB231:AC231"/>
    <mergeCell ref="AD231:AE231"/>
    <mergeCell ref="AF231:AG231"/>
    <mergeCell ref="N233:O233"/>
    <mergeCell ref="P233:Q233"/>
    <mergeCell ref="AV232:AW232"/>
    <mergeCell ref="AX232:AY232"/>
    <mergeCell ref="AZ232:BA232"/>
    <mergeCell ref="BB232:BC232"/>
    <mergeCell ref="BD232:BE232"/>
    <mergeCell ref="BF232:BG232"/>
    <mergeCell ref="AJ232:AK232"/>
    <mergeCell ref="AL232:AM232"/>
    <mergeCell ref="AN232:AO232"/>
    <mergeCell ref="AP232:AQ232"/>
    <mergeCell ref="AR232:AS232"/>
    <mergeCell ref="AT232:AU232"/>
    <mergeCell ref="X232:Y232"/>
    <mergeCell ref="Z232:AA232"/>
    <mergeCell ref="AB232:AC232"/>
    <mergeCell ref="AD232:AE232"/>
    <mergeCell ref="AF232:AG232"/>
    <mergeCell ref="AH232:AI232"/>
    <mergeCell ref="BB233:BC233"/>
    <mergeCell ref="BD233:BE233"/>
    <mergeCell ref="BF233:BG233"/>
    <mergeCell ref="F234:G234"/>
    <mergeCell ref="H234:I234"/>
    <mergeCell ref="J234:K234"/>
    <mergeCell ref="L234:M234"/>
    <mergeCell ref="N234:O234"/>
    <mergeCell ref="P234:Q234"/>
    <mergeCell ref="R234:S234"/>
    <mergeCell ref="AP233:AQ233"/>
    <mergeCell ref="AR233:AS233"/>
    <mergeCell ref="AT233:AU233"/>
    <mergeCell ref="AV233:AW233"/>
    <mergeCell ref="AX233:AY233"/>
    <mergeCell ref="AZ233:BA233"/>
    <mergeCell ref="AD233:AE233"/>
    <mergeCell ref="AF233:AG233"/>
    <mergeCell ref="AH233:AI233"/>
    <mergeCell ref="AJ233:AK233"/>
    <mergeCell ref="AL233:AM233"/>
    <mergeCell ref="AN233:AO233"/>
    <mergeCell ref="R233:S233"/>
    <mergeCell ref="T233:U233"/>
    <mergeCell ref="V233:W233"/>
    <mergeCell ref="X233:Y233"/>
    <mergeCell ref="Z233:AA233"/>
    <mergeCell ref="AB233:AC233"/>
    <mergeCell ref="F233:G233"/>
    <mergeCell ref="H233:I233"/>
    <mergeCell ref="J233:K233"/>
    <mergeCell ref="L233:M233"/>
    <mergeCell ref="BD234:BE234"/>
    <mergeCell ref="BF234:BG234"/>
    <mergeCell ref="F235:G235"/>
    <mergeCell ref="H235:I235"/>
    <mergeCell ref="J235:K235"/>
    <mergeCell ref="L235:M235"/>
    <mergeCell ref="N235:O235"/>
    <mergeCell ref="P235:Q235"/>
    <mergeCell ref="R235:S235"/>
    <mergeCell ref="T235:U235"/>
    <mergeCell ref="AR234:AS234"/>
    <mergeCell ref="AT234:AU234"/>
    <mergeCell ref="AV234:AW234"/>
    <mergeCell ref="AX234:AY234"/>
    <mergeCell ref="AZ234:BA234"/>
    <mergeCell ref="BB234:BC234"/>
    <mergeCell ref="AF234:AG234"/>
    <mergeCell ref="AH234:AI234"/>
    <mergeCell ref="AJ234:AK234"/>
    <mergeCell ref="AL234:AM234"/>
    <mergeCell ref="AN234:AO234"/>
    <mergeCell ref="AP234:AQ234"/>
    <mergeCell ref="T234:U234"/>
    <mergeCell ref="V234:W234"/>
    <mergeCell ref="X234:Y234"/>
    <mergeCell ref="Z234:AA234"/>
    <mergeCell ref="AB234:AC234"/>
    <mergeCell ref="AD234:AE234"/>
    <mergeCell ref="BF235:BG235"/>
    <mergeCell ref="F236:G236"/>
    <mergeCell ref="H236:I236"/>
    <mergeCell ref="J236:K236"/>
    <mergeCell ref="L236:M236"/>
    <mergeCell ref="N236:O236"/>
    <mergeCell ref="P236:Q236"/>
    <mergeCell ref="R236:S236"/>
    <mergeCell ref="T236:U236"/>
    <mergeCell ref="V236:W236"/>
    <mergeCell ref="AT235:AU235"/>
    <mergeCell ref="AV235:AW235"/>
    <mergeCell ref="AX235:AY235"/>
    <mergeCell ref="AZ235:BA235"/>
    <mergeCell ref="BB235:BC235"/>
    <mergeCell ref="BD235:BE235"/>
    <mergeCell ref="AH235:AI235"/>
    <mergeCell ref="AJ235:AK235"/>
    <mergeCell ref="AL235:AM235"/>
    <mergeCell ref="AN235:AO235"/>
    <mergeCell ref="AP235:AQ235"/>
    <mergeCell ref="AR235:AS235"/>
    <mergeCell ref="V235:W235"/>
    <mergeCell ref="X235:Y235"/>
    <mergeCell ref="Z235:AA235"/>
    <mergeCell ref="AB235:AC235"/>
    <mergeCell ref="AD235:AE235"/>
    <mergeCell ref="AF235:AG235"/>
    <mergeCell ref="N237:O237"/>
    <mergeCell ref="P237:Q237"/>
    <mergeCell ref="AV236:AW236"/>
    <mergeCell ref="AX236:AY236"/>
    <mergeCell ref="AZ236:BA236"/>
    <mergeCell ref="BB236:BC236"/>
    <mergeCell ref="BD236:BE236"/>
    <mergeCell ref="BF236:BG236"/>
    <mergeCell ref="AJ236:AK236"/>
    <mergeCell ref="AL236:AM236"/>
    <mergeCell ref="AN236:AO236"/>
    <mergeCell ref="AP236:AQ236"/>
    <mergeCell ref="AR236:AS236"/>
    <mergeCell ref="AT236:AU236"/>
    <mergeCell ref="X236:Y236"/>
    <mergeCell ref="Z236:AA236"/>
    <mergeCell ref="AB236:AC236"/>
    <mergeCell ref="AD236:AE236"/>
    <mergeCell ref="AF236:AG236"/>
    <mergeCell ref="AH236:AI236"/>
    <mergeCell ref="BB237:BC237"/>
    <mergeCell ref="BD237:BE237"/>
    <mergeCell ref="BF237:BG237"/>
    <mergeCell ref="F238:G238"/>
    <mergeCell ref="H238:I238"/>
    <mergeCell ref="J238:K238"/>
    <mergeCell ref="L238:M238"/>
    <mergeCell ref="N238:O238"/>
    <mergeCell ref="P238:Q238"/>
    <mergeCell ref="R238:S238"/>
    <mergeCell ref="AP237:AQ237"/>
    <mergeCell ref="AR237:AS237"/>
    <mergeCell ref="AT237:AU237"/>
    <mergeCell ref="AV237:AW237"/>
    <mergeCell ref="AX237:AY237"/>
    <mergeCell ref="AZ237:BA237"/>
    <mergeCell ref="AD237:AE237"/>
    <mergeCell ref="AF237:AG237"/>
    <mergeCell ref="AH237:AI237"/>
    <mergeCell ref="AJ237:AK237"/>
    <mergeCell ref="AL237:AM237"/>
    <mergeCell ref="AN237:AO237"/>
    <mergeCell ref="R237:S237"/>
    <mergeCell ref="T237:U237"/>
    <mergeCell ref="V237:W237"/>
    <mergeCell ref="X237:Y237"/>
    <mergeCell ref="Z237:AA237"/>
    <mergeCell ref="AB237:AC237"/>
    <mergeCell ref="F237:G237"/>
    <mergeCell ref="H237:I237"/>
    <mergeCell ref="J237:K237"/>
    <mergeCell ref="L237:M237"/>
    <mergeCell ref="BD238:BE238"/>
    <mergeCell ref="BF238:BG238"/>
    <mergeCell ref="F239:G239"/>
    <mergeCell ref="H239:I239"/>
    <mergeCell ref="J239:K239"/>
    <mergeCell ref="L239:M239"/>
    <mergeCell ref="N239:O239"/>
    <mergeCell ref="P239:Q239"/>
    <mergeCell ref="R239:S239"/>
    <mergeCell ref="T239:U239"/>
    <mergeCell ref="AR238:AS238"/>
    <mergeCell ref="AT238:AU238"/>
    <mergeCell ref="AV238:AW238"/>
    <mergeCell ref="AX238:AY238"/>
    <mergeCell ref="AZ238:BA238"/>
    <mergeCell ref="BB238:BC238"/>
    <mergeCell ref="AF238:AG238"/>
    <mergeCell ref="AH238:AI238"/>
    <mergeCell ref="AJ238:AK238"/>
    <mergeCell ref="AL238:AM238"/>
    <mergeCell ref="AN238:AO238"/>
    <mergeCell ref="AP238:AQ238"/>
    <mergeCell ref="T238:U238"/>
    <mergeCell ref="V238:W238"/>
    <mergeCell ref="X238:Y238"/>
    <mergeCell ref="Z238:AA238"/>
    <mergeCell ref="AB238:AC238"/>
    <mergeCell ref="AD238:AE238"/>
    <mergeCell ref="BF239:BG239"/>
    <mergeCell ref="F240:G240"/>
    <mergeCell ref="H240:I240"/>
    <mergeCell ref="J240:K240"/>
    <mergeCell ref="L240:M240"/>
    <mergeCell ref="N240:O240"/>
    <mergeCell ref="P240:Q240"/>
    <mergeCell ref="R240:S240"/>
    <mergeCell ref="T240:U240"/>
    <mergeCell ref="V240:W240"/>
    <mergeCell ref="AT239:AU239"/>
    <mergeCell ref="AV239:AW239"/>
    <mergeCell ref="AX239:AY239"/>
    <mergeCell ref="AZ239:BA239"/>
    <mergeCell ref="BB239:BC239"/>
    <mergeCell ref="BD239:BE239"/>
    <mergeCell ref="AH239:AI239"/>
    <mergeCell ref="AJ239:AK239"/>
    <mergeCell ref="AL239:AM239"/>
    <mergeCell ref="AN239:AO239"/>
    <mergeCell ref="AP239:AQ239"/>
    <mergeCell ref="AR239:AS239"/>
    <mergeCell ref="V239:W239"/>
    <mergeCell ref="X239:Y239"/>
    <mergeCell ref="Z239:AA239"/>
    <mergeCell ref="AB239:AC239"/>
    <mergeCell ref="AD239:AE239"/>
    <mergeCell ref="AF239:AG239"/>
    <mergeCell ref="N241:O241"/>
    <mergeCell ref="P241:Q241"/>
    <mergeCell ref="AV240:AW240"/>
    <mergeCell ref="AX240:AY240"/>
    <mergeCell ref="AZ240:BA240"/>
    <mergeCell ref="BB240:BC240"/>
    <mergeCell ref="BD240:BE240"/>
    <mergeCell ref="BF240:BG240"/>
    <mergeCell ref="AJ240:AK240"/>
    <mergeCell ref="AL240:AM240"/>
    <mergeCell ref="AN240:AO240"/>
    <mergeCell ref="AP240:AQ240"/>
    <mergeCell ref="AR240:AS240"/>
    <mergeCell ref="AT240:AU240"/>
    <mergeCell ref="X240:Y240"/>
    <mergeCell ref="Z240:AA240"/>
    <mergeCell ref="AB240:AC240"/>
    <mergeCell ref="AD240:AE240"/>
    <mergeCell ref="AF240:AG240"/>
    <mergeCell ref="AH240:AI240"/>
    <mergeCell ref="BB241:BC241"/>
    <mergeCell ref="BD241:BE241"/>
    <mergeCell ref="BF241:BG241"/>
    <mergeCell ref="F242:G242"/>
    <mergeCell ref="H242:I242"/>
    <mergeCell ref="J242:K242"/>
    <mergeCell ref="L242:M242"/>
    <mergeCell ref="N242:O242"/>
    <mergeCell ref="P242:Q242"/>
    <mergeCell ref="R242:S242"/>
    <mergeCell ref="AP241:AQ241"/>
    <mergeCell ref="AR241:AS241"/>
    <mergeCell ref="AT241:AU241"/>
    <mergeCell ref="AV241:AW241"/>
    <mergeCell ref="AX241:AY241"/>
    <mergeCell ref="AZ241:BA241"/>
    <mergeCell ref="AD241:AE241"/>
    <mergeCell ref="AF241:AG241"/>
    <mergeCell ref="AH241:AI241"/>
    <mergeCell ref="AJ241:AK241"/>
    <mergeCell ref="AL241:AM241"/>
    <mergeCell ref="AN241:AO241"/>
    <mergeCell ref="R241:S241"/>
    <mergeCell ref="T241:U241"/>
    <mergeCell ref="V241:W241"/>
    <mergeCell ref="X241:Y241"/>
    <mergeCell ref="Z241:AA241"/>
    <mergeCell ref="AB241:AC241"/>
    <mergeCell ref="F241:G241"/>
    <mergeCell ref="H241:I241"/>
    <mergeCell ref="J241:K241"/>
    <mergeCell ref="L241:M241"/>
    <mergeCell ref="AZ242:BA242"/>
    <mergeCell ref="BB242:BC242"/>
    <mergeCell ref="BD242:BE242"/>
    <mergeCell ref="BF242:BG242"/>
    <mergeCell ref="F243:G243"/>
    <mergeCell ref="H243:I243"/>
    <mergeCell ref="J243:K243"/>
    <mergeCell ref="L243:M243"/>
    <mergeCell ref="N243:O243"/>
    <mergeCell ref="P243:Q243"/>
    <mergeCell ref="AL242:AM242"/>
    <mergeCell ref="AN242:AO242"/>
    <mergeCell ref="AP242:AQ242"/>
    <mergeCell ref="AR242:AS242"/>
    <mergeCell ref="AT242:AU242"/>
    <mergeCell ref="AX242:AY242"/>
    <mergeCell ref="T242:U242"/>
    <mergeCell ref="V242:W242"/>
    <mergeCell ref="X242:Y242"/>
    <mergeCell ref="AB242:AC242"/>
    <mergeCell ref="AD242:AE242"/>
    <mergeCell ref="AJ242:AK242"/>
    <mergeCell ref="BD243:BE243"/>
    <mergeCell ref="BF243:BG243"/>
    <mergeCell ref="F244:G244"/>
    <mergeCell ref="H244:I244"/>
    <mergeCell ref="J244:K244"/>
    <mergeCell ref="L244:M244"/>
    <mergeCell ref="N244:O244"/>
    <mergeCell ref="P244:Q244"/>
    <mergeCell ref="R244:S244"/>
    <mergeCell ref="T244:U244"/>
    <mergeCell ref="AP243:AQ243"/>
    <mergeCell ref="AR243:AS243"/>
    <mergeCell ref="AT243:AU243"/>
    <mergeCell ref="AX243:AY243"/>
    <mergeCell ref="AZ243:BA243"/>
    <mergeCell ref="BB243:BC243"/>
    <mergeCell ref="AD243:AE243"/>
    <mergeCell ref="AF243:AG243"/>
    <mergeCell ref="AH243:AI243"/>
    <mergeCell ref="AJ243:AK243"/>
    <mergeCell ref="AL243:AM243"/>
    <mergeCell ref="AN243:AO243"/>
    <mergeCell ref="R243:S243"/>
    <mergeCell ref="T243:U243"/>
    <mergeCell ref="V243:W243"/>
    <mergeCell ref="X243:Y243"/>
    <mergeCell ref="Z243:AA243"/>
    <mergeCell ref="AB243:AC243"/>
    <mergeCell ref="BB244:BC244"/>
    <mergeCell ref="BD244:BE244"/>
    <mergeCell ref="BF244:BG244"/>
    <mergeCell ref="Z242:AA242"/>
    <mergeCell ref="AF242:AG242"/>
    <mergeCell ref="AH242:AI242"/>
    <mergeCell ref="AV242:AW242"/>
    <mergeCell ref="F245:G245"/>
    <mergeCell ref="H245:I245"/>
    <mergeCell ref="J245:K245"/>
    <mergeCell ref="L245:M245"/>
    <mergeCell ref="N245:O245"/>
    <mergeCell ref="P245:Q245"/>
    <mergeCell ref="R245:S245"/>
    <mergeCell ref="AP244:AQ244"/>
    <mergeCell ref="AR244:AS244"/>
    <mergeCell ref="AT244:AU244"/>
    <mergeCell ref="AV244:AW244"/>
    <mergeCell ref="AX244:AY244"/>
    <mergeCell ref="AZ244:BA244"/>
    <mergeCell ref="V244:W244"/>
    <mergeCell ref="X244:Y244"/>
    <mergeCell ref="AB244:AC244"/>
    <mergeCell ref="AD244:AE244"/>
    <mergeCell ref="AJ244:AK244"/>
    <mergeCell ref="AL244:AM244"/>
    <mergeCell ref="AX245:AY245"/>
    <mergeCell ref="AZ245:BA245"/>
    <mergeCell ref="BB245:BC245"/>
    <mergeCell ref="BD245:BE245"/>
    <mergeCell ref="BF245:BG245"/>
    <mergeCell ref="F246:G246"/>
    <mergeCell ref="H246:I246"/>
    <mergeCell ref="J246:K246"/>
    <mergeCell ref="L246:M246"/>
    <mergeCell ref="N246:O246"/>
    <mergeCell ref="AJ245:AK245"/>
    <mergeCell ref="AL245:AM245"/>
    <mergeCell ref="AP245:AQ245"/>
    <mergeCell ref="AR245:AS245"/>
    <mergeCell ref="AT245:AU245"/>
    <mergeCell ref="AV245:AW245"/>
    <mergeCell ref="T245:U245"/>
    <mergeCell ref="V245:W245"/>
    <mergeCell ref="X245:Y245"/>
    <mergeCell ref="AB245:AC245"/>
    <mergeCell ref="AD245:AE245"/>
    <mergeCell ref="AF245:AG245"/>
    <mergeCell ref="V247:W247"/>
    <mergeCell ref="X247:Y247"/>
    <mergeCell ref="Z247:AA247"/>
    <mergeCell ref="AB247:AC247"/>
    <mergeCell ref="AZ246:BA246"/>
    <mergeCell ref="BB246:BC246"/>
    <mergeCell ref="BD246:BE246"/>
    <mergeCell ref="BF246:BG246"/>
    <mergeCell ref="F247:G247"/>
    <mergeCell ref="H247:I247"/>
    <mergeCell ref="J247:K247"/>
    <mergeCell ref="L247:M247"/>
    <mergeCell ref="N247:O247"/>
    <mergeCell ref="P247:Q247"/>
    <mergeCell ref="AN246:AO246"/>
    <mergeCell ref="AP246:AQ246"/>
    <mergeCell ref="AR246:AS246"/>
    <mergeCell ref="AT246:AU246"/>
    <mergeCell ref="AV246:AW246"/>
    <mergeCell ref="AX246:AY246"/>
    <mergeCell ref="AB246:AC246"/>
    <mergeCell ref="AD246:AE246"/>
    <mergeCell ref="AF246:AG246"/>
    <mergeCell ref="AH246:AI246"/>
    <mergeCell ref="AJ246:AK246"/>
    <mergeCell ref="AL246:AM246"/>
    <mergeCell ref="P246:Q246"/>
    <mergeCell ref="R246:S246"/>
    <mergeCell ref="T246:U246"/>
    <mergeCell ref="V246:W246"/>
    <mergeCell ref="X246:Y246"/>
    <mergeCell ref="Z246:AA246"/>
    <mergeCell ref="AN248:AO248"/>
    <mergeCell ref="AP248:AQ248"/>
    <mergeCell ref="T248:U248"/>
    <mergeCell ref="V248:W248"/>
    <mergeCell ref="X248:Y248"/>
    <mergeCell ref="Z248:AA248"/>
    <mergeCell ref="AB248:AC248"/>
    <mergeCell ref="AD248:AE248"/>
    <mergeCell ref="BB247:BC247"/>
    <mergeCell ref="BD247:BE247"/>
    <mergeCell ref="BF247:BG247"/>
    <mergeCell ref="F248:G248"/>
    <mergeCell ref="H248:I248"/>
    <mergeCell ref="J248:K248"/>
    <mergeCell ref="L248:M248"/>
    <mergeCell ref="N248:O248"/>
    <mergeCell ref="P248:Q248"/>
    <mergeCell ref="R248:S248"/>
    <mergeCell ref="AP247:AQ247"/>
    <mergeCell ref="AR247:AS247"/>
    <mergeCell ref="AT247:AU247"/>
    <mergeCell ref="AV247:AW247"/>
    <mergeCell ref="AX247:AY247"/>
    <mergeCell ref="AZ247:BA247"/>
    <mergeCell ref="AD247:AE247"/>
    <mergeCell ref="AF247:AG247"/>
    <mergeCell ref="AH247:AI247"/>
    <mergeCell ref="AJ247:AK247"/>
    <mergeCell ref="AL247:AM247"/>
    <mergeCell ref="AN247:AO247"/>
    <mergeCell ref="R247:S247"/>
    <mergeCell ref="T247:U247"/>
    <mergeCell ref="AB249:AC249"/>
    <mergeCell ref="AD249:AE249"/>
    <mergeCell ref="AJ249:AK249"/>
    <mergeCell ref="AL249:AM249"/>
    <mergeCell ref="AP249:AQ249"/>
    <mergeCell ref="AR249:AS249"/>
    <mergeCell ref="BD248:BE248"/>
    <mergeCell ref="BF248:BG248"/>
    <mergeCell ref="F249:G249"/>
    <mergeCell ref="H249:I249"/>
    <mergeCell ref="N249:O249"/>
    <mergeCell ref="P249:Q249"/>
    <mergeCell ref="R249:S249"/>
    <mergeCell ref="T249:U249"/>
    <mergeCell ref="V249:W249"/>
    <mergeCell ref="X249:Y249"/>
    <mergeCell ref="AR248:AS248"/>
    <mergeCell ref="AT248:AU248"/>
    <mergeCell ref="AV248:AW248"/>
    <mergeCell ref="AX248:AY248"/>
    <mergeCell ref="AZ248:BA248"/>
    <mergeCell ref="BB248:BC248"/>
    <mergeCell ref="AF248:AG248"/>
    <mergeCell ref="AH248:AI248"/>
    <mergeCell ref="AJ248:AK248"/>
    <mergeCell ref="AL248:AM248"/>
    <mergeCell ref="N251:O251"/>
    <mergeCell ref="P251:Q251"/>
    <mergeCell ref="AP250:AQ250"/>
    <mergeCell ref="AR250:AS250"/>
    <mergeCell ref="AT250:AU250"/>
    <mergeCell ref="AX250:AY250"/>
    <mergeCell ref="BB250:BC250"/>
    <mergeCell ref="BD250:BE250"/>
    <mergeCell ref="V250:W250"/>
    <mergeCell ref="X250:Y250"/>
    <mergeCell ref="AB250:AC250"/>
    <mergeCell ref="AD250:AE250"/>
    <mergeCell ref="AJ250:AK250"/>
    <mergeCell ref="AL250:AM250"/>
    <mergeCell ref="AT249:AU249"/>
    <mergeCell ref="AX249:AY249"/>
    <mergeCell ref="BB249:BC249"/>
    <mergeCell ref="BD249:BE249"/>
    <mergeCell ref="BB251:BC251"/>
    <mergeCell ref="BD251:BE251"/>
    <mergeCell ref="BF251:BG251"/>
    <mergeCell ref="J249:K249"/>
    <mergeCell ref="L249:M249"/>
    <mergeCell ref="Z249:AA249"/>
    <mergeCell ref="AF249:AG249"/>
    <mergeCell ref="AH249:AI249"/>
    <mergeCell ref="AN249:AO249"/>
    <mergeCell ref="AV249:AW249"/>
    <mergeCell ref="AZ249:BA249"/>
    <mergeCell ref="BD252:BE252"/>
    <mergeCell ref="BF252:BG252"/>
    <mergeCell ref="F253:G253"/>
    <mergeCell ref="H253:I253"/>
    <mergeCell ref="J253:K253"/>
    <mergeCell ref="L253:M253"/>
    <mergeCell ref="N253:O253"/>
    <mergeCell ref="P253:Q253"/>
    <mergeCell ref="R253:S253"/>
    <mergeCell ref="T253:U253"/>
    <mergeCell ref="AR252:AS252"/>
    <mergeCell ref="AT252:AU252"/>
    <mergeCell ref="AV252:AW252"/>
    <mergeCell ref="AX252:AY252"/>
    <mergeCell ref="AZ252:BA252"/>
    <mergeCell ref="BB252:BC252"/>
    <mergeCell ref="AF252:AG252"/>
    <mergeCell ref="AH252:AI252"/>
    <mergeCell ref="AJ252:AK252"/>
    <mergeCell ref="AL252:AM252"/>
    <mergeCell ref="AN252:AO252"/>
    <mergeCell ref="AP252:AQ252"/>
    <mergeCell ref="T252:U252"/>
    <mergeCell ref="V252:W252"/>
    <mergeCell ref="X252:Y252"/>
    <mergeCell ref="Z252:AA252"/>
    <mergeCell ref="AB252:AC252"/>
    <mergeCell ref="AD252:AE252"/>
    <mergeCell ref="BF253:BG253"/>
    <mergeCell ref="F250:G250"/>
    <mergeCell ref="H250:I250"/>
    <mergeCell ref="N250:O250"/>
    <mergeCell ref="P250:Q250"/>
    <mergeCell ref="R250:S250"/>
    <mergeCell ref="T250:U250"/>
    <mergeCell ref="J250:K250"/>
    <mergeCell ref="L250:M250"/>
    <mergeCell ref="AZ250:BA250"/>
    <mergeCell ref="AL254:AM254"/>
    <mergeCell ref="AN254:AO254"/>
    <mergeCell ref="AP254:AQ254"/>
    <mergeCell ref="AR254:AS254"/>
    <mergeCell ref="AT254:AU254"/>
    <mergeCell ref="X254:Y254"/>
    <mergeCell ref="Z254:AA254"/>
    <mergeCell ref="AB254:AC254"/>
    <mergeCell ref="AD254:AE254"/>
    <mergeCell ref="AF254:AG254"/>
    <mergeCell ref="AH254:AI254"/>
    <mergeCell ref="F252:G252"/>
    <mergeCell ref="H252:I252"/>
    <mergeCell ref="J252:K252"/>
    <mergeCell ref="L252:M252"/>
    <mergeCell ref="N252:O252"/>
    <mergeCell ref="P252:Q252"/>
    <mergeCell ref="R252:S252"/>
    <mergeCell ref="AP251:AQ251"/>
    <mergeCell ref="AR251:AS251"/>
    <mergeCell ref="AT251:AU251"/>
    <mergeCell ref="AV251:AW251"/>
    <mergeCell ref="AX251:AY251"/>
    <mergeCell ref="AZ251:BA251"/>
    <mergeCell ref="AD251:AE251"/>
    <mergeCell ref="AF251:AG251"/>
    <mergeCell ref="AH251:AI251"/>
    <mergeCell ref="AJ251:AK251"/>
    <mergeCell ref="AL251:AM251"/>
    <mergeCell ref="AN251:AO251"/>
    <mergeCell ref="R251:S251"/>
    <mergeCell ref="T251:U251"/>
    <mergeCell ref="V251:W251"/>
    <mergeCell ref="X251:Y251"/>
    <mergeCell ref="Z251:AA251"/>
    <mergeCell ref="AB251:AC251"/>
    <mergeCell ref="F251:G251"/>
    <mergeCell ref="H251:I251"/>
    <mergeCell ref="J251:K251"/>
    <mergeCell ref="L251:M25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M2:BO2"/>
    <mergeCell ref="BM3:BO3"/>
    <mergeCell ref="BM4:BO4"/>
    <mergeCell ref="BF408:BG408"/>
    <mergeCell ref="F254:G254"/>
    <mergeCell ref="H254:I254"/>
    <mergeCell ref="J254:K254"/>
    <mergeCell ref="L254:M254"/>
    <mergeCell ref="N254:O254"/>
    <mergeCell ref="P254:Q254"/>
    <mergeCell ref="R254:S254"/>
    <mergeCell ref="T254:U254"/>
    <mergeCell ref="V254:W254"/>
    <mergeCell ref="AT253:AU253"/>
    <mergeCell ref="AV253:AW253"/>
    <mergeCell ref="AX253:AY253"/>
    <mergeCell ref="AZ253:BA253"/>
    <mergeCell ref="BB253:BC253"/>
    <mergeCell ref="BD253:BE253"/>
    <mergeCell ref="AH253:AI253"/>
    <mergeCell ref="AJ253:AK253"/>
    <mergeCell ref="AL253:AM253"/>
    <mergeCell ref="AN253:AO253"/>
    <mergeCell ref="AP253:AQ253"/>
    <mergeCell ref="AR253:AS253"/>
    <mergeCell ref="V253:W253"/>
    <mergeCell ref="X253:Y253"/>
    <mergeCell ref="Z253:AA253"/>
    <mergeCell ref="AB253:AC253"/>
    <mergeCell ref="AD253:AE253"/>
    <mergeCell ref="AF253:AG253"/>
    <mergeCell ref="AV254:AW254"/>
    <mergeCell ref="AX254:AY254"/>
    <mergeCell ref="AZ254:BA254"/>
    <mergeCell ref="BB254:BC254"/>
    <mergeCell ref="BD254:BE254"/>
    <mergeCell ref="BF254:BG254"/>
    <mergeCell ref="AJ254:AK254"/>
    <mergeCell ref="F429:G429"/>
    <mergeCell ref="H429:I429"/>
    <mergeCell ref="J429:K429"/>
    <mergeCell ref="L429:M429"/>
    <mergeCell ref="N429:O429"/>
    <mergeCell ref="P429:Q429"/>
    <mergeCell ref="R429:S429"/>
    <mergeCell ref="T429:U429"/>
    <mergeCell ref="V429:W429"/>
    <mergeCell ref="X429:Y429"/>
    <mergeCell ref="Z429:AA429"/>
    <mergeCell ref="AB429:AC429"/>
    <mergeCell ref="AD429:AE429"/>
    <mergeCell ref="AF429:AG429"/>
    <mergeCell ref="AH429:AI429"/>
    <mergeCell ref="AJ429:AK429"/>
    <mergeCell ref="AL429:AM429"/>
    <mergeCell ref="AN429:AO429"/>
    <mergeCell ref="AP429:AQ429"/>
    <mergeCell ref="AR429:AS429"/>
    <mergeCell ref="AT429:AU429"/>
    <mergeCell ref="AV429:AW429"/>
    <mergeCell ref="AX429:AY429"/>
    <mergeCell ref="AZ429:BA429"/>
    <mergeCell ref="BB429:BC429"/>
    <mergeCell ref="BD429:BE429"/>
    <mergeCell ref="BF429:BG429"/>
    <mergeCell ref="F430:G430"/>
    <mergeCell ref="H430:I430"/>
    <mergeCell ref="J430:K430"/>
    <mergeCell ref="L430:M430"/>
    <mergeCell ref="N430:O430"/>
    <mergeCell ref="P430:Q430"/>
    <mergeCell ref="R430:S430"/>
    <mergeCell ref="T430:U430"/>
    <mergeCell ref="V430:W430"/>
    <mergeCell ref="X430:Y430"/>
    <mergeCell ref="Z430:AA430"/>
    <mergeCell ref="AB430:AC430"/>
    <mergeCell ref="AD430:AE430"/>
    <mergeCell ref="AF430:AG430"/>
    <mergeCell ref="AH430:AI430"/>
    <mergeCell ref="AJ430:AK430"/>
    <mergeCell ref="AL430:AM430"/>
    <mergeCell ref="AN430:AO430"/>
    <mergeCell ref="AP430:AQ430"/>
    <mergeCell ref="AR430:AS430"/>
    <mergeCell ref="AT430:AU430"/>
    <mergeCell ref="AV430:AW430"/>
    <mergeCell ref="AX430:AY430"/>
    <mergeCell ref="AZ430:BA430"/>
    <mergeCell ref="BB430:BC430"/>
    <mergeCell ref="BD430:BE430"/>
    <mergeCell ref="BF430:BG430"/>
    <mergeCell ref="F431:G431"/>
    <mergeCell ref="H431:I431"/>
    <mergeCell ref="J431:K431"/>
    <mergeCell ref="L431:M431"/>
    <mergeCell ref="N431:O431"/>
    <mergeCell ref="P431:Q431"/>
    <mergeCell ref="R431:S431"/>
    <mergeCell ref="T431:U431"/>
    <mergeCell ref="V431:W431"/>
    <mergeCell ref="X431:Y431"/>
    <mergeCell ref="Z431:AA431"/>
    <mergeCell ref="AB431:AC431"/>
    <mergeCell ref="AD431:AE431"/>
    <mergeCell ref="AF431:AG431"/>
    <mergeCell ref="AH431:AI431"/>
    <mergeCell ref="AJ431:AK431"/>
    <mergeCell ref="AL431:AM431"/>
    <mergeCell ref="AN431:AO431"/>
    <mergeCell ref="AP431:AQ431"/>
    <mergeCell ref="AR431:AS431"/>
    <mergeCell ref="AT431:AU431"/>
    <mergeCell ref="AV431:AW431"/>
    <mergeCell ref="AX431:AY431"/>
    <mergeCell ref="AZ431:BA431"/>
    <mergeCell ref="BB431:BC431"/>
    <mergeCell ref="BD431:BE431"/>
    <mergeCell ref="BF431:BG431"/>
    <mergeCell ref="F432:G432"/>
    <mergeCell ref="H432:I432"/>
    <mergeCell ref="J432:K432"/>
    <mergeCell ref="L432:M432"/>
    <mergeCell ref="N432:O432"/>
    <mergeCell ref="P432:Q432"/>
    <mergeCell ref="R432:S432"/>
    <mergeCell ref="T432:U432"/>
    <mergeCell ref="V432:W432"/>
    <mergeCell ref="X432:Y432"/>
    <mergeCell ref="Z432:AA432"/>
    <mergeCell ref="AB432:AC432"/>
    <mergeCell ref="AD432:AE432"/>
    <mergeCell ref="AF432:AG432"/>
    <mergeCell ref="AH432:AI432"/>
    <mergeCell ref="AJ432:AK432"/>
    <mergeCell ref="AL432:AM432"/>
    <mergeCell ref="AN432:AO432"/>
    <mergeCell ref="AP432:AQ432"/>
    <mergeCell ref="AR432:AS432"/>
    <mergeCell ref="AT432:AU432"/>
    <mergeCell ref="AV432:AW432"/>
    <mergeCell ref="AX432:AY432"/>
    <mergeCell ref="AZ432:BA432"/>
    <mergeCell ref="BB432:BC432"/>
    <mergeCell ref="BD432:BE432"/>
    <mergeCell ref="BF432:BG432"/>
    <mergeCell ref="F433:G433"/>
    <mergeCell ref="H433:I433"/>
    <mergeCell ref="J433:K433"/>
    <mergeCell ref="L433:M433"/>
    <mergeCell ref="N433:O433"/>
    <mergeCell ref="P433:Q433"/>
    <mergeCell ref="R433:S433"/>
    <mergeCell ref="T433:U433"/>
    <mergeCell ref="V433:W433"/>
    <mergeCell ref="X433:Y433"/>
    <mergeCell ref="Z433:AA433"/>
    <mergeCell ref="AB433:AC433"/>
    <mergeCell ref="AD433:AE433"/>
    <mergeCell ref="AF433:AG433"/>
    <mergeCell ref="AH433:AI433"/>
    <mergeCell ref="AJ433:AK433"/>
    <mergeCell ref="AL433:AM433"/>
    <mergeCell ref="AN433:AO433"/>
    <mergeCell ref="AP433:AQ433"/>
    <mergeCell ref="AR433:AS433"/>
    <mergeCell ref="AT433:AU433"/>
    <mergeCell ref="AV433:AW433"/>
    <mergeCell ref="AX433:AY433"/>
    <mergeCell ref="AZ433:BA433"/>
    <mergeCell ref="BB433:BC433"/>
    <mergeCell ref="BD433:BE433"/>
    <mergeCell ref="BF433:BG433"/>
    <mergeCell ref="F434:G434"/>
    <mergeCell ref="H434:I434"/>
    <mergeCell ref="J434:K434"/>
    <mergeCell ref="L434:M434"/>
    <mergeCell ref="N434:O434"/>
    <mergeCell ref="P434:Q434"/>
    <mergeCell ref="R434:S434"/>
    <mergeCell ref="T434:U434"/>
    <mergeCell ref="V434:W434"/>
    <mergeCell ref="X434:Y434"/>
    <mergeCell ref="Z434:AA434"/>
    <mergeCell ref="AB434:AC434"/>
    <mergeCell ref="AD434:AE434"/>
    <mergeCell ref="AF434:AG434"/>
    <mergeCell ref="AH434:AI434"/>
    <mergeCell ref="AJ434:AK434"/>
    <mergeCell ref="AL434:AM434"/>
    <mergeCell ref="AN434:AO434"/>
    <mergeCell ref="AP434:AQ434"/>
    <mergeCell ref="AR434:AS434"/>
    <mergeCell ref="AT434:AU434"/>
    <mergeCell ref="AV434:AW434"/>
    <mergeCell ref="AX434:AY434"/>
    <mergeCell ref="AZ434:BA434"/>
    <mergeCell ref="BB434:BC434"/>
    <mergeCell ref="BD434:BE434"/>
    <mergeCell ref="BF434:BG434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Z435:AA435"/>
    <mergeCell ref="AB435:AC435"/>
    <mergeCell ref="AD435:AE435"/>
    <mergeCell ref="AF435:AG435"/>
    <mergeCell ref="AH435:AI435"/>
    <mergeCell ref="AJ435:AK435"/>
    <mergeCell ref="AL435:AM435"/>
    <mergeCell ref="AN435:AO435"/>
    <mergeCell ref="AP435:AQ435"/>
    <mergeCell ref="AR435:AS435"/>
    <mergeCell ref="AT435:AU435"/>
    <mergeCell ref="AV435:AW435"/>
    <mergeCell ref="AX435:AY435"/>
    <mergeCell ref="AZ435:BA435"/>
    <mergeCell ref="BB435:BC435"/>
    <mergeCell ref="BD435:BE435"/>
    <mergeCell ref="BF435:BG435"/>
    <mergeCell ref="F436:G436"/>
    <mergeCell ref="H436:I436"/>
    <mergeCell ref="J436:K436"/>
    <mergeCell ref="L436:M436"/>
    <mergeCell ref="N436:O436"/>
    <mergeCell ref="P436:Q436"/>
    <mergeCell ref="R436:S436"/>
    <mergeCell ref="T436:U436"/>
    <mergeCell ref="V436:W436"/>
    <mergeCell ref="X436:Y436"/>
    <mergeCell ref="Z436:AA436"/>
    <mergeCell ref="AB436:AC436"/>
    <mergeCell ref="AD436:AE436"/>
    <mergeCell ref="AF436:AG436"/>
    <mergeCell ref="AH436:AI436"/>
    <mergeCell ref="AJ436:AK436"/>
    <mergeCell ref="AL436:AM436"/>
    <mergeCell ref="AN436:AO436"/>
    <mergeCell ref="AP436:AQ436"/>
    <mergeCell ref="AR436:AS436"/>
    <mergeCell ref="AT436:AU436"/>
    <mergeCell ref="AV436:AW436"/>
    <mergeCell ref="AX436:AY436"/>
    <mergeCell ref="AZ436:BA436"/>
    <mergeCell ref="BB436:BC436"/>
    <mergeCell ref="BD436:BE436"/>
    <mergeCell ref="BF436:BG436"/>
    <mergeCell ref="F437:G437"/>
    <mergeCell ref="H437:I437"/>
    <mergeCell ref="J437:K437"/>
    <mergeCell ref="L437:M437"/>
    <mergeCell ref="N437:O437"/>
    <mergeCell ref="P437:Q437"/>
    <mergeCell ref="R437:S437"/>
    <mergeCell ref="T437:U437"/>
    <mergeCell ref="V437:W437"/>
    <mergeCell ref="X437:Y437"/>
    <mergeCell ref="Z437:AA437"/>
    <mergeCell ref="AB437:AC437"/>
    <mergeCell ref="AD437:AE437"/>
    <mergeCell ref="AF437:AG437"/>
    <mergeCell ref="AH437:AI437"/>
    <mergeCell ref="AJ437:AK437"/>
    <mergeCell ref="AL437:AM437"/>
    <mergeCell ref="AN437:AO437"/>
    <mergeCell ref="AP437:AQ437"/>
    <mergeCell ref="AR437:AS437"/>
    <mergeCell ref="AT437:AU437"/>
    <mergeCell ref="AV437:AW437"/>
    <mergeCell ref="AX437:AY437"/>
    <mergeCell ref="AZ437:BA437"/>
    <mergeCell ref="BB437:BC437"/>
    <mergeCell ref="BD437:BE437"/>
    <mergeCell ref="BF437:BG437"/>
    <mergeCell ref="F438:G438"/>
    <mergeCell ref="H438:I438"/>
    <mergeCell ref="J438:K438"/>
    <mergeCell ref="L438:M438"/>
    <mergeCell ref="N438:O438"/>
    <mergeCell ref="P438:Q438"/>
    <mergeCell ref="R438:S438"/>
    <mergeCell ref="T438:U438"/>
    <mergeCell ref="V438:W438"/>
    <mergeCell ref="X438:Y438"/>
    <mergeCell ref="Z438:AA438"/>
    <mergeCell ref="AB438:AC438"/>
    <mergeCell ref="AD438:AE438"/>
    <mergeCell ref="AF438:AG438"/>
    <mergeCell ref="AH438:AI438"/>
    <mergeCell ref="AJ438:AK438"/>
    <mergeCell ref="AL438:AM438"/>
    <mergeCell ref="AN438:AO438"/>
    <mergeCell ref="AP438:AQ438"/>
    <mergeCell ref="AR438:AS438"/>
    <mergeCell ref="AT438:AU438"/>
    <mergeCell ref="AV438:AW438"/>
    <mergeCell ref="AX438:AY438"/>
    <mergeCell ref="AZ438:BA438"/>
    <mergeCell ref="BB438:BC438"/>
    <mergeCell ref="BD438:BE438"/>
    <mergeCell ref="BF438:BG438"/>
    <mergeCell ref="F439:G439"/>
    <mergeCell ref="H439:I439"/>
    <mergeCell ref="J439:K439"/>
    <mergeCell ref="L439:M439"/>
    <mergeCell ref="N439:O439"/>
    <mergeCell ref="P439:Q439"/>
    <mergeCell ref="R439:S439"/>
    <mergeCell ref="T439:U439"/>
    <mergeCell ref="V439:W439"/>
    <mergeCell ref="X439:Y439"/>
    <mergeCell ref="Z439:AA439"/>
    <mergeCell ref="AB439:AC439"/>
    <mergeCell ref="AD439:AE439"/>
    <mergeCell ref="AF439:AG439"/>
    <mergeCell ref="AH439:AI439"/>
    <mergeCell ref="AJ439:AK439"/>
    <mergeCell ref="AL439:AM439"/>
    <mergeCell ref="AN439:AO439"/>
    <mergeCell ref="AP439:AQ439"/>
    <mergeCell ref="AR439:AS439"/>
    <mergeCell ref="AT439:AU439"/>
    <mergeCell ref="AV439:AW439"/>
    <mergeCell ref="AX439:AY439"/>
    <mergeCell ref="AZ439:BA439"/>
    <mergeCell ref="BB439:BC439"/>
    <mergeCell ref="BD439:BE439"/>
    <mergeCell ref="BF439:BG439"/>
    <mergeCell ref="F440:G440"/>
    <mergeCell ref="H440:I440"/>
    <mergeCell ref="J440:K440"/>
    <mergeCell ref="L440:M440"/>
    <mergeCell ref="N440:O440"/>
    <mergeCell ref="P440:Q440"/>
    <mergeCell ref="R440:S440"/>
    <mergeCell ref="T440:U440"/>
    <mergeCell ref="V440:W440"/>
    <mergeCell ref="X440:Y440"/>
    <mergeCell ref="Z440:AA440"/>
    <mergeCell ref="AB440:AC440"/>
    <mergeCell ref="AD440:AE440"/>
    <mergeCell ref="AF440:AG440"/>
    <mergeCell ref="AH440:AI440"/>
    <mergeCell ref="AJ440:AK440"/>
    <mergeCell ref="AL440:AM440"/>
    <mergeCell ref="AN440:AO440"/>
    <mergeCell ref="AP440:AQ440"/>
    <mergeCell ref="AR440:AS440"/>
    <mergeCell ref="AT440:AU440"/>
    <mergeCell ref="AV440:AW440"/>
    <mergeCell ref="AX440:AY440"/>
    <mergeCell ref="AZ440:BA440"/>
    <mergeCell ref="BB440:BC440"/>
    <mergeCell ref="BD440:BE440"/>
    <mergeCell ref="BF440:BG440"/>
    <mergeCell ref="AR444:AS444"/>
    <mergeCell ref="AT444:AU444"/>
    <mergeCell ref="AV444:AW444"/>
    <mergeCell ref="AX444:AY444"/>
    <mergeCell ref="AZ444:BA444"/>
    <mergeCell ref="BB444:BC444"/>
    <mergeCell ref="BD444:BE444"/>
    <mergeCell ref="BF444:BG444"/>
    <mergeCell ref="F441:G441"/>
    <mergeCell ref="H441:I441"/>
    <mergeCell ref="J441:K441"/>
    <mergeCell ref="L441:M441"/>
    <mergeCell ref="N441:O441"/>
    <mergeCell ref="P441:Q441"/>
    <mergeCell ref="R441:S441"/>
    <mergeCell ref="T441:U441"/>
    <mergeCell ref="V441:W441"/>
    <mergeCell ref="X441:Y441"/>
    <mergeCell ref="Z441:AA441"/>
    <mergeCell ref="AB441:AC441"/>
    <mergeCell ref="AD441:AE441"/>
    <mergeCell ref="AF441:AG441"/>
    <mergeCell ref="AH441:AI441"/>
    <mergeCell ref="AJ441:AK441"/>
    <mergeCell ref="AL441:AM441"/>
    <mergeCell ref="AN441:AO441"/>
    <mergeCell ref="AP441:AQ441"/>
    <mergeCell ref="AR441:AS441"/>
    <mergeCell ref="AT441:AU441"/>
    <mergeCell ref="AV441:AW441"/>
    <mergeCell ref="AX441:AY441"/>
    <mergeCell ref="AZ441:BA441"/>
    <mergeCell ref="BB441:BC441"/>
    <mergeCell ref="BD441:BE441"/>
    <mergeCell ref="BF441:BG441"/>
    <mergeCell ref="F442:G442"/>
    <mergeCell ref="H442:I442"/>
    <mergeCell ref="J442:K442"/>
    <mergeCell ref="L442:M442"/>
    <mergeCell ref="N442:O442"/>
    <mergeCell ref="P442:Q442"/>
    <mergeCell ref="R442:S442"/>
    <mergeCell ref="T442:U442"/>
    <mergeCell ref="V442:W442"/>
    <mergeCell ref="X442:Y442"/>
    <mergeCell ref="Z442:AA442"/>
    <mergeCell ref="AB442:AC442"/>
    <mergeCell ref="AD442:AE442"/>
    <mergeCell ref="AF442:AG442"/>
    <mergeCell ref="AH442:AI442"/>
    <mergeCell ref="AJ442:AK442"/>
    <mergeCell ref="AL442:AM442"/>
    <mergeCell ref="AN442:AO442"/>
    <mergeCell ref="AP442:AQ442"/>
    <mergeCell ref="AR442:AS442"/>
    <mergeCell ref="AT442:AU442"/>
    <mergeCell ref="AV442:AW442"/>
    <mergeCell ref="AX442:AY442"/>
    <mergeCell ref="AZ442:BA442"/>
    <mergeCell ref="BB442:BC442"/>
    <mergeCell ref="BD442:BE442"/>
    <mergeCell ref="BF442:BG442"/>
    <mergeCell ref="X446:Y446"/>
    <mergeCell ref="Z446:AA446"/>
    <mergeCell ref="AB446:AC446"/>
    <mergeCell ref="AD446:AE446"/>
    <mergeCell ref="AF446:AG446"/>
    <mergeCell ref="AH446:AI446"/>
    <mergeCell ref="AJ446:AK446"/>
    <mergeCell ref="AL446:AM446"/>
    <mergeCell ref="AN446:AO446"/>
    <mergeCell ref="AP446:AQ446"/>
    <mergeCell ref="AR446:AS446"/>
    <mergeCell ref="AT446:AU446"/>
    <mergeCell ref="AV446:AW446"/>
    <mergeCell ref="AX446:AY446"/>
    <mergeCell ref="AZ446:BA446"/>
    <mergeCell ref="BB446:BC446"/>
    <mergeCell ref="BD446:BE446"/>
    <mergeCell ref="BF446:BG446"/>
    <mergeCell ref="F443:G443"/>
    <mergeCell ref="H443:I443"/>
    <mergeCell ref="J443:K443"/>
    <mergeCell ref="L443:M443"/>
    <mergeCell ref="N443:O443"/>
    <mergeCell ref="P443:Q443"/>
    <mergeCell ref="R443:S443"/>
    <mergeCell ref="T443:U443"/>
    <mergeCell ref="V443:W443"/>
    <mergeCell ref="X443:Y443"/>
    <mergeCell ref="Z443:AA443"/>
    <mergeCell ref="AB443:AC443"/>
    <mergeCell ref="AD443:AE443"/>
    <mergeCell ref="AF443:AG443"/>
    <mergeCell ref="AH443:AI443"/>
    <mergeCell ref="AJ443:AK443"/>
    <mergeCell ref="AL443:AM443"/>
    <mergeCell ref="AN443:AO443"/>
    <mergeCell ref="AP443:AQ443"/>
    <mergeCell ref="AR443:AS443"/>
    <mergeCell ref="AT443:AU443"/>
    <mergeCell ref="AV443:AW443"/>
    <mergeCell ref="AX443:AY443"/>
    <mergeCell ref="AZ443:BA443"/>
    <mergeCell ref="BB443:BC443"/>
    <mergeCell ref="BD443:BE443"/>
    <mergeCell ref="BF443:BG443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44:W444"/>
    <mergeCell ref="X444:Y444"/>
    <mergeCell ref="Z444:AA444"/>
    <mergeCell ref="AB444:AC444"/>
    <mergeCell ref="AD444:AE444"/>
    <mergeCell ref="AF444:AG444"/>
    <mergeCell ref="AH444:AI444"/>
    <mergeCell ref="AJ444:AK444"/>
    <mergeCell ref="AL444:AM444"/>
    <mergeCell ref="AN444:AO444"/>
    <mergeCell ref="AP444:AQ444"/>
    <mergeCell ref="BF108:BG108"/>
    <mergeCell ref="F447:G447"/>
    <mergeCell ref="H447:I447"/>
    <mergeCell ref="J447:K447"/>
    <mergeCell ref="L447:M447"/>
    <mergeCell ref="N447:O447"/>
    <mergeCell ref="P447:Q447"/>
    <mergeCell ref="R447:S447"/>
    <mergeCell ref="T447:U447"/>
    <mergeCell ref="V447:W447"/>
    <mergeCell ref="X447:Y447"/>
    <mergeCell ref="Z447:AA447"/>
    <mergeCell ref="AB447:AC447"/>
    <mergeCell ref="AD447:AE447"/>
    <mergeCell ref="AF447:AG447"/>
    <mergeCell ref="AH447:AI447"/>
    <mergeCell ref="AJ447:AK447"/>
    <mergeCell ref="AL447:AM447"/>
    <mergeCell ref="AN447:AO447"/>
    <mergeCell ref="AP447:AQ447"/>
    <mergeCell ref="AR447:AS447"/>
    <mergeCell ref="AT447:AU447"/>
    <mergeCell ref="AV447:AW447"/>
    <mergeCell ref="AX447:AY447"/>
    <mergeCell ref="AZ447:BA447"/>
    <mergeCell ref="BB447:BC447"/>
    <mergeCell ref="BD447:BE447"/>
    <mergeCell ref="BF447:BG447"/>
    <mergeCell ref="F445:G445"/>
    <mergeCell ref="H445:I445"/>
    <mergeCell ref="J445:K445"/>
    <mergeCell ref="L445:M445"/>
    <mergeCell ref="N445:O445"/>
    <mergeCell ref="P445:Q445"/>
    <mergeCell ref="R445:S445"/>
    <mergeCell ref="T445:U445"/>
    <mergeCell ref="V445:W445"/>
    <mergeCell ref="X445:Y445"/>
    <mergeCell ref="Z445:AA445"/>
    <mergeCell ref="AB445:AC445"/>
    <mergeCell ref="AD445:AE445"/>
    <mergeCell ref="AF445:AG445"/>
    <mergeCell ref="AH445:AI445"/>
    <mergeCell ref="AJ445:AK445"/>
    <mergeCell ref="AL445:AM445"/>
    <mergeCell ref="AN445:AO445"/>
    <mergeCell ref="AP445:AQ445"/>
    <mergeCell ref="AR445:AS445"/>
    <mergeCell ref="AT445:AU445"/>
    <mergeCell ref="AV445:AW445"/>
    <mergeCell ref="AX445:AY445"/>
    <mergeCell ref="AZ445:BA445"/>
    <mergeCell ref="BB445:BC445"/>
    <mergeCell ref="BD445:BE445"/>
    <mergeCell ref="BF445:BG445"/>
    <mergeCell ref="F446:G446"/>
    <mergeCell ref="H446:I446"/>
    <mergeCell ref="J446:K446"/>
    <mergeCell ref="L446:M446"/>
    <mergeCell ref="N446:O446"/>
    <mergeCell ref="P446:Q446"/>
    <mergeCell ref="R446:S446"/>
    <mergeCell ref="T446:U446"/>
    <mergeCell ref="V446:W446"/>
  </mergeCells>
  <conditionalFormatting sqref="BH8:BK496">
    <cfRule type="cellIs" dxfId="2" priority="1" operator="between">
      <formula>34</formula>
      <formula>70</formula>
    </cfRule>
    <cfRule type="cellIs" dxfId="1" priority="2" operator="between">
      <formula>71</formula>
      <formula>100</formula>
    </cfRule>
    <cfRule type="cellIs" dxfId="0" priority="3" operator="between">
      <formula>0</formula>
      <formula>33</formula>
    </cfRule>
  </conditionalFormatting>
  <pageMargins left="0.7" right="0.7" top="0.75" bottom="0.75" header="0.3" footer="0.3"/>
  <pageSetup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Macias Gonzalez</dc:creator>
  <cp:lastModifiedBy>Mauricio Velasquez Cuadros</cp:lastModifiedBy>
  <dcterms:created xsi:type="dcterms:W3CDTF">2017-03-02T13:50:30Z</dcterms:created>
  <dcterms:modified xsi:type="dcterms:W3CDTF">2018-03-06T14:25:26Z</dcterms:modified>
</cp:coreProperties>
</file>