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A:\COORDINACION PROGRAMAS 2016 2017 -2\INFORMES MENSUALES, CUATRIMESTRAL Y FINAL\2018 059\ABRIL\ENTREGABLES\"/>
    </mc:Choice>
  </mc:AlternateContent>
  <bookViews>
    <workbookView xWindow="0" yWindow="0" windowWidth="20490" windowHeight="7365"/>
  </bookViews>
  <sheets>
    <sheet name="PROPUESTA NUEVA" sheetId="1" r:id="rId1"/>
  </sheets>
  <definedNames>
    <definedName name="_xlnm.Print_Area" localSheetId="0">'PROPUESTA NUEVA'!$A$1:$R$101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78" i="1" l="1"/>
  <c r="L78" i="1"/>
  <c r="K78" i="1"/>
  <c r="L72" i="1"/>
  <c r="M72" i="1" s="1"/>
  <c r="K72" i="1"/>
  <c r="L71" i="1"/>
  <c r="M71" i="1" s="1"/>
  <c r="K71" i="1"/>
  <c r="L70" i="1"/>
  <c r="M70" i="1" s="1"/>
  <c r="K70" i="1"/>
  <c r="L69" i="1"/>
  <c r="K69" i="1"/>
  <c r="M69" i="1" s="1"/>
  <c r="M67" i="1"/>
  <c r="L67" i="1"/>
  <c r="K67" i="1"/>
  <c r="M66" i="1"/>
  <c r="L64" i="1"/>
  <c r="K62" i="1"/>
  <c r="K61" i="1"/>
  <c r="M61" i="1" s="1"/>
  <c r="K59" i="1"/>
  <c r="M59" i="1" s="1"/>
  <c r="L54" i="1"/>
  <c r="K54" i="1"/>
  <c r="M54" i="1" s="1"/>
  <c r="L52" i="1"/>
  <c r="K52" i="1"/>
  <c r="K51" i="1"/>
  <c r="M48" i="1"/>
  <c r="L48" i="1"/>
  <c r="K48" i="1"/>
  <c r="M23" i="1" l="1"/>
  <c r="L23" i="1"/>
  <c r="K23" i="1"/>
  <c r="L22" i="1"/>
  <c r="K22" i="1"/>
  <c r="M22" i="1" s="1"/>
  <c r="L21" i="1"/>
  <c r="K21" i="1"/>
  <c r="M21" i="1" s="1"/>
  <c r="L17" i="1"/>
  <c r="K17" i="1"/>
  <c r="M17" i="1" s="1"/>
  <c r="L16" i="1"/>
  <c r="K16" i="1"/>
  <c r="M16" i="1" s="1"/>
  <c r="M15" i="1"/>
  <c r="L15" i="1"/>
  <c r="K15" i="1"/>
  <c r="L85" i="1" l="1"/>
  <c r="L86" i="1"/>
  <c r="L91" i="1"/>
  <c r="M91" i="1" s="1"/>
  <c r="K91" i="1"/>
  <c r="L90" i="1"/>
  <c r="M90" i="1" s="1"/>
  <c r="K90" i="1"/>
  <c r="L89" i="1"/>
  <c r="M89" i="1" s="1"/>
  <c r="K89" i="1"/>
  <c r="L88" i="1"/>
  <c r="M88" i="1" s="1"/>
  <c r="K88" i="1"/>
  <c r="L87" i="1"/>
  <c r="M87" i="1" s="1"/>
  <c r="K87" i="1"/>
  <c r="L79" i="1" l="1"/>
  <c r="K79" i="1"/>
  <c r="M79" i="1" s="1"/>
  <c r="L47" i="1"/>
  <c r="K47" i="1"/>
  <c r="M47" i="1" s="1"/>
  <c r="L46" i="1" l="1"/>
  <c r="K46" i="1"/>
  <c r="M46" i="1" s="1"/>
  <c r="L45" i="1"/>
  <c r="K45" i="1"/>
  <c r="M45" i="1" s="1"/>
  <c r="L44" i="1" l="1"/>
  <c r="K44" i="1"/>
  <c r="M44" i="1" s="1"/>
  <c r="L43" i="1"/>
  <c r="K43" i="1"/>
  <c r="M43" i="1" s="1"/>
  <c r="L42" i="1"/>
  <c r="K42" i="1"/>
  <c r="M42" i="1" s="1"/>
  <c r="L41" i="1"/>
  <c r="K41" i="1"/>
  <c r="M41" i="1" s="1"/>
  <c r="L40" i="1"/>
  <c r="K40" i="1"/>
  <c r="M40" i="1" s="1"/>
  <c r="L39" i="1"/>
  <c r="K39" i="1"/>
  <c r="M39" i="1" s="1"/>
  <c r="L38" i="1"/>
  <c r="L37" i="1"/>
  <c r="L36" i="1"/>
  <c r="L35" i="1"/>
  <c r="L34" i="1"/>
  <c r="L33" i="1"/>
  <c r="L32" i="1"/>
  <c r="L31" i="1"/>
  <c r="L30" i="1"/>
  <c r="L29" i="1"/>
  <c r="L28" i="1"/>
  <c r="K38" i="1" l="1"/>
  <c r="M38" i="1" s="1"/>
  <c r="K37" i="1"/>
  <c r="M37" i="1" s="1"/>
  <c r="K36" i="1"/>
  <c r="M36" i="1" s="1"/>
  <c r="K35" i="1"/>
  <c r="M35" i="1" s="1"/>
  <c r="K34" i="1"/>
  <c r="M34" i="1" s="1"/>
  <c r="K33" i="1"/>
  <c r="M33" i="1" s="1"/>
  <c r="K30" i="1"/>
  <c r="M30" i="1" s="1"/>
  <c r="K31" i="1"/>
  <c r="M31" i="1" s="1"/>
  <c r="K32" i="1"/>
  <c r="M32" i="1" s="1"/>
  <c r="K29" i="1"/>
  <c r="M29" i="1" s="1"/>
  <c r="K28" i="1"/>
  <c r="M28" i="1" s="1"/>
  <c r="K27" i="1"/>
  <c r="M27" i="1" s="1"/>
  <c r="L27" i="1"/>
  <c r="L26" i="1"/>
  <c r="K26" i="1"/>
  <c r="M26" i="1" s="1"/>
  <c r="L25" i="1"/>
  <c r="K25" i="1"/>
  <c r="M25" i="1" s="1"/>
  <c r="L24" i="1"/>
  <c r="K24" i="1"/>
  <c r="M24" i="1" s="1"/>
  <c r="K18" i="1"/>
  <c r="M18" i="1" s="1"/>
  <c r="L18" i="1"/>
  <c r="K19" i="1"/>
  <c r="M19" i="1" s="1"/>
  <c r="L19" i="1"/>
  <c r="K20" i="1"/>
  <c r="M20" i="1" s="1"/>
  <c r="L20" i="1"/>
  <c r="K13" i="1"/>
  <c r="M13" i="1" s="1"/>
  <c r="L13" i="1"/>
  <c r="K14" i="1"/>
  <c r="M14" i="1" s="1"/>
  <c r="L14" i="1"/>
  <c r="K12" i="1"/>
  <c r="M12" i="1" s="1"/>
  <c r="L12" i="1"/>
</calcChain>
</file>

<file path=xl/sharedStrings.xml><?xml version="1.0" encoding="utf-8"?>
<sst xmlns="http://schemas.openxmlformats.org/spreadsheetml/2006/main" count="547" uniqueCount="366">
  <si>
    <t>CENTRO FEMENINO ESPECIAL JOSÉ JOAQUÍN VARGAS</t>
  </si>
  <si>
    <t>PROPONENTE: CONGREGACION HERMANAS DE LA CARIDAD DOMINICAS DE LA PRESENTACIÓN DE LA SANTISIMA VIRGEN - PROVINCIA DE BOGOTÁ</t>
  </si>
  <si>
    <r>
      <t xml:space="preserve">OBJETIVO GENERAL SOCIO-LEGAL:  </t>
    </r>
    <r>
      <rPr>
        <sz val="10"/>
        <color indexed="8"/>
        <rFont val="Cambria"/>
        <family val="1"/>
      </rPr>
      <t>Gestionar diferentes acciones encaminadas al manejo legal de cada caso, con el fin de garantizar el restablecimiento de  derechos constitucionales que le  asisten  a  las  personas  con discapacidad mental en el  marco  de  la ley.</t>
    </r>
  </si>
  <si>
    <r>
      <t xml:space="preserve">OBJETIVO GENERAL MEJORAMIENTO CONTINUO: </t>
    </r>
    <r>
      <rPr>
        <sz val="10"/>
        <color indexed="8"/>
        <rFont val="Cambria"/>
        <family val="1"/>
      </rPr>
      <t>Satisfacer al cliente interno y externo del Centro de Protección mediante la promoción de una cultura organizacional centrada en ellos, con el fin de dar respuesta oportuna y eficaz a las necesidades manifiestas que contribuya a la atención integral de la población sujeto de intervención.</t>
    </r>
  </si>
  <si>
    <r>
      <t xml:space="preserve">OBJETIVO GENERAL HABILITACIÓN: </t>
    </r>
    <r>
      <rPr>
        <sz val="10"/>
        <color indexed="8"/>
        <rFont val="Cambria"/>
        <family val="1"/>
      </rPr>
      <t>Dar cumplimiento a la normatividad legal vigente de la Habilitación de IPS, para instituciones con objeto social diferente a prestar servicios de Salud contenidos en la Resolución 2003 del 2014 mediante la implementación de los estándares cuya finalidad es garantizar la seguridad de la población atendida frente a los riesgos generados en la misma.</t>
    </r>
  </si>
  <si>
    <t>COMPONENTE: PERSONAL ___ FAMILIAR ___ COMUNITARIO ___ ADMINISTRATIVO LEGAL _x__</t>
  </si>
  <si>
    <t>COMPETENCIAS: EMOCIONALES ___ ADAPTATIVAS ___ OCUPACIONALES ___</t>
  </si>
  <si>
    <t>COMPONENTE</t>
  </si>
  <si>
    <t>COMPETENCIA/LINEA</t>
  </si>
  <si>
    <t>PROGRAMAS</t>
  </si>
  <si>
    <t>OBJETIVOS</t>
  </si>
  <si>
    <t>METAS CUANTIFICABLES</t>
  </si>
  <si>
    <t>INDICADORES DE EFICACIA Y EFECTIVIDAD</t>
  </si>
  <si>
    <t>ESTRATEGIAS Y ACTIVIDADES</t>
  </si>
  <si>
    <t>MEJORA CONTINUA</t>
  </si>
  <si>
    <t>MEJORAMIENTO</t>
  </si>
  <si>
    <t>ENCUESTAS DE SATISFACCION</t>
  </si>
  <si>
    <t>Identificar las necesidades de los clientes internos y externos, mediante instrumentos establecidos con el fin de contribuir a la prevención de posibles insatisfacciones y seguimiento a las acciones de mejora, resultado del proceso.</t>
  </si>
  <si>
    <t>Aplicar encuestas de satisfacción al 60% de los referentes familiares activos cuyas características respondan a los criterios evaluados, y cuya calificación sea igual o superior al 90% de satisfacción, durante la contratación.</t>
  </si>
  <si>
    <t>No. de referentes socio - familiares activos encuestados satisfechos con calificación igual o superior a 90%/Total de referentes socio–familiares activos encuestados x 100</t>
  </si>
  <si>
    <r>
      <t xml:space="preserve">1. Aplicación y análisis de Encuestas de Satisfacción a referentes socio familiares.. 
2. Formulación de planes de mejora de Encuesta de Satisfacción de </t>
    </r>
    <r>
      <rPr>
        <sz val="10"/>
        <rFont val="Cambria"/>
        <family val="1"/>
      </rPr>
      <t>referentes socio familiares.</t>
    </r>
    <r>
      <rPr>
        <sz val="10"/>
        <color indexed="8"/>
        <rFont val="Cambria"/>
        <family val="1"/>
      </rPr>
      <t xml:space="preserve">
3. Supervisión de los planes de mejora y su ejecución en los resultado de referentes socio familiares.
</t>
    </r>
  </si>
  <si>
    <r>
      <t>No. de</t>
    </r>
    <r>
      <rPr>
        <sz val="10"/>
        <color indexed="10"/>
        <rFont val="Cambria"/>
        <family val="1"/>
      </rPr>
      <t xml:space="preserve"> </t>
    </r>
    <r>
      <rPr>
        <sz val="10"/>
        <rFont val="Cambria"/>
        <family val="1"/>
      </rPr>
      <t>referentes socio - familiares</t>
    </r>
    <r>
      <rPr>
        <sz val="10"/>
        <color indexed="8"/>
        <rFont val="Cambria"/>
        <family val="1"/>
      </rPr>
      <t xml:space="preserve"> activos encuestados/Total de referentes socio - familiares activos
 x 100</t>
    </r>
  </si>
  <si>
    <t>Aplicar encuestas de satisfacción al 100% de la población con características funcionales y cognitivas para ser encuestadas que respondan a los criterios evaluados, y cuya calificación sea igual o superior al 90% de satisfacción, durante los meses de contratación.</t>
  </si>
  <si>
    <r>
      <t xml:space="preserve">No. de </t>
    </r>
    <r>
      <rPr>
        <sz val="10"/>
        <rFont val="Cambria"/>
        <family val="1"/>
      </rPr>
      <t xml:space="preserve"> usuarias institucionalizadas </t>
    </r>
    <r>
      <rPr>
        <sz val="10"/>
        <color indexed="8"/>
        <rFont val="Cambria"/>
        <family val="1"/>
      </rPr>
      <t>encuestados por servicio/Total de  usuarias institucionalizadas
 x 100</t>
    </r>
  </si>
  <si>
    <t xml:space="preserve">1. Aplicación y análisis de Encuesta de Satisfacción de usuarias institucionalizadas.
2. Formulación de planes de mejora de Encuesta de Satisfacción de  usuarias institucionalizadas
3. Supervisión de los planes de mejora y su ejecución en los resultados de usuarias institucionalizadas.
</t>
  </si>
  <si>
    <t>Aplicar encuestas de satisfacción al 80% de los trabajadores con características que respondan a los criterios evaluados, y cuya calificación sea igual o superior al 90% de satisfacción, durante los  meses de contratación.</t>
  </si>
  <si>
    <r>
      <t xml:space="preserve">No. De trabajadores </t>
    </r>
    <r>
      <rPr>
        <sz val="10"/>
        <color indexed="8"/>
        <rFont val="Cambria"/>
        <family val="1"/>
      </rPr>
      <t>encuestados /Total de trabajadores 
 x 100</t>
    </r>
  </si>
  <si>
    <t xml:space="preserve">1. Aplicación y análisis de Encuesta de Satisfacción de cliente interno (Trabajadores). 
2. Formulación de planes de mejora de Encuesta de Satisfacción de cliente interno (Trabajadores).
3. Supervisión de los planes de mejora y su ejecución en los resultados de trabajadores de centro femenino especial José Joaquín Vargas.
</t>
  </si>
  <si>
    <t>No. de trabajadores encuestados satisfechos con calificación igual o superior a 90%/total de trabajadores durante el tiempo contratado x 100</t>
  </si>
  <si>
    <t>EVALUACIÓN DE DESEMPEÑO</t>
  </si>
  <si>
    <r>
      <t>Medir los atributos, comportamiento y resultados</t>
    </r>
    <r>
      <rPr>
        <sz val="10"/>
        <color indexed="10"/>
        <rFont val="Cambria"/>
        <family val="1"/>
      </rPr>
      <t xml:space="preserve"> </t>
    </r>
    <r>
      <rPr>
        <sz val="10"/>
        <color indexed="8"/>
        <rFont val="Cambria"/>
        <family val="1"/>
      </rPr>
      <t>del talento humano contratado para la ejecución del proyecto, mediante la evaluación de desempeño con el fin de cualificar al personal del Centro en el desarrollo de sus funciones.</t>
    </r>
  </si>
  <si>
    <t>No. de empleados evaluados con calificación =&gt;3,0/total de empleados evaluados durante el tiempo contratado x 100</t>
  </si>
  <si>
    <t>1. Aplicación y análisis de evaluación de desempeño. 
2. Socialización de resultados en el comité de coordinadores.
3. Formulación de planes de mejora de las evaluaciones de desempeño (Trabajadores).</t>
  </si>
  <si>
    <t>N° de aplicaciones de evaluación de desempeño durante el tiempo contratado/ N° proyectado de evaluaciones de desempeño durante el tiempo contratado x100</t>
  </si>
  <si>
    <t>Realizar evaluación de las funciones del anexo técnico al 100% de los profesionales durante el periodo de contratación.</t>
  </si>
  <si>
    <t>No. de profesionales con evaluación de funciones realizada con calificación =&gt;3,0/total de profesionales durante el tiempo contratado x 100</t>
  </si>
  <si>
    <t>DOCUMENTACION</t>
  </si>
  <si>
    <t>Garantizar que los procesos se encuentren documentados, socializados y evaluados, de acuerdo al objeto social diferente del centro especial.</t>
  </si>
  <si>
    <t xml:space="preserve">Lograr el diseño, montaje y socialización de la plataforma estratégica en un 70% garantizando que los procesos se encuentren documentados.
- Aplicar auditorias de cumplimiento de acuerdo al diseño de la plataforma estratégica, donde se logre una adherencia superior al 80% durante el periodo contratado.
</t>
  </si>
  <si>
    <t>No de procesos documentados, socializados y evaluados/No de procesos implementados durante el mes x 100.</t>
  </si>
  <si>
    <r>
      <t>1. identificar los procesos de</t>
    </r>
    <r>
      <rPr>
        <sz val="10"/>
        <rFont val="Cambria"/>
        <family val="1"/>
      </rPr>
      <t>l centro femenino especial José Joaquín Vargas</t>
    </r>
    <r>
      <rPr>
        <sz val="10"/>
        <color indexed="10"/>
        <rFont val="Cambria"/>
        <family val="1"/>
      </rPr>
      <t>.</t>
    </r>
    <r>
      <rPr>
        <sz val="10"/>
        <color indexed="8"/>
        <rFont val="Cambria"/>
        <family val="1"/>
      </rPr>
      <t xml:space="preserve">
2.realizar el protocolo, guía, procedimiento pertinente para cada uno de los procesos realizados.
3. realizar carga de los documentos en el Dropbox
4. realizar socialización de los documentos.
5. realizar firma de control documental de cada documento.
6. realizar evaluación:
* del documento.
*de la capacitación
*del personal capacitado.</t>
    </r>
  </si>
  <si>
    <t>N° de auditorias realizadas durante el mes/ N° de auditorias proyectadas durante el mes x 100</t>
  </si>
  <si>
    <t>% de adherencia a los procesos auditados durante el mes</t>
  </si>
  <si>
    <t>PQRS</t>
  </si>
  <si>
    <t>Gestionar oportunamente las manifestaciones referidas por el cliente interno y externo en las PQRS, en pro de atender sus inquietudes y mejorar su percepción en la atención recibida.</t>
  </si>
  <si>
    <t>Responder el 100% de las PQRS presentadas mediante la recepción, análisis y acciones de mejora, implementadas durante el tiempo de contratación.</t>
  </si>
  <si>
    <t xml:space="preserve">No. de PQRS x causa gestionadas en el mes/Total de PQRS presentadas en el mes
x 100
</t>
  </si>
  <si>
    <t>1. Apertura de buzón de sugerencia.
2. Consolidación de PQRS y seguimiento en el SIPAB.
3. Emisión de respuesta a las PQRS .
4. Seguimiento a la gestión de las actividades correctivas propuestas.
5. Realización de Comité de PQRS.</t>
  </si>
  <si>
    <t>HABILITACION</t>
  </si>
  <si>
    <t>TALENTO HUMANO</t>
  </si>
  <si>
    <t>ESTANDAR DE HABILITACIÓN</t>
  </si>
  <si>
    <t>Cumplir el 100% de los requerimientos normativos en el total de empleados  y actividades del área de talento humano de acuerdo a la normatividad legal vigente para el periodo contratado.</t>
  </si>
  <si>
    <t>INFRAESTRUCTURA</t>
  </si>
  <si>
    <t>1. realizar la programación mensual de los auxiliares de servicios generales.
2.Realizar diligenciamiento de las listas de chequeo diarias en cada uno de los servicios.
3. Realizar las auditorias periódicas a los servicios.
4. Realizar planes de mejora a los hallazgos generados en las auditorias.
5. Realizar seguimientos a las ejecuciones de los planes de mejora.</t>
  </si>
  <si>
    <t>DOTACION Y MANTENIMIENTO BIOMEDICO</t>
  </si>
  <si>
    <t>EQUIPOS BIOMEDICOS</t>
  </si>
  <si>
    <t>Garantizar que los equipos biomédicos y no biomédicos que cuenten con las condiciones técnicas de calidad y soporte técnico - científico para realizar una prestación del servicio con los estándares exigidos en la normatividad y con alto grado de calidad.</t>
  </si>
  <si>
    <t xml:space="preserve">cumplir con el 100% del cronograma de mantenimiento de equipos biomédicos y no biomédicos en el tiempo contratado. </t>
  </si>
  <si>
    <t>No de actividades ejecutadas del cronograma de equipos biomédicos y no biomédicos/No total de actividades programadas en el cronograma de equipos biomédicos y no biomédicos</t>
  </si>
  <si>
    <t>1. Realizar el cronograma anual de mantenimientos y calibraciones de equipos biomédicos y no biomédicos.
2. Ejecutar el cronograma en las fechas establecidas en caso de presentarse eventualidades reprogramar las actividades.
3. realizar las hojas de vida de los equipos biomédicos y no biomédicos del centro de protección.
4. realizar verificación y codificación de equipos biomédicos y no biomédicos</t>
  </si>
  <si>
    <t>MEDICAMENTOS Y DISPOSITIVOS MEDICOS E INSUMOS</t>
  </si>
  <si>
    <t>FARMACIA</t>
  </si>
  <si>
    <t>Garantizar la existencia del medicamento en el servicio farmacéutico para asegurar la continuidad de la terapia medicamentosa indicada por el médico</t>
  </si>
  <si>
    <t>Lograr que el 100% de los medicamentos formulados estén disponibles en el servicio farmacéutico del Centro de Protección</t>
  </si>
  <si>
    <r>
      <t>1. Recepcionar diariamente las fórmulas médicas                                                                                                       2 Actualizar  la base de datos de cada paciente                                                                                                             3. Radicar las fórmulas en las EPS y centros distribuidores asociados.</t>
    </r>
    <r>
      <rPr>
        <sz val="10"/>
        <color indexed="8"/>
        <rFont val="Cambria"/>
        <family val="1"/>
      </rPr>
      <t xml:space="preserve">                                                                        
4. Realizar comunicación asertiva con proveedores y EPS.
5. Gestionar el transporte para recibir los medicamentos.
6.Comunicar a la Dirección del  centro femenino especial José Joaquín Vargas   y al comité el no cumplimiento en el suministro por parte del proveedor, en aras de gestionar y agilizar la entrega de los medicamentos. </t>
    </r>
  </si>
  <si>
    <r>
      <t xml:space="preserve">Garantizar las condiciones técnicas de calidad del medicamento que va a ser </t>
    </r>
    <r>
      <rPr>
        <sz val="10"/>
        <rFont val="Cambria"/>
        <family val="1"/>
      </rPr>
      <t xml:space="preserve">distribuido dentro del  centro femenino especial José Joaquín Vargas  </t>
    </r>
    <r>
      <rPr>
        <sz val="10"/>
        <color indexed="8"/>
        <rFont val="Cambria"/>
        <family val="1"/>
      </rPr>
      <t xml:space="preserve">a cada una de las personas institucionalizadas, dando cumplimiento a la normatividad vigente resolución 2003 de 2014. </t>
    </r>
  </si>
  <si>
    <t>Realizar el 100% de la recepción técnica y de la semaforización del todos los medicamentos recibidos.</t>
  </si>
  <si>
    <r>
      <t>Garantizar la distribución intra institucional establecida</t>
    </r>
    <r>
      <rPr>
        <sz val="10"/>
        <color indexed="8"/>
        <rFont val="Cambria"/>
        <family val="1"/>
      </rPr>
      <t>, como estrategia de manejo seguro del medicamento: lo anterior con el fin de mantener un Sistema de Distribución del Medicamento en Dosis Unitaria.
Garantizar las condiciones técnicas de calidad del medicamento que va a ser distribuido dentro del  centro femenino especial José Joaquín Vargas  a cada una de las personas institucionalizadas, dando cumplimiento a la normatividad vigente resolución 2003 de 2014</t>
    </r>
  </si>
  <si>
    <t>Garantizar el 90% de las dosis requeridas diariamente por cada una de las personas institucionalizadas</t>
  </si>
  <si>
    <t>N total de unidosis identificadas que garantizan las características de la normatividad actual vigente durante el mes/ N total de unidosis dispensadas durante el mes x 100.</t>
  </si>
  <si>
    <t xml:space="preserve">1. Programación del alistamiento de las cajetillas de cada uno de las personas institucionalizadas
2. Programación de la labor de reempaque: medicamentos de control especial, medicamentos LASA y alto riesgo, medicamentos que al ser fraccionados en la unidosis no es legible nombre del principio activo y concentración.                                                                                                                                        3. Trasladar del almacén al área de dispensación los medicamentos requeridos para alistamiento de cajetillas de acuerdo a la programación mensual: dos o tres días                                                                    4. De acuerdo a lo indicado en el perfil farmacoterapéutico colocar dentro de la cajetilla de cada persona institucionalizada los medicamentos que requiere para cada dos o tres días, según lo programado.                                                                                                                                                                       5. Hacer entrega al auxiliar de botiquín las cajetillas paciente por paciente y verificando contra el Kardex  10 correctos  al momento de la administración de los medicamentos.
6. Realizar capacitación sobre el almacenamiento y factores ambientales al personal asistencial
7. Capacitar  al personal de Farmacia
8. Preparación y ejecución de comité de Farmacia y terapéutica.
9. Socialización y gestión de hallazgos en rondas de seguridad evidenciadas en comité. 
10. Consulta y divulgación de las alertas de seguridad emitidas por el INVIMA.
11. Documentación y actualización del servicio Farmacéutico.
11. Verificación de libro de medicamentos de control y del envío del respectivo  informe al fondo nacional de estupefacientes.
12.Ejecución de actividades relacionadas con la unidosis de medicamentos.
13. Revisión de informes emitidos a Entes Control.
14. Actualización el Dropbox institucional.
 </t>
  </si>
  <si>
    <t>N total de certificados de análisis de producto terminado por lote interno de producción durante el mes/N total de lotes internos producidos durante el mes x 100.</t>
  </si>
  <si>
    <t>N total de despejes de línea realizados y registrados por lote interno producido durante el mes/ N total de lotes internos producidos durante el mes x 100.</t>
  </si>
  <si>
    <t xml:space="preserve"> N total de actividades ejecutadas del proceso de Reempaque durante el mes/ N total de actividades programadas del proceso de reempaque durante el mes x 100.</t>
  </si>
  <si>
    <t>Garantizar la custodia y despacho de medicamentos y dispositivos médicos en el centro de protección, mediante actividades propias del servicio farmacéutico para mejorar en la atención a las usuarias.</t>
  </si>
  <si>
    <r>
      <t xml:space="preserve">Distribuir el 100% de medicamentos y dispositivos médicos solicitados </t>
    </r>
    <r>
      <rPr>
        <sz val="10"/>
        <rFont val="Cambria"/>
        <family val="1"/>
      </rPr>
      <t>al área de farmacia y definidos en el perfil farmacoterapéutico de cada una de las personas institucionalizadas, durante los 6 meses de contratación.</t>
    </r>
  </si>
  <si>
    <t xml:space="preserve">N° de actividades ejecutadas según procesos internos de la farmacia/N° total de actividades planeadas en el servicio de farmacia x100.
</t>
  </si>
  <si>
    <t xml:space="preserve">1. Verificación de los procedimientos que se realizan dentro del servicio Farmacéutico del  centro femenino especial José Joaquín Vargas .
2. Seguimiento continuo  de los procesos a espera de las visitas de auditoría interna y/o visita de el ente regulador. 
3. Revisión de las áreas de almacenamiento de medicamentos dentro del área de farmacia, teniendo en cuenta las condiciones técnicas de éstos y según el procedimiento, sus fechas de vencimiento, tamaño y rotación.
4. Revisión de los perfiles farmacoterapéuticos de las personas institucionalizadas para presentar ante los entes regulatorios que hacen presencia en la institución.
5. Realizar actividades de: * Semaforización   de medicamentos LASA y alto riesgo (su respectiva señalización en el centro) y verificación de Los 
</t>
  </si>
  <si>
    <t>No. de hallazgos gestionados por el área de farmacia en el seguimiento de proveedores de medicamentos en el mes/ No Total de hallazgos identificados del seguimiento de proveedores de medicamentos en el mes
x100</t>
  </si>
  <si>
    <t xml:space="preserve">1. Verificación de inventarios de medicamentos, medicamentos controlados y dispositivos médicos.
2. Análisis de faltantes de medicamentos y sus posibles soluciones administrativas presentadas en comité mensual.
3. Seguimiento a las proveedores de los medicamentos.
4. Socialización y toma de decisiones frente a los hallazgos identificados de los seguimiento a los proveedores de medicamentos.
5. Solicitud y seguimientos de las acciones correctivas a los proveedores de medicamentos.
6. Seguimiento al proceso de medicamentos de No POS.
</t>
  </si>
  <si>
    <t>PROCESOS PRIORITARIOS</t>
  </si>
  <si>
    <t>TECNOVIGILANCIA</t>
  </si>
  <si>
    <t>Implementar estrategias preventivas para mitigar o disminuir los riesgos que se generaran en la recepción, almacenamiento, distribución y disposición final de dispositivos médicos mediante la ejecución del programa de Tecnovigilancia con el fin de  prestar servicios con altos estándares de calidad.</t>
  </si>
  <si>
    <t xml:space="preserve">Realizar el 90% de ejecución del programa de tecnovigilancia en el centro femenino especial José Joaquín Vargas.
</t>
  </si>
  <si>
    <t xml:space="preserve"> No. de actividades ejecutadas del programa de Tecnovigilancia en el mes/Total de actividades del programa de Tecno vigilancia planeadas durante el mes x 100.</t>
  </si>
  <si>
    <t xml:space="preserve">1. Búsqueda de las alertas sanitarias o información de pertinencia asistencial emitidas por el INVIMA. 
2. Socialización de las publicaciones de Invima ante el comité de Farmacia y Terapéutica.
3. Recolección y análisis de información reportada en los formatos de Tecnovigilancia prevenible. 
4. Capacitación cuatrimestral a la población específica en el programa de Tecnovigilancia activa según cronograma aprobado por Talento Humano.
5. Análisis de reportes de eventos adversos relacionados al uso de dispositivos médicos y solicitar al área de Enfermería del uso de equipos biomédicos. 
6. Seguimiento de las actividades de mantenimiento preventivo de equipos biomédicos y actualización de archivos de hoja de vida de los equipos biomédicos.
7. Recolección de información y análisis de indicadores del programa de Tecnovigilancia activa. 
8. Inscripción de programas de Tecnovigilancia ante el Invima a cargo de Químico Farmacéutico y Coordinador de Calidad. 
9. Envió trimestral de informe a Secretaria de Salud de Cundinamarca. 
</t>
  </si>
  <si>
    <t>No total de eventos adversos de Tecnovigilancia presentados durante el mes/Total de eventos adversos presentados durante el mes x 100.</t>
  </si>
  <si>
    <t>No total de eventos adversos de Tecnovigilancia analizado durante el mes/ Total de eventos adversos de Tecnovigilancia presentados durante el mes x 100</t>
  </si>
  <si>
    <t>No total de envíos de informes a entes territoriales pertinentes (SDS Cundinamarca e INVIMA) durante el mes.</t>
  </si>
  <si>
    <t>FARMACOVIGILANCIA</t>
  </si>
  <si>
    <t xml:space="preserve"> Implementar estrategias preventivas para mitigar o disminuir los riesgos que se generaran en la recepción, almacenamiento, distribución y administración y disposición final de médicos mediante la ejecución el programa de Farmacovigilancia   con el fin de  prestar servicios con altos estándares de calidad.</t>
  </si>
  <si>
    <t xml:space="preserve">Realizar el 90% de ejecución del programa de Farmacovigilancia en el centro femenino especial José Joaquín Vargas.
</t>
  </si>
  <si>
    <t>No. de actividades ejecutadas del programa de Farmacovigilancia en el mes/Total de actividades planeadas  del programa de Farmacovigilancia durante el mes x 100</t>
  </si>
  <si>
    <t xml:space="preserve">1. Búsqueda de las alertas sanitarias o información de pertinencia asistencial emitidas por el INVIMA. 
2. Socialización de las publicaciones de Invima ante el comité de Farmacia y Terapéutica.
3. Recolección y análisis de información reportada en los formatos de Farmacovigilancia activa prevenible donde se realizan actividades prevenibles en los procesos de alistamiento y despacho de medicamentos de control especial, en los cajetines para los diferentes servicios. 
4. Capacitación a la población específica en el programa de Farmacovigilancia activa según cronograma aprobado por Talento Humano.
5. Análisis de reportes de eventos adversos relacionados al uso de medicamentos. 
6. Identificación constante de medicamentos LASA Y/O ALTO RIESGO en el proceso de fabricación de unidosis. 
7. Recolección de información y análisis de indicadores del programa de Farmacovigilancia activa. 
8. Inscripción de programas de Farmacovigilancia ante el Invima a cargo de Químico Farmacéutico y Coordinador de Calidad. 
9. Envió mensual de informe a Secretaría de Salud de Cundinamarca. </t>
  </si>
  <si>
    <t>N total de análisis de eventos adversos e incidentes de Farmacovigilancia durante el mes por método (Esquema de Naranjo y espina de pescado) /N total de eventos  adversos e incidentes de Farmacovigilancia durante el mes.</t>
  </si>
  <si>
    <t>N total de gestiones de eventos adversos e incidentes de farmacovigilancia durante el mes por tipo (acción correctiva, plan de mejora)/ N total de eventos  adversos e incidentes analizados de farmacovigilancia durante el mes.</t>
  </si>
  <si>
    <t xml:space="preserve">Mantener  la semaforización del 100% de los medicamentos existentes en los botiquines de cada servicio </t>
  </si>
  <si>
    <t>No de hallazgos en el proceso de semaforización de medicamentos y dispositivos médicos durante el mes/ No total de medicamentos y dispositivos médicos recepcionados durante el mes x 100.</t>
  </si>
  <si>
    <t>Realizar el 100% de rondas de seguridad programadas mensualmente</t>
  </si>
  <si>
    <t xml:space="preserve"> Porcentaje de adherencia a las acciones seguras en medicamentos durante el mes</t>
  </si>
  <si>
    <t>SEGURIDAD DEL PACIENTE</t>
  </si>
  <si>
    <t xml:space="preserve"> Ejecutar en un 90% del programa de seguridad del paciente en el centro.
- Lograr una cobertura del 90% en el personal asistencial de la institución, en capacitaciones y entrenamiento de seguridad del paciente.
- Lograr el 90% de reportes de los eventos adversos contenidos en la resolución 2003 del 2014 de los estándares de procesos prioritarios.
- Lograr el 90% de medición, análisis, reporte y gestión de eventos adversos.
</t>
  </si>
  <si>
    <t xml:space="preserve"> No. de actividades de seguimiento ejecutadas del programa de Seguridad del Paciente durante el mes/ Total de actividades del programadas de Seguridad de Paciente durante el mes x 100.</t>
  </si>
  <si>
    <t xml:space="preserve"> Preparación de los insumos para la reunión quincenal del grupo de adopción e implementación de Guías de Práctica Clínica GPC
- Aplicación de la evaluación Agree II a las GPC que lo requieren.
- Diligenciamiento de los planes de implementación de GPC.
- Redacción de acta donde se evidencia las acciones ejecutadas.
- Actualización de la documentación de los diferentes procedimientos y protocolos de los servicios Habilitados en el Centro de protección.
- Verificación de la aplicación y análisis de listas de adherencia de la documentación de cada área.
- Revisión y ajuste de la documentación emitida por las áreas del servicio Farmacéutico y ambiental de la institución.
- Actualización de la información en el Dropbox institucional.
- Seguimiento al reporte de eventos adversos.
- Análisis de los eventos adversos presentados por el método de Protocolo de Londres y seguimiento a los análisis de los eventos adversos por Espina de Pescado realizado por Enfermería y Psicología.
- Seguimiento de las actividades de gestión de los eventos adversos mediante el diseño de planes de mejora y acciones de mejora propuestos.
- Preparación de los insumos para el comité de seguridad del Paciente periodicidad mensual con la ejecución de los compromisos adquiridos.
- Análisis de los resultados de la aplicación de Rondas de seguridad.
- Medición de los riesgos presentados en las actividades desarrolladas mediante la aplicación y análisis de la herramienta Amef.
- Documentación de los paquetes instruccionales de los eventos adversos menos frecuentes en el centro de protección que faltan por documentar (manejo de UPP, cansancio etc.). 
- Seguimiento a las actividades ejecutadas para la adherencia al protocolo de lavado de Manos.
- Inducción específica a profesionales en las actividades del programa base de Habilitación, procedimiento de capacitaciones.
- Inscripción de programas de Farmacovigilancia y Tecnovigilancia ante el Invima a cargo de Químico Farmacéutico y Coordinador de Calidad.
- Revisión del envió de informes a entes territoriales (PGIRHS, Farmacovigilancia y Tecnovigilancia).
- Realizar cronograma de capacitación anual (incluyendo el programa de seguridad del paciente)
- Ejecutar las capacitaciones del cronograma.
- Realizar evaluaciones a las personas que recibieron capacitaciones.
- Realizar reporte de eventos adversos por SIPAB.
- Realizar cruce de los eventos adversos reportados por SIPAB con la base de datos de eventos adversos con el área de enfermería.
- Realizar análisis y comparación del reporte de eventos.
- Revisar los reportes mensuales de eventos adversos en el SIPAB
- Revisar los reportes mensuales de eventos adversos del área de enfermería.
- Iniciar consolidación de los análisis de eventos adversos.
- Enviar a las áreas encargadas del análisis de los eventos.
- Realizar consolidación del análisis.
- Comunicar esto en el comité de seguridad del paciente.
</t>
  </si>
  <si>
    <t>No total de reuniones mensuales de implementación de GPC durante el mes/ No total de reuniones mensuales de implementación de GPC programadas durante el mes</t>
  </si>
  <si>
    <t xml:space="preserve">SEGUIMIENTO A INDICADORES </t>
  </si>
  <si>
    <r>
      <rPr>
        <sz val="10"/>
        <rFont val="Cambria"/>
        <family val="1"/>
      </rPr>
      <t xml:space="preserve">
Controlar los resultados del proceso de habilitación mediante el seguimiento a</t>
    </r>
    <r>
      <rPr>
        <sz val="10"/>
        <color indexed="8"/>
        <rFont val="Cambria"/>
        <family val="1"/>
      </rPr>
      <t xml:space="preserve"> indicadores trazadores de los programas, con el fin de realizar los ajustes que sean necesarios.</t>
    </r>
  </si>
  <si>
    <t>lograr el 90% de monitoreo y análisis de  indicadores de seguimiento a riesgos según los lineamientos definidos en el Sistema de Información para la Calidad.</t>
  </si>
  <si>
    <t>No. de requisitos de la Resolución 2003 de 2014 cumplidos y mantenidos/Total de Requisitos de la Resolución 2003 de 2014 exigidos x 100</t>
  </si>
  <si>
    <t>1. Autoevaluación semestral de requisitos de la Resolución 2003 de 2014 (Julio-Enero) 
2. Actividades específicas de los requisitos faltantes en todas las áreas.
3. Seguimiento a la implementación y cierre de planes de mejora, emitidos en el tiempo del contrato.
 4. Recepción de visitas de supervisión del proceso de Habilitación de la Beneficencia de Cundinamarca, entes de Control y otros.</t>
  </si>
  <si>
    <t>Implementar el 10% de los requisitos faltantes para el proceso de Habilitación del Centro de Protección, aplicando la Autoevaluación de manera semestral, durante la vigencia contractual.</t>
  </si>
  <si>
    <t>No. de compromisos adquiridos en comités cumplidos mensualmente/Total de compromisos adquiridos en comités mensualmente
 x 100</t>
  </si>
  <si>
    <t xml:space="preserve">Mantener el 90% de los requisitos implementados de los 7 estándares (Talento Humano, Infraestructura, Dotación, Medica manetos, insumos y dispositivos médicos, Procesos Prioritarios, Historias Clínicas e Interdependencia de servicios) establecidos dentro del proceso de Habilitación, durante el periodo contractual.
</t>
  </si>
  <si>
    <t>No. de indicadores de los programas con las metas cumplidas/Total de indicadores de los programas 
x 100</t>
  </si>
  <si>
    <t>HISTORIAS CLINICAS</t>
  </si>
  <si>
    <t>Dar cumplimiento a la Resolución 1995 de 1999 para el manejo de las Historias Clínicas de la población institucionalizada, mediante auditoría y seguimiento en comité, con el fin de garantizar la atención evidenciada en los registros clínicos asistenciales.</t>
  </si>
  <si>
    <t>Organizar cronológicamente el 100% de las historias clínicas de adultas fallecidas, vivas antiguas e ingresos y trasladadas.</t>
  </si>
  <si>
    <t>1, recepción de historia clínica, entregada por trabajo social.
2, registro en bitácora del área de historias clínicas (entrega)
3, realizar separación de la historia clínica cronológicamente
4, se realiza fotocopias del documento de identidad
5, se realiza revisión de documentación y recuperación de documentos en mal estado
6. se realiza foliación de la historia clínica, perforación y encarpeta.
1. El préstamo y devolución de cada una de las historias clínicas se registra en un documento llamado formato de historias clínicas.
2. Este formato cuenta con las siguientes casillas: 
Nombre y apellido de la usuaria
No. de historia clínica (Numero de Cedula)
Nombre del servicio en el cual se encuentra la usuaria
Motivo de consulta
Nombre y Apellido de quien solicita
Hora de entrega
Firma de quien solicita la historia
Fecha de la devolución
Firma de Quien realiza la devolución
3.  Verificar que toda  toda solicitud de historia clínica debe quedar registrada
Realizar archivo diario de exámenes médicos, laboratorio, órdenes de servicio, apoyo diagnóstico, reporte de imágenes médicas,  Formulas médicas, Formato Traslado de servicio, epicrisis, en general toda la información referente a cada adulta de la institución.</t>
  </si>
  <si>
    <t>No. De HC físicas de archivo activo organizadas cronológicamente por proyecto durante el mes/Total de HC físicas de archivo activo por mes x 100</t>
  </si>
  <si>
    <t>No. De HC custodiadas en préstamo registradas, devueltas en un tiempo menor de 72 horas por proyecto/Total de HC en custodia en préstamo registradas. X 100</t>
  </si>
  <si>
    <t>Auditar trimestralmente el 15% de Historias Clínicas del Centro de manera aleatoria distribuidos mensualmente mediante la aplicación y análisis de la herramienta diseñada para tal fin, durante la vigencia del contrato.</t>
  </si>
  <si>
    <t xml:space="preserve">1. Aplicación al 15% la herramienta de auditoria de Historias Clínicas a dos o tres servicios del Centro de protección según corresponda.
2. Análisis de los resultados de la auditoría mensual de Historias clínicas y emisión de recomendaciones a cargo del área de calidad.
3. Presentación del análisis de la auditoria de Historias Clínicas en el comité mensual.
4. Presentación de análisis especifico del consolidado cuantitativo de registros asistenciales mínimos requeridos mensualmente en el SIPAB.
5. Registro de las acciones de mejora con respecto al análisis de la auditoría de Historias Clínicas emitidas por el comité. </t>
  </si>
  <si>
    <t>SUBSISTEMA DE GESTION AMBIENTAL</t>
  </si>
  <si>
    <t>TRANSVERSALES</t>
  </si>
  <si>
    <t>Implementar estrategias medio ambientales encaminadas al cumplimiento de la normatividad ambiental vigente por medio de la ejecución del Plan institucional de gestión ambiental.</t>
  </si>
  <si>
    <t>Implementar el documento PIGA y PSB  con sus respectivos programas y actividades en la institución y realizar su  seguimiento de manera periódica, durante el periodo de contrato.</t>
  </si>
  <si>
    <t>N° de actividades ejecutadas del programa transversal del subsistema de gestion ambiental durante el mes/ N° de actividades proyectadas durante el mes x 100</t>
  </si>
  <si>
    <t>Socializacion de la politica ambiental
1. Evaluación de los aspectos e impactos ambientales.
2. Auditorías internas de la gestión de los residuos.
3. Auditoría externa a la empresa especial de disposición final.
4. Análisis de la listas de chequeo de supervisión a ruta sanitaria.
5. Caracterización y clasificación en la fuente.
6. Realización de plan de capacitación de los temas exigidos en la resolución 1164 de 2002.
7. Reunión y preparación del comité GAGAS.
8. Supervisión y consolidación de  los datos del RH1
9. Recolección de la información para el análisis y seguimiento de indicadores del programa de PGIRHS.
10. Ejecución de actividades de campañas ambientales y seguimiento a las mismas.
11. Seguimiento a proceso de limpieza y desinfección.
12. Seguimiento a listas de chequeo de las diferentes actividades.
13. Presentación de informes a entes de control.
14. Diseño y actualización de documentación del componente ambiental.
15. Medición adherencia seguimiento a protocolos establecidos en el Plan de Saneamiento Básico de la institución.
16. Recepción de las visitas de supervisión del componente ambiental de la Secretaría de Integración Social de Bogotá y entes Territoriales.</t>
  </si>
  <si>
    <t>PLAN DE GESTIÓN INTEGRAL DE RESIDUOS HOSPITALARIOS Y SIMILARES</t>
  </si>
  <si>
    <t>Implementar estrategias preventivas para mitigar o disminuir los riesgos en la gestión de residuos en el Centro de Protección mediante la ejecución de las actividades del programa de Plan de Gestión de Residuos Hospitalarios y Similares con el fin de responder socialmente y el compromiso con el medio ambiente.</t>
  </si>
  <si>
    <t xml:space="preserve">Realizar el 100% de los informes de Gestión  Integral de Residuos a los Entes de Control y Ente Contratante durante el periodo de contrato.
</t>
  </si>
  <si>
    <t>No. de informes de Gestión de Residuos realizados/Total de informes requeridos 
x 100</t>
  </si>
  <si>
    <t>Formular e implementar el documento PGIRH, PIGA y PSB  con sus respectivos programas y actividades en la institución y realizar su  seguimiento de manera periódica, durante el periodo de contrato.</t>
  </si>
  <si>
    <t>No. De Planes de Gestión Ambiental formulados/Total de Planes de Gestión Ambiental requeridos 
x 100</t>
  </si>
  <si>
    <t>Realizar el 80% de las 
capacitaciones de PGIRH y Resolución 1164 de 2002 programadas durante el periodo de contrato.</t>
  </si>
  <si>
    <t>No. de  capacitaciones de PGIRH realizados/Total de capacitaciones programadas. 
x 100</t>
  </si>
  <si>
    <t xml:space="preserve">Realizar el 100% de las Auditorias de PGIRH tanto de Gestión Interna como de Gestión externa según la normativa ambiental vigente.
</t>
  </si>
  <si>
    <t>No. de  auditorias de PGIRH realizados/Total de auditoras programadas. 
x 100</t>
  </si>
  <si>
    <t>Implementar el 70% de las estrategias 
contenidas en el PIGA en torno al ahorro y uso eficiente de agua y energía a lo largo del periodo de contrato.</t>
  </si>
  <si>
    <t>No. de estrategias implementadas en el /Total de estrategias planteadas en el PIGA 
x 100</t>
  </si>
  <si>
    <t>Garantizar una adecuada disposición final 
al 100% de los residuos sólidos peligrosos generados en la Institución durante el periodo de contrato.</t>
  </si>
  <si>
    <t>Cantidad de residuos peligrosos con adecuada disposición final /Cantidad Total de residuos peligrosos generados en la Institución 
x 100</t>
  </si>
  <si>
    <t>Lograr el 90% de implementación Final del Componente Ambiental
según lineamientos y requerimientos del Ente Contratante durante el periodo de contrato.</t>
  </si>
  <si>
    <t>Porcentaje de Implementación final del componente ambiental requerido por Ente Contratante/Porcentaje total de implementación de Componente Ambiental requerido por Ente Contratante. 
x 100</t>
  </si>
  <si>
    <t>Programado</t>
  </si>
  <si>
    <t>Ejecutado</t>
  </si>
  <si>
    <t>Por Ejecutar</t>
  </si>
  <si>
    <t>No.</t>
  </si>
  <si>
    <t>%</t>
  </si>
  <si>
    <t>Diciembre 18 al 31 de 2017</t>
  </si>
  <si>
    <t>Análisis</t>
  </si>
  <si>
    <t>Logros</t>
  </si>
  <si>
    <t>Dificultades</t>
  </si>
  <si>
    <t>Acciones de mejora</t>
  </si>
  <si>
    <t>Evidencias</t>
  </si>
  <si>
    <t>Durante las rondas de seguridad cuantificar              1. Número de unidades de medicamento existente en el servicio                                                             
2. Número de unidades de medicamento semaforizadas</t>
  </si>
  <si>
    <r>
      <t>1. Realizar una ronda semanal por cada uno de los servicios.
2. Revisar una vez al mes cada una de las siguientes etapas en el manejo del  medicamento en cada uno de los servicios: despacho</t>
    </r>
    <r>
      <rPr>
        <sz val="10"/>
        <color indexed="8"/>
        <rFont val="Cambria"/>
        <family val="1"/>
      </rPr>
      <t xml:space="preserve">, almacenamiento, administración y registro.                                             3. Divulgar los hallazgos a coordinación de Calidad y a Comité y gestionar las acciones correctivas/preventivas pertinentes en aras de la mejora continua        </t>
    </r>
  </si>
  <si>
    <t>EVALUACION DE FUNCIONES</t>
  </si>
  <si>
    <t>SERVICIO AL CLIENTE</t>
  </si>
  <si>
    <t xml:space="preserve">1. Recepcionar diariamente las fórmulas médicas 2 Actualizar  la base de datos de cada paciente   3. Radicar las fórmulas en las EPS y centros distribuidores asociados.       
4. Realizar comunicación asertiva con proveedores y EPS. 5. Gestionar el transporte para recibir los medicamentos. 6.Comunicar a la Dirección del  centro femenino especial José Joaquín Vargas   y al comité el no cumplimiento en el suministro por parte del proveedor, en aras de gestionar y agilizar la entrega de los medicamentos. </t>
  </si>
  <si>
    <t>Garantizar la distribución intra institucional establecida, como estrategia de manejo seguro del medicamento: lo anterior con el fin de mantener un Sistema de Distribución del Medicamento en Dosis Unitaria.
Garantizar las condiciones técnicas de calidad del medicamento que va a ser distribuido dentro del  centro femenino especial José Joaquín Vargas  a cada una de las personas institucionalizadas, dando cumplimiento a la normatividad vigente resolución 2003 de 2014</t>
  </si>
  <si>
    <t>1. Programación del alistamiento de las cajetillas de cada uno de las personas institucionalizadas
2. Programación de la labor de reempaque: medicamentos de control especial, medicamentos LASA y alto riesgo, medicamentos que al ser fraccionados en la unidosis no es legible nombre del principio activo y concentración.                                                                                                                                        3. Trasladar del almacén al área de dispensación los medicamentos requeridos para alistamiento de cajetillas de acuerdo a la programación mensual: dos o tres días                                                                    4. De acuerdo a lo indicado en el perfil farmacoterapéutico colocar dentro de la cajetilla de cada persona institucionalizada los medicamentos que requiere para cada dos o tres días, según lo programado.                                                                                                                                                                       5. Hacer entrega al auxiliar de botiquín las cajetillas paciente por paciente y verificando contra el Kardex  10 correctos  al momento de la administración de los medicamentos.
6. Realizar capacitación sobre el almacenamiento y factores ambientales al personal asistencial
7. Capacitar  al personal de Farmacia
8. Preparación y ejecución de comité de Farmacia y terapéutica.
9. Socialización y gestión de hallazgos en rondas de seguridad evidenciadas en comité. 
10. Consulta y divulgación de las alertas de seguridad emitidas por el INVIMA.
11. Documentación y actualización del servicio Farmacéutico.
11. Verificación de libro de medicamentos de control y del envío del respectivo  informe al fondo nacional de estupefacientes.
12.Ejecución de actividades relacionadas con la unidosis de medicamentos.
13. Revisión de informes emitidos a Entes Control.
14. Actualización el Dropbox institucional.</t>
  </si>
  <si>
    <t>Distribuir el 100% de medicamentos y dispositivos médicos solicitados al área de farmacia y definidos en el perfil farmacoterapéutico de cada una de las personas institucionalizadas, durante los 6 meses de contratación.</t>
  </si>
  <si>
    <t>Realizar el 90% de ejecución del programa de tecnovigilancia en el centro femenino especial José Joaquín Vargas.</t>
  </si>
  <si>
    <t>Realizar el 100% de los reportes a entidades competentes durante el periodo contratado</t>
  </si>
  <si>
    <t>Realizar el 90% de ejecución del programa de Farmacovigilancia en el centro femenino especial José Joaquín Vargas</t>
  </si>
  <si>
    <t>1. Seguimiento de los compromisos adquiridos en los comités institucionales mensuales.
2. Establecimiento de acciones de mejora para el cumplimiento de los compromisos adquiridos en los comités institucionales.
1. Recolección de la información para el análisis de indicadores de los diferentes programas base de Habilitación.
2. Presentación resultado del análisis de los indicadores de cada programa base de Habilitación en los comités institucionales.
1. Recolección de la información para el análisis de indicadores de los diferentes programas base de Habilitación.
2. Presentación resultado del análisis de los indicadores de cada programa base de Habilitación en los comités institucionales.</t>
  </si>
  <si>
    <t>PLANES AMBIENTALES</t>
  </si>
  <si>
    <t>PIGA</t>
  </si>
  <si>
    <t>RESIDUOS PELIGROSOS</t>
  </si>
  <si>
    <t xml:space="preserve">SUBCOMPONENTE AMBIENTAL </t>
  </si>
  <si>
    <t>DIRECCIÓN</t>
  </si>
  <si>
    <t>COORDINACIÓN DE PROGRAMAS</t>
  </si>
  <si>
    <t>1. Programación del alistamiento de las cajetillas de cada uno de las personas institucionalizadas
2. Programación de la labor de reempaque: medicamentos de control especial, medicamentos LASA y alto riesgo, medicamentos que al ser fraccionados en la unidosis no es legible nombre del principio activo y concentración.                                                                                                                                        3. Trasladar del almacén al área de dispensación los medicamentos requeridos para alistamiento de cajetillas de acuerdo a la programación mensual: dos o tres días                                                                    4. De acuerdo a lo indicado en el perfil farmacoterapéutico colocar dentro de la cajetilla de cada persona institucionalizada los medicamentos que requiere para cada dos o tres días, según lo programado.                                                                                                                                                                       5. Hacer entrega al auxiliar de botiquín las cajetillas paciente por paciente y verificando contra el Kardex  10 correctos  al momento de la administración de los medicamentos.
6. Realizar capacitación sobre el almacenamiento y factores ambientales al personal asistencial
7. Capacitar  al personal de Farmacia
8. Preparación y ejecución de comité de Farmacia y terapéutica.
9. Socialización y gestión de hallazgos en rondas de seguridad evidenciadas en comité. 
10. Consulta y divulgación de las alertas de seguridad emitidas por el INVIMA.
11. Documentación y actualización del servicio Farmacéutico.
11. Verificación de libro de medicamentos de control y del envío del respectivo  informe al fondo nacional de estupefacientes.
12.Ejecución de actividades relacionadas con la unidosis de medicamentos.
13. Revisión de informes emitidos a Entes Control.</t>
  </si>
  <si>
    <t>implementar estrategias preventivas para mitigar o disminuir los riesgos que se generaran en la prestación de la atención en salud en el Centro de Protección, mediante la ejecución de actividades del programa de Seguridad del Paciente con altos estándares de calidad.</t>
  </si>
  <si>
    <t>1. Aplicación y análisis de evaluación de funciones de los profesionales de acuerdo al anexo técnico. 
2. Socialización de resultados en el comité de coordinadores.
3. Formulación de planes de mejora de las evaluaciones de funciones de los Trabajadores.</t>
  </si>
  <si>
    <t xml:space="preserve">1. Realizar rondas activas para identificación de eventos adversos e incidedntes.
2. verificacion del SIPAB para identificar el reporte oportuno de los eventos adversos e incidentes.
3. Investigacion de los eventos adversos e incidentes.
4.  Selección del metodo de analisis de los eventos adversos e incidentes.
5. Analisis de los eventos adversos e incidentes.
6. socializacion de los eventos adversos e incidentes en el comite de analisis de eventos adversos.
7. Socializacion de los analisis generados en el comite de seguridad del adulto.
8. Toma de decisiones, generación de planes de intervención para cada caso en especial.
</t>
  </si>
  <si>
    <t>1, recepción de historia clínica, entregada por trabajo social.
2, registro en bitácora del área de historias clínicas (entrega)
3, realizar separación de la historia clínica cronológicamente
4, se realiza fotocopias del documento de identidad
5, se realiza revisión de documentación y recuperación de documentos en mal estado
6. se realiza foliación de la historia clínica, perforación y encarpeta.
1. El préstamo y devolución de cada una de las historias clínicas se registra en un documento llamado formato de historias clínicas.
2. Este formato cuenta con las siguientes casillas: 
Nombre y apellido de la usuaria
No. de historia clínica (Numero de Cedula)
Nombre del servicio en el cual se encuentra la usuaria
Motivo de consulta
Nombre y Apellido de quien solicita
Hora de entrega
Firma de quien solicita la historia
Fecha de la devolución
Firma de Quien realiza la devolución
3.  Verificar que toda  toda solicitud de historia clínica debe quedar registrada</t>
  </si>
  <si>
    <t>N total de medicamentos que ingresan al servicio farmacéutico durante el mes/N total de medicamentos formulados durante el mes /x 100.</t>
  </si>
  <si>
    <t>N total de recepciones técnicas realizadas y registradas en el SIPAB durante el mes.</t>
  </si>
  <si>
    <t>N total de unidosis dispensadas durante el mes / Numero total de unidosis formuladas durante el mes x100.</t>
  </si>
  <si>
    <t>No total de eventos adversos e incidentes de farmacovigilancia durante el mes por proyecto / N total de personas atendidas x 100.</t>
  </si>
  <si>
    <t>No total de medicamentos LASA y alto riesgo identificados durante el mes/ Total de medicamentos LASA y alto riesgo recepcionados en el mes x 100.</t>
  </si>
  <si>
    <t>Ninguna</t>
  </si>
  <si>
    <t>Ninguna.</t>
  </si>
  <si>
    <t>No aplica.</t>
  </si>
  <si>
    <t>No Aplica</t>
  </si>
  <si>
    <t xml:space="preserve">Lista de intervención ambiental del Ente Contratante.
</t>
  </si>
  <si>
    <t>Listas técnicas de recepción sipab</t>
  </si>
  <si>
    <t>Listas técnicas de recepción sipab                      Formato de recepciones administrativas a almacén</t>
  </si>
  <si>
    <t>Registros diarios de entrega de medicamentos                      Registros internos del área de reempaque.                  - Órdenes de producción,                            - Despejes de línea                 - Certificados de producto terminado.</t>
  </si>
  <si>
    <t xml:space="preserve">Listas técnicas de recepción                   Registros internos del área de Reempaque              Registros internos de entregas diarias                    </t>
  </si>
  <si>
    <t>Se mantienen documentados los controles realizados en proceso para asegurar la calidad del producto terminado.</t>
  </si>
  <si>
    <t xml:space="preserve">Se presenta la dificultad de la falta de legibilidad que ofrece la impresora con que se cuenta para imprimir las etiquetas de las unidosis, se requiere adicionar el dato de cada lote u orden de producción asignado y realmente no cabe más información manteniendo la legibilidad necesaria. </t>
  </si>
  <si>
    <t>Se requiere la adquisición de una impresora láser que frezca mayor legibilidad y permita imprimir el consecutivo interno asignado a la producción específica, y garantizar así la trazabilidad en caso de investigaciones internas que deban realizarse.</t>
  </si>
  <si>
    <t>1. Se reporta como dificultad que no se cuenta con recurso humano suficiente, que al ser el proceso manual y no contar con sillas ergonómicas, se puede llegar a generar enfermedades de tipo laboral.                                            2. La realización de medias de tabletas conlleva:            - Muchos laboratorios fabricantes las producen con una alta friabilidad, lo que conlleva la generación de polvo, pérdida de producto y puede afectar la salud de la persona que las realiza.                                                                                  3. Por ser un proceso manual conlleva el desgaste y continuo cambio y/o mantenimiento de los elementos empleados: tijeras, selladoras eléctricas manuales                               4. La impresora con que se cuenta no permite elaborar las etiquetas con la información completa, no se está incluyendo el número de lote interno, porque al incluirlo ya el texto se hace ilegible.</t>
  </si>
  <si>
    <t>Registros internos del área de reempaque:            -órdenes de producción                              - Registros de condiciones ambientales temperatura y humedad                                     -Registros de limpieza diaria y desinfección semanal                                    - Despejes de línea diarios                                       - Certificados de análisis por lote procesado.</t>
  </si>
  <si>
    <t xml:space="preserve">Registros internos del área de farmacia del mes de enero.                          Registro de condiciones ambientales                             Registro de cadena de frío                                            Registros diarios de entrega de medicamentos                      Registros de entregas de formulaciones líquidas y semisólidas a los servicios                                                    Registros del área de reempaque       </t>
  </si>
  <si>
    <t xml:space="preserve">1. Garantizar la no permanencia de dispositivos médicos fuera de vigencia o incorrectamente semaforizados en: botiquines de los servicios, sala de procedimientos, terapia respiratoria y botiquines de primeros auxilios.
2. Socializar conceptos básicos de los programas de tecnovigilancia y Farmacovigilancia, aclarando las diferencias.
</t>
  </si>
  <si>
    <t>Registro de consulta semanal de alertas sanitarias INVIMA relacionadas con dispositivos médicos, envío vía email a Coordinación de calidad                                *Envío vía email al comité de farmacia &amp; terapéutica.                                                                                                                   Acta de comité mensual de farmacia &amp; terapéutica                         Registros de rondas de seguridad envíos vía email a Coordinación de calidad                                      Registros internos de actas de reunión hallazgos, socializaciones y capacitaciones personalizadas realizadas durante rondas de seguridad.</t>
  </si>
  <si>
    <t xml:space="preserve">Se reporta como logro que la realización de recepción técnica y semaforización de dispositivos médicos, uso de dispositivos médicos por parte de personal asistencial y profesional capacitado se han constituido en barreras fundamentales para prevenir la ocurrencia de eventos adversos de tecnovigilancia. </t>
  </si>
  <si>
    <t xml:space="preserve">Programar la realización de mantenimiento preventivo periódico a todas las sillas de ruedas del Centro de Protección como medida preventiva de la ocurrencia de eventos adversos relacionados a este dispositivo médico. </t>
  </si>
  <si>
    <t>Registros de eventos adversos de tecnocovigilancia en sipab.</t>
  </si>
  <si>
    <t>No se presentan incidentes ni eventos de tecnovigilancia.</t>
  </si>
  <si>
    <t>Registros de eventos adversos de tecnovigilancia en sipab.</t>
  </si>
  <si>
    <t xml:space="preserve">Registro de consulta semanal de alertas sanitarias INVIMA relacionadas con medicamentos,                                    Divulgación vía email   Acta de comité mensual de farmacia &amp; terapéutica                         Registros de rondas de seguridad envíos semanales vía email a Coordinación de calidad                                   Registros internos del área de reempaque.                                 </t>
  </si>
  <si>
    <t>Se mantiene la dificultad de identificar el total de medicamentos LASA y todas las unidosis entregadas identificadas, aún es necesario identificar con un trozo de cinta de enmascarar algunas unidades, y solicitar al auxiliar de protección que mantenga la identificación hasta la administración de la última tableta.</t>
  </si>
  <si>
    <t>Automatizar el proceso de reeempaque sería una opción que nos permitiría aumentar el número de unidades reempacadas, asegurando así la identificación de un mayor número de unidosis, previniendo eventos de farmacovigilancia por deficiente identificación.                  Continuar gestionando la disminución de formulación de medias para así lograr aumentar un poco más el número de medicamentos LASA identificados.</t>
  </si>
  <si>
    <t>Listas técnicas de recepción                 Registros internos del área de reempaque:             *ordenes de producción                      *despejes de línea diarios                                  *certificados de análisis de producto terminado</t>
  </si>
  <si>
    <t xml:space="preserve">Acompañamiento al momento de la administración, reforzar capacitación en los 10 correctos al momento de administrar, Protocolo general de la administración del medicamento, Flujograma de manejo del rechazo de medicamento. </t>
  </si>
  <si>
    <t>Registros de eventos adversos de farmacovigilancia en sipab.</t>
  </si>
  <si>
    <t>Intensificar  las rondas de seguridad y acompañamiento a la administración de medicamentos, especialmente a los reportes de rechazo de medicamento.</t>
  </si>
  <si>
    <t>Registros de eventos adversos de farmacovigilancia en el sipab.</t>
  </si>
  <si>
    <t>Se continua divulgando el requerimiento de traer al servicio farmacéutico, los medicamentos entregados a las pacientes y traidos a la institución, por las auxiliares de protección, a más tardar al día siguiente para que tengan su recepción técnica y sean semaforizados de acuerdo a la política establecida.</t>
  </si>
  <si>
    <t xml:space="preserve">Registros de rondas de seguridad envíos semanales vía email a Coordinación de calidad                                     </t>
  </si>
  <si>
    <t>ninguna</t>
  </si>
  <si>
    <t>cronograma de mejoramiento continuo.</t>
  </si>
  <si>
    <t>acta del comité de PQRS
respuesta aquejas
carta entregando encuestas.</t>
  </si>
  <si>
    <t>Cumplir a cabalidad con el cronograma de mantenimiento.</t>
  </si>
  <si>
    <t>Cronograma de mantenimiento anual.</t>
  </si>
  <si>
    <t>continuar ejecutando los cronogramas conforme se planeen.</t>
  </si>
  <si>
    <t>Cronogramas
actas de comité
actas de capacitacion
actas de reunion</t>
  </si>
  <si>
    <t>no se realiza en el periodo reportado</t>
  </si>
  <si>
    <t>Continuar ejecutando el cronograma de autoevaluaciones
ejecutar el cronograma para las mejoras de acueerdo a los hallazgos</t>
  </si>
  <si>
    <t>Autoevaluacion
cronograma de mejoramiento continuo
cronograma de autoevaluaicones y de mejoramiento a los hallazgos.</t>
  </si>
  <si>
    <t>Alta rotación de personal que aumenta las capacitaciones y la baja adherencia en cuanto a los protocolos.</t>
  </si>
  <si>
    <t>Continuar ejecutando el comité de acuerdo al cronograma de mejoramiento continuo.</t>
  </si>
  <si>
    <t>Cronograma de mejoramiento continuo 
Actas de los comites.</t>
  </si>
  <si>
    <t>Se cumplió con las metas de los 13 indicadores trazadores de los programas de Habilitación como se muestra a continuación:
los 7 indicadores de PGIRHS
4 indicadores del programa de Seguridad del Paciente.
1 indicadores de satisfacción de cliente interno evidenciado en la aplicación y análisis de las Encuestas de Satisfacción.
1 de diligenciameinto de Historias Clínicas.</t>
  </si>
  <si>
    <t>Mantener la implementación de los programas base de Habilitación en el centro de protección.</t>
  </si>
  <si>
    <t>Seguir con la evaluación y ajustes  programas de Habilitación mediante la recolección y análisis de los indicadores. 
Reevaluar metas de los indicadores de Seguridad del Paciente con situación actual del programa y el ingreso de la población de Discapacidad.</t>
  </si>
  <si>
    <t xml:space="preserve">Instrumento de análisis de indicadores de los programas..
Acta de comités
</t>
  </si>
  <si>
    <t xml:space="preserve">Se cumple con todo el indicador y adicional se realizan 30 auditorias mas, se modifican procesos de actualización del kardex.
</t>
  </si>
  <si>
    <t>Multiplicidad de actividades por parte de los jefes de enfermeria y la coordinacion de calidad.</t>
  </si>
  <si>
    <t>Instrumento de consolidacion de auditoria de historias clinicas.</t>
  </si>
  <si>
    <t xml:space="preserve">No. De HC de adultas fallecidas organizadas cronológicamente por proyecto durante el mes /Total de HC de adultas fallecidas por proyecto durante el mes x 100
No. De HC de adultas que ingresaron organizadas cronológicamente por proyecto durante el mes /Total de HC de adultas que ingresaron al centro por proyecto durante el mes x 100
</t>
  </si>
  <si>
    <t>La Historia Clínica es un documento privado, obligatorio y sometido a reserva, en el cual se registran cronológicamente las condiciones de salud del paciente, los actos
médicos y los demás procedimientos ejecutados por el equipo de salud que interviene en su atención. Dicho documento únicamente puede ser conocido por terceros previa autorización del paciente o en los casos previstos por la ley.
Las características básicas son:
Integralidad: La historia clínica de un usuario debe reunir la información de los aspectos científicos, técnicos y administrativos relativos a la atención en salud en las fases de fomento, promoción de la salud, prevención específica, diagnóstico, tratamiento y  rehabilitación de la enfermedad, abordándolo como un todo en sus aspectos biológico, psicológico y social, e interrelacionado con sus dimensiones personal, familiar y comunitaria.
Secuencialidad: Los registros de la prestación de los servicios en salud deben consignarse en la secuencia cronológica en que ocurrió la atención. Desde el punto de
vista archivístico la historia clínica es un expediente que de manera cronológica debe acumular documentos relativos a la prestación de servicios de salud brindados al usuario.
Racionalidad científica: Para los efectos de la presente resolución 1995 de 1999, es la aplicación de criterios científicos en el diligenciamiento y registro de las acciones en salud brindadas a un usuario, de modo que evidencie en forma lógica, clara y completa, el procedimiento que se realizó en la investigación de las condiciones de salud del paciente, diagnóstico y plan de manejo.
por tal motivo y de acuerdo a las personas de archivo se ve indispensable realizar de manera ordenada y cronologica las historias clinicas que aun se encuentran en fisico.</t>
  </si>
  <si>
    <t>De acuerdo a la Resolucion 1995 de 1999 en su articulo 14 donde nos indica que podrán acceder a la información contenida en la historia clínica, en los términos previstos
en la Ley:
1) El usuario.
2) El Equipo de Salud.
3) Las autoridades judiciales y de Salud en los casos previstos en la Ley.
4) Las demás personas determinadas en la ley.
Por lo anterior y en cumplimiento a esto nos vemos en la obligación de registrar las personas del equipo de salud que tienen acceso a la historia clinica.</t>
  </si>
  <si>
    <t>continuar registrando cada prestamo de las historias</t>
  </si>
  <si>
    <t>FUID de las historias clinicas
formato de prestado 
historias en fisico y en el SIPAB -sistema de informacion-</t>
  </si>
  <si>
    <t>Se realiza el procedimiento de acuerdo a la normatividad vigente</t>
  </si>
  <si>
    <t>Se presenta como dificultad que varios tratamientos crónicos y vigentes, no se encuentran actualizados en el sipab, a pesar de que algunos fueron formulados por el doctor psiquiatra actualmente enviado por CONVIDA EPS.</t>
  </si>
  <si>
    <t xml:space="preserve">Continuar valoración de personas con dificultad por parte del médico psiquiatra y realizar la oportuna actualización en el sipab. </t>
  </si>
  <si>
    <t>Certificados de análisis de producto terminado de lotes procesados durante el mes, en medio magnético en el computador del almacén.</t>
  </si>
  <si>
    <t>1. Incentivar la realización de pausas activas.                                                                                                            2. Continuar gestionando para continuar disminuyendo la elaboración de medias, hasta lograr eliminarlas.                                3. Adquisición de una impresora láser.</t>
  </si>
  <si>
    <t xml:space="preserve">Listas técnicas de recepción                                </t>
  </si>
  <si>
    <t xml:space="preserve">1. Continuar socializando conceptos básicos y aclarando diferencias de los programas de Tecnovigilancia y Farmacovigilancia, ampliando la cobertura de personal asistencial, profesionales y colaboradores del centro de protección.                     
</t>
  </si>
  <si>
    <t xml:space="preserve">1. Aumentar la cobertura de la capacitación en manejo del botiquín, especialmente considerando la alta rotación de personal.
2. Socializar conceptos básicos de los programas de tecnovigilancia y Farmacovigilancia, aclarando las diferencias.
3. Mantener el nivel de productividad del área de reempaque.
</t>
  </si>
  <si>
    <t>La dificultad en el suministro del medicamento para las personas con discapacidad afiliadas a Capital Salud, podría considerarse como factor contributivo para la ocurrencia de cambios conductuales, incluyendo el rechazo de  medicamento.</t>
  </si>
  <si>
    <t>Intensificar  las rondas de seguridad y acompañamiento a la administración de medicamentos, especialmente a los reportes de rechazo de medicamento.                                        Afianzar la gestión ante Capital EPS para la consecución de los medicamentos.</t>
  </si>
  <si>
    <t>Intensificar y ampliar las rondas de seguridad encaminadas a verificar acciones seguras en el registro de la administración de medicamentos, específicamente en cuanto a actualización de los kardex.                                            Continuar socializando y divulgando el requisito de tomar capacitación en manejo del botiquín antes de realizar funciones del mismo.</t>
  </si>
  <si>
    <t>no se programa la auditoria semestral, esta pendiente realizarla en julio de 2018.</t>
  </si>
  <si>
    <t>Se adquieren los siguientes compromisos en el comité:
1. Seguridad del Paciente:  realizar una matriz para entregar en cada servicios, ejecutar listados de adherencias a protocolos de cuidados basicos por parte de enfermeria y calidad.
2, Hisotiras clinicas se debe auditar de acuerdo al cronograma, se debe foliar todas las historias para finalizar el mes de Marzo del proyecto de Discapacidad, puesto que debido a los requerimientos este proceso no se habia finalizado a 28 de febrero.
4. Coordinadores: Se debe capacitar en el manejo del agua (caliente y fria en el momento del baño)</t>
  </si>
  <si>
    <t>Factores externos en la formulación de medicamentos a cargo de especialistas de Clínica La Paz para Nueva EPS, Remy IPS para convida, capital salud con psiquiatra que valora en el centro pero no formula por el sistema y rural del Hospital Mario Gaitán Yanguas.</t>
  </si>
  <si>
    <t xml:space="preserve">Se programa la auditoria de 72 historias clinicas que corresponde al 13% mes para lograr el 15% de auditoria al trimestre, se realiza un cronograma donde se plantea auditar hasta Julio la totalidad de las historias clinicas; la auditoria se subdivide en (jefes de todos los programas Vejez, Cundinamarca y SDIS discapacidad con apoyo de coordinacion de calidad) quien realiza la tabulación y analisis de las mismas.
los planes de mejora se deben implementar en conjunto con las diferentes áreas participantes.
En la auditoria de las 72  historias clinicas se observan que no todas las personas auditadas tienen valoracion por medicina general para el caso del proyecto de Vejez SDIS y de acuerdo al anexo tecnico es obligatorio que estas valoraciones se realicen, se implementan planes de mejora que regiran a partir de marzo con valoraciones grupales para aumentar los registros en historia clinica.
Algunos profesionalers no son especificos con sus valoraciones por lo tanto no se tiene claridad en algunos programas.
se observan kardex desactualizados
se observan datos erroneos en el SIPAB estos se corrigen y actualizan en historias clinicas.
</t>
  </si>
  <si>
    <t>Socialización de la política ambiental
1. Evaluación de los aspectos e impactos ambientales.
2. Auditorías internas de la gestión de los residuos.
3. Auditoría externa a la empresa especial de disposición final.
4. Análisis de la listas de chequeo de supervisión a ruta sanitaria.
5. Caracterización y clasificación en la fuente.
6. Realización de plan de capacitación de los temas exigidos en la resolución 1164 de 2002.
7. Reunión y preparación del comité GAGAS.
8. Supervisión y consolidación de  los datos del RH1
9. Recolección de la información para el análisis y seguimiento de indicadores del programa de PGIRHS.
10. Ejecución de actividades de campañas ambientales y seguimiento a las mismas.
11. Seguimiento a proceso de limpieza y desinfección.
12. Seguimiento a listas de chequeo de las diferentes actividades.
13. Presentación de informes a entes de control.
14. Diseño y actualización de documentación del componente ambiental.
15. Medición adherencia seguimiento a protocolos establecidos en el Plan de Saneamiento Básico de la institución.
16. Recepción de las visitas de supervisión del componente ambiental de la Secretaría de Integración Social de Bogotá y entes Territoriales.</t>
  </si>
  <si>
    <t>Se realiza la programación de la aplicación de encuestas de satisfacción a usuarias, este se aplicara al mismo tiempo que la encuesta de aceptabilidad alimentaria de la siguiente manera
Servicios de San Luis, Santa Ana, Sagrado Corazón, Perpetuo Socorro y San José: 80 encuestas de satisfacción para verificación de condiciones y percepción de las personas institucionalizadas a la par se aplicara encuesta de satisfacción o aceptabilidad alimentaria estas se realizaran por el area de calidad.
Servicios Perpetuo socorro y Santa Laura: 20 personas con discapacidad
Servicios de María Auxiliadora, Perpetuo Socorro y Sagrada familia 60 personas mayores.
se realizara la tabulación de las encuestas por el área de calidad.
Se realizaran los análisis pertinentes para cada uno de los proyectos y se entregara al área de coordinación para la generación de planes de mejora de acuerdo a las no conformidades encontradas.
Se realiza solamente aplicación de las encuestas de satisfacción programadas a la fecha no se ha realizado la tabulación esta se entregara en el siguiente informe con sus soportes respectivos.</t>
  </si>
  <si>
    <t>Se realizara la aplicación de encuestas de satisfacción a trabajadores por cada uno de los proyectos del centro (Cundinamarca, vejez, Discapacidad), por encuesta mediante google forms herramienta que mediante un link permite de manera confidencial aplicar la encuesta y de dicha manera se tabula en un Excel.
Esta encuesta será organizada por el área de calidad en el formato de tabulación de encuesta para cliente interno empleado y se realizara el análisis el cual será enviado a talento humano para generar el plan de mejora se inicia aplicación a finalizar el mes de febrero, para que en febrero y marzo se realice aplicación y posterior análisis de la misma.</t>
  </si>
  <si>
    <t>cronograma de mejoramiento continuo.
Listas de asistencia de aplicaciones de encuestas de satisfacción.</t>
  </si>
  <si>
    <t>Aplicar evaluación de desempeño al 100% de los trabajadores del centro femenino especial José Joaquín Vargas durante el periodo de contratación.</t>
  </si>
  <si>
    <t>De acuerdo al anexo técnico establecido y a la recertificación en ISO 9001:2015 obtenida por la gobernación de Cundinamarca se realizara aplicación de evaluación de desempeño para las personas contratadas en el periodo de Enero a Julio y que tengan mas de dos meses de contratación.
la evaluación deberá ser ejecutada por el jefe inmediato a la tarea desarrollada y/o contratada. por ejemplo el auxiliar de protección deberá ser evaluado por los jefes de Enfermeria y se tendrán en cuenta llamados de atención y no cumplimiento de las actividades así como felicitaciones entre otras.</t>
  </si>
  <si>
    <t>Cronograma de mejoramiento continuo.
Listas de asistencia de aplicaciones de Evaluación de desempeño.</t>
  </si>
  <si>
    <t>De acuerdo al anexo técnico establecido y a la recertificación en ISO 9001:2015 obtenida por la gobernación de Cundinamarca se realizara aplicación de evaluación de funciones para las personas contratadas en el periodo de Enero a Julio y que tengan mas de dos meses de contratación.
la evaluación deberá ser ejecutada por el jefe inmediato a la tarea desarrollada y/o contratada. por ejemplo el auxiliar de protección deberá ser evaluado por los jefes de Enfermeria y se tendrán en cuenta llamados de atención y no cumplimiento de las actividades así como felicitaciones entre otras.
Para el caso de los profesionales la evaluación de funciones se debe realizar mes a mes por parte de los coordinadores de cada uno de los proyectos y será entregable al área de calidad en los primeros 5 días hábiles del mes siguiente.</t>
  </si>
  <si>
    <t>Se realiza actualización del listado maestro de los documentos para el mes se genera el cronograma de trabajo el cual iniciara con la restructuración de:
mapa de procesos 
organigrama del centro (puesto que este no contempla los dos proyectos de la SDIS)
documentación de las áreas no habilitadas
Implementación de guías de practica clínicas.
se inicia con listas de chequeo para el área de terapia ocupacional junto con la coordinadora de programas para mejorar la presentación del informe y de los datos consignados en los mismos, para mejorar la interpretación de los mismos.</t>
  </si>
  <si>
    <t xml:space="preserve">Aplicación de cronograma de auditorias de los diferentes servicios.
Envió del cronograma de auditorias a la supervisión </t>
  </si>
  <si>
    <t>cronograma de mejoramiento continuo.
Cronograma de auditorias</t>
  </si>
  <si>
    <t>falta de adherencia de las personas trabajadoras.
Falta de tiempo en la ejecución de las diferentes actividades lo que aumenta el riesgo de eliminar pasos importantes en los protocolos.</t>
  </si>
  <si>
    <t>listas de adherencia y análisis</t>
  </si>
  <si>
    <t>se inicia la ejecución de PQRS en el sistema de información SIPAB, de tal manera que la trazabilidad que las quejas verbales y escritas se encuentren de manera digital, así garantizaremos la oportunidad y accesibilidad en la información.
se realiza la emisión de las PQRS en cada uno de los tres proyecto a las decepcionadas de manera verbal y escrita en el buzón de sugerencias interno.
se realiza la emisión de respuestas a las PQRS de los buzones de SDIS para los dos proyectos con contrato interadministrativo.
se realiza seguimiento a la gestión de las actividades propuestas en cada una de las emisión de las PQRS de los tres proyectos de manera interna y externa para los dos proyectos, se revisan las áreas las cuales son objeto de queja en las diferentes manifestaciones de las redes familiares.
se realiza el comité mensual de PQRS, y se entrega en este las encuestas de satisfacción para aplicar a los referentes , se comparten las quejas y las respuestas emitidas por cada uno de los proyectos.</t>
  </si>
  <si>
    <t>Verificar que el estándar de talento humano cumpla con los requerimientos mínimos legales de acuerdo a la normatividad de habilitación vigente.</t>
  </si>
  <si>
    <t>N° de condiciones del estándar de talento humano verificadas y gestionadas/n° total de requerimientos de estándar durante el mes X100</t>
  </si>
  <si>
    <t>1, realizar recepción de la documentación.
2, realizar verificación de la información recibida y cumplimiento de requisitos legales mínimos.
3, Realizar aplicación de listas de chequeo para el estándar de talento humano.</t>
  </si>
  <si>
    <t>Se debe realizar recepción de documentos con lista de chequeo de la ley 1164 de 2007.
Se deben actualizar la base de datos con cada ingreso.
Se deben mantener actualizadas las carpetas de convenio docencia- estudiantil.</t>
  </si>
  <si>
    <t xml:space="preserve">Lista de chequeo de talento humano.
Rethus profesionales.
Hojas de vida en físico.
Contratos en físico y magnético.
</t>
  </si>
  <si>
    <t>Verificar que el estándar de infraestructura cumpla con los requerimientos mínimos legales de acuerdo a la normatividad de habilitación vigente.</t>
  </si>
  <si>
    <t>Cumplir el 100% de los requerimientos normativos en el total de las actividades desarrolladas para el estándar.</t>
  </si>
  <si>
    <t>N° de condiciones del estándar de infraestructura verificadas y gestionadas/n° total de requerimientos de estándar durante el mes X100</t>
  </si>
  <si>
    <t>Se realiza cronograma de mantenimiento anual para el contrato 059 del 2017 y para el año 2018,  Se debe realizar el Diagnostico RETIE de acuerdo a los requerimiento de la normatividad vigente que se encuentra pendiente.
Se realizaron auditorias a este estándar en cuanto a infraestructura de la prestación los servicios habilitados se encuentra de manera interna cumpliendo con los requerimientos; sin embargo cabe resaltar que por ser de uso mixto no podría habilitarse como IPS puesto que la normatividad vigente es muy clara indicando que en este mismo no puede estar vivienda y prestación de servicios de salud.
La casa al poseer 18,000 metros es un espacio bastante amplio que requiere mantenimiento constante por lo tanto el personal responde a los requerimiento priorizando cada uno de estos, sin embargo es insuficiente por el tamaño de la construcción.
Se realiza cronograma de maquinaria y de infraestructura, se adiciona a este informe</t>
  </si>
  <si>
    <t xml:space="preserve">Se realiza Cronograma de mantenimiento anual de equipos biomédicos que incluye mantenimientos semestrales para las fechas de Febrero 2018 y Agosto de 2018. y Calibraciones anuales las cuales están dadas por el uso de los equipos biomédicos en la casa y esta se realizara el mes de Febrero 2018.
Se organiza visita con los ingenieros biomédicos para el día 08/02/2018.
se realiza ajuste del listado de los equipos e inventario 
se ejecutan los mantenimientos preventivos y calibraciones se organizan carpetas divididas en dos A-Z con el contenido de los equipos biomédicos del centro de protección.
</t>
  </si>
  <si>
    <t>Cronograma de mantenimiento anual de equipos
inventario de equipos biomédicos</t>
  </si>
  <si>
    <t xml:space="preserve">1.) Listas de asistencia a capacitaciones,  socializacones, pre y post test, registro fotográfico.
2.) Formato de limpieza y desinfección de áreas comúnes, habilitadas y baños.
3.) Lista de verificación de servicios generales
4.) Rotulación de elementos de aseo institucional
</t>
  </si>
  <si>
    <t xml:space="preserve">Documentos PIGA y PSB.
Formato de limpieza y desinfección
Listas de asistencia, actas de capacitación, registro fotográfico.
Envases rotulados
</t>
  </si>
  <si>
    <t xml:space="preserve">Documentos PIGA, PGIRH, PSB.
Formato de limpieza y desinfección
Acta de Comité GAGAS y listado de asistencia.
Listas de asistencia, actas de capacitación, registro fotográfico.
</t>
  </si>
  <si>
    <t>1.) Listas de asistencia a   socializaciones, actas y registro fotográfico.</t>
  </si>
  <si>
    <t>1.) Actas, lista s de asistencia  y registro fotográfico</t>
  </si>
  <si>
    <t>De acuerdo a lo establecido en el PGIRH, el cual contiene lineamientos para la Gestión Interna y la Gestión Externa de los residuos se define como Gestión Interna los procedimientos de recolección interna, transporte interno y almacenamiento temporal mientras que la gestión externa esta determinada por la recolección, transporte, tratamiento y disposición final de los residuos de caracteristicas peligrosas, de acuerdo a lo establecido en la normativa ambiental vigente Resolución 1164 de 2002 y Decreto 351 de 2014 dando cumplimiento a los entes de control.</t>
  </si>
  <si>
    <t>1.) Registro RH1 mes de marzo
2.) Manifiestos de recolección y transporte de residuos hospitalarios generado por la empresa de Gestión Externa Descont s.a e.s.p, mes de marzo.</t>
  </si>
  <si>
    <t>1. Gestionar ante Capital Salud la eficiente valoración de las personas con discapacidad, y mantener la gestión respectiva para completar el suministro de medicamento a las 39 personas afiliadas a esta EPS, así como la continuidad en dicho suminsitro.</t>
  </si>
  <si>
    <t>Se mantiene la realización de la documentación y controles implementados  en el área de reempaque.</t>
  </si>
  <si>
    <t>La mayor dificultad es no lograr la identificación del total de unidosis dispensadas por ser un proceso manual y por no contar con el recurso humano necesario.                                            Para el mes de marzo se reporta disminución del número de unidosis reempacadas, debido a que se cuenta en el área con personal nuevo y a demoras porque el día de campaña semanal, hubo selladoras manuales que no funcionaron correctamente.</t>
  </si>
  <si>
    <t>Automatizar el proceso de reeempaque sería una opción que nos permitiría aumentar el número de unidades reempacadas, asegurando así la identificación de un mayor número de unidosis, previniendo eventos de farmacovigilancia por deficiente identificación.                         Solicitar al área de mantenimiento la realización de mantenimiento general a las 3 selladoras manuales con una frecuencia mínima mensual y mantener en stock todos los insumos requeridos para dicho mantenimiento preventivo y para  los posibles correctivos.</t>
  </si>
  <si>
    <t xml:space="preserve">1. Mantenerlos controles y registros implementados en el área de reempaque.
</t>
  </si>
  <si>
    <t>1. Se reporta la dificultad por cuanto el proceso de formulación por parte de remy IPS, va a ser progresivo y esto conlleva un proceso intermitente para la solicitud de medicamentos.
2. Se reporta como dificultad la lentitud y de baja efectividad, de la tramitología requerida para el suministro del medicamento para las personas  con discapacidad afiliadas a Capital Salud. Aunque se logra el suministro para un mes se debe dar continuidad a la gestión para garantizar la continuidad en el suministro del medicamento.</t>
  </si>
  <si>
    <t>1. Completar la valoración de las personas con discapacidad institucionalizadas por parte del médico psiquiatra por parte de remy ips y la respectiva actualización de la formulación en el sipab.                                2. Dar continuidad a la gestión para garantizar el suministro del medicamento a todos las personas afiliadas a Capital Salud y la continuidad en el suministro del medicamento, a las que ya empezaron a recibir durante el mes de marzo.</t>
  </si>
  <si>
    <t>Registro del envío vía email, enviado con copia a coordinadora de calidad y a coordinadora del proyecto Cundinamarca.</t>
  </si>
  <si>
    <t xml:space="preserve">1. No se logra reempacar el 100% de las unidosis dispensadas en el centro de protección, aún se tiene que recurrir a identificar algunas tabletas o cápsulas con cinta de enmascarar, ya que al partir el blíster para dispensar la dosis para 2 ó 3 días no es legible el nombre del principio activo ni la concentración.     
2. Debido a la zona climática en que se encuentra Sibate no se logra garantizar el almacenamiento de los medicamentos en las condiciones de humedad ambiental recomendadas por los laboratorios fabricantes.  
</t>
  </si>
  <si>
    <t>1. Intensificar la realización de rondas de verificación de las acciones seguras en el registro de la administración de medicamentos, especialmente revisando los kardex de botiquín de servicios en cuanto a fecha de terminación de tratamientos.
2. Continuar realizando capacitación en manejo de botiquín hasta lograr cobertura del 100% de los auxiliares de protección nuevos. 
3. continuar socializando conceptos básicos y aclarando diferencias de los programas de Tecnovigilancia y Farmacovigilancia.
4. Se requiere la adquisición de deshumificadores para ponerlos en funcionamiento en horas de la madrugada y garantizar así las condiciones de humedad ambiental recomendadas por los laboratorios fabricantes para el almacenamiento de los medicamentos.                                         5. Continuar  ampliando a más población, el seguimiento farmacoterapéutico, contribuyendo así  a asegurar la efectividad y seguridad de los medicamentos.</t>
  </si>
  <si>
    <t xml:space="preserve">Se mantiene la realización de la documentación y controles implementados dentro del proceso. </t>
  </si>
  <si>
    <t>Se realiza cronograma de aplicación de encuestas de satisfacción a cliente externo familia:
Se organiza con las trabajadoras sociales de los tres proyectos la aplicación de la siguiente manera:
Proyecto de Cundinamarca Vejez: 30 redes familiares
Proyecto de Cundinamarca Adultez: 30 redes familiares
Proyecto de Vejez SDIS: 40 redes familiares
Proyecto de Discapacidad SDIS: 40 redes familiares
Las encuestas serán entregadas a trabajo social quien deberá responder por el proceso de aplicación en un periodo hasta el día 16 de Marzo del 2018.
Las trabajadoras sociales tendrán la autonomía de entregar la aplicación de las encuestas a los diferentes profesionales siempre y cuando se realice la entrega en la fecha estipulado al departamento de calidad.
La tabulación de las encuestas será realizado por el área de calidad.
El análisis de las encuestas será realizado por el area de calidad
el plan de mejora será realizado por el área de calidad, coordinación y trabajo social de acuerdo a las no conformidades detectadas.
Se realiza solamente aplicación de las encuestas de satisfacción programadas a la fecha no se ha realizado la tabulación esta se entregara en el siguiente informe con sus soportes respectivos.</t>
  </si>
  <si>
    <t>programación de encuestas de satisfacción.
Encuestas de satisfacción.
Informe de las encuestas de satisfaccion.
Herramienta de tabulacion de las encuestas de satisfaccion.</t>
  </si>
  <si>
    <r>
      <t xml:space="preserve">No. de </t>
    </r>
    <r>
      <rPr>
        <sz val="10"/>
        <rFont val="Cambria"/>
        <family val="1"/>
      </rPr>
      <t xml:space="preserve"> usuarias institucionalizadas </t>
    </r>
    <r>
      <rPr>
        <sz val="10"/>
        <color indexed="8"/>
        <rFont val="Cambria"/>
        <family val="1"/>
      </rPr>
      <t>encuestados en cuanto a aceptabilidad alimentaria/Total de  usuarias institucionalizadas
 x 100</t>
    </r>
  </si>
  <si>
    <t>Cronograma de mejoramiento continuo.
Listas de asistencia de aplicaciones de encuestas de satisfacción.
Informe de las encuestas de satisfaccion
herrmaienta de analisis de encuestas de satisfaccion</t>
  </si>
  <si>
    <t xml:space="preserve">Se realizan aplicación de listas de adherencia de:
1. protocolo de lavado de manos mejorando el porcentaje adherencia, aunque se supera la media poblacional de la organización mundial de la salud, se continúan generando campañas para adherirnos mas al proceso de lavado de manos.
2, Protocolo de cuidados básicos
*baño
*vestido
*asistencia de alimentación
*pediculosis
*corte de uñas.
*individualización de las personas institucionalizadas
3, aplicación de listas de adherencia de protocolos de Enfermeria.
4, aplicación de listas de adherencia de manejo seguro de medicamentos.
</t>
  </si>
  <si>
    <t xml:space="preserve">se realizan las 4 actividades programadas por cada uno de los proyectos.
Se realiza comité mensual del área 
se anexa actas y listado de asistencia en las carpetas.
</t>
  </si>
  <si>
    <t>No. de auditorias de historias clinicas Realizadas</t>
  </si>
  <si>
    <t>PROPUESTA DE INTERVENCION: MENSUAL _X__ CUATRIMESTRAL ___ FINAL ___ FECHA: 01 de Abril al 30 de Abril de 2018</t>
  </si>
  <si>
    <t>No realizado en el periodo</t>
  </si>
  <si>
    <t>Se realiza modificacion del documento de vinculacion, retiro, capacitaciones, induccion y reinduccion.</t>
  </si>
  <si>
    <t xml:space="preserve">Rotacion </t>
  </si>
  <si>
    <t>Se realizan 24 Auditorias de las programas de la siguiente manera:
1. se realiza auditorias de historias clínicas, se revisan 50 historias clínicas de acuerdo al cronograma.(Se asigna a los jefes nuevos cronograma de auditorias de historias clinicas y/o sociales)
2, se realizan 20 auditorias en los diferentes servicios de alojamiento se realizan 18 rondas activas por parte de la coordinación de calidad y 10 rondas de seguridad por parte de la jefe de enfermeria referente del programa de seguridad del paciente.
3, se realiza una auditoria al área de talento humano (se verifican hojas de vida, convenios de docencia y certificaciones) Se colocan certificados faltantes 
se organizan formatos para el área, se actualizan procedimientos y se revisan Rethus (CABE RESALTAR QUE LOS NUTRICIONISTAS CONTRATADOS PARA LOS PROYECTOS DE DISCAPACIDAD NO CUENTAN CON LA EXPERIENCIA EXIGIDA POR ANEXO TECNICO). sin embargo esto se socializo con la referente Tecnica quien da la autorizacion verbal, se espera respuesta escrita.
4, se realiza atención de los entes supervisores por cada una de las áreas profesionales y de coordinaciones se generan planes de mejora a los hallazgos encontrados (se reciben auditorias del proyecto de Vejez y Discapacidad) cada profesional recibe las auditorias externas de sus pares, a el area de medio ambiente el cual se adjunta a este informe.
5, se realiza consecucion de citas medicas para las usuarias de capital salud
se solicita apoyo de psiquiatria para atencion de las personas con eps distintas a CONVIDA, NUEVA EPS, CAPITAL SALUD, con la Subred Norte.</t>
  </si>
  <si>
    <t>Se logra realizar rondas de seguridad
se revisa la documentación legal pertinente de las diferentes áreas dando cumplimiento a lo exigido y a cada anexo técnico.
Se revisan historias clinicas y sociales se reciben 94 ingresos del proyecto de discapacidad y se realiza egreso de 51 personas de la beneficencia de cundinamarca.</t>
  </si>
  <si>
    <t xml:space="preserve">falta de tiempo para ejecutar de manera correcta las supervisiones a las diferentes áreas y así garantizar mayor adherencia de todos los procesos.
</t>
  </si>
  <si>
    <t>Se identificaron las diferentes falencias en cada uno de los procesos lo cual ayuda al mejoramiento continuo y se implementaron acciones inmediatas y a futuro.
En las listas de adherencia a los protocolos se evidencia mejora en los procesos evaluados.</t>
  </si>
  <si>
    <t>Se verifican hojas de vida de las personas que atiende en los servicios habilitados se encuentra:
1, hojas de vidas actualizadas
2. Títulos y actas de grado
3. Resoluciones para el ejercicio de la profesión
4. convalidación de títulos en el caso de Medicina general
Se revisan convenios docencia vigentes se observa:
1. Vigentes a la fecha. Sin embargo faltan las ejecuciones de los convenios por lo tanto se solicitan a las fundaciones Olga Foreo de olaya y Fundacion San Mateo.
2. Se verifica los datos de los responsables de la supervisión.
3. se evidencia numero de practicantes por servicio de acuerdo a la capacidad instalada.
4. se observan las pólizas de responsabilidad civil vigentes. 
De acuerdo a los servicios habilitados se observan certificados de formación específicos de acuerdo a las áreas de formación.
5. se observan certificados de formación especificas.</t>
  </si>
  <si>
    <t>Se evidencia cumplimiento del 100% en los servicios habilitados de acuerdo al estándar de Talento Humano.
Se evidencia cumplimiento del 90% del estándar de talento humano de acuerdo a la Ley 1164 de 2007.
Se cuenta en la actualidad con dos convenios estudiantiles sin embargo a la fecha de finalizacion del informe no se cuenta con practicantes.
Se realizan formatos para el área y los procesos de la misma.
durante el mes de Abril se conto con estudiantes los dias lunes, martes y miercoles y estos finalizaron su practica el ultimo dia habil del mes de Abril.</t>
  </si>
  <si>
    <t>Incluir examanes de manipulacion de alimentos para los auxiliares de protección y no cancelarlos directamente por el centro.</t>
  </si>
  <si>
    <t>se da cumplimiento al cronograma para el mes de Abril en cuanto a mantenimientos locativos no se han realizado avancen en normatividad RETIE.
se diseña formato para diligenciamiento por parte de quienes realizan recorridos por la casa.</t>
  </si>
  <si>
    <t>Tamaño de la insfraestructura para realizar los mantenimientos locativos.
Costos de organizar el centro para aplicar la normatividad RETIE.</t>
  </si>
  <si>
    <t>Se realiza contrato con empresa especializada en equipos biomédicos, quienes cuentan con patrones certificados por laboratorio acreditado por la ONAC
se cambian certificados biomedicos de calibracion para que estos cuenten con los parametros obligatorios.
se adquieren equipos para el servicio de alimentos
servicios de discapacidad numero 2.</t>
  </si>
  <si>
    <t>Durante el mes de abril son recibidos del proveedor Insumequi los medicamentos somáticos y psiquiátricos,.                                                                                                                  Se reportan faltantes de medicamento psiquiátrico: risperidona 1 mg tab, risperidona 2 mg tab, difenhidramina 50 mg tab, sertralina 100 mg tab, quetiapina 25 mg tab, levetiracetam 500 mg tab, olanzapina 5 mg tab, rivastigmina parches, olanzapina 5 mg tab (fue necesario suplirlas con medias de olanzapina 10 mg tab),rivastigmina 3 mg cáps.                                                                          Insumequi ha realizado entregas parciales de los medicamentos faltantes y en algunos casos ha suministrado otras concentraciones para suplir los faltantes (levetiracetam 1000 mg tab para suplir las dosis de levetiracetam 500 mg tab, olanzapina 10 mg tab para suplir las dosis de olanzapina 5 mg y risperidona 2 mg tab para suplir las dosis de risperidona 1 mg tab).                                                                         El gestor de Insumequi informa al regente que el proveedor de  sucralfato 1 g tab, Ropssohn Therapeutics Ltda no va a volver a producir dicho medicamento y que ha tenido dificultades para conseguir rivastigmina parches.</t>
  </si>
  <si>
    <t>Para el mes de abril se reporta suministro completo y oportuno del medicamento formulado para las personas con discapacidad afiliadas a Capital Salud.</t>
  </si>
  <si>
    <t xml:space="preserve">Se reporta como dificultad:                                                                                                                   1. Dificultades por parte de Insumequi, ya que   el sucralfato 1 g tab de Ropsohn Therapeutics ltda. único laboratorio con registro sanitario INVIMA vigente. le comunica que no lo va continuar comercializando y que no ha podido conseguir rivastigmina parches.                                                                  </t>
  </si>
  <si>
    <t xml:space="preserve">Diariamente se registran los ingresos de medicamentos y dispositivos médicos en el formato: ingresos a almacén, y se procede a documentar la recepción técnica en el sipab, verificando lote, fecha de vencimiento, vigencia del registro sanitario y de inmediato se procede a realizar la semaforización del medicamento, garantizando así el manejo óptimo del recurso: se dispensa primero lo que se vence primero. Se realizan en el mes de abril un total de 81 recepciones técnicas:  que incluye medicamentos y dispositivos médicos.                                            63 recepciones técnicas corresponden a medicamento traido por familia, 9 de psiquiátrico (que incluyen 3 de medicamentos de control especial), 8 de somático y 1 de dispositivos médicos.                                                                                                            </t>
  </si>
  <si>
    <t>Se reciben 128329 medicamentos (en 80 recepciones técnicas) y  100 dispositivos médicos (1 lista recepción técnica, un reactivo de diagnóstico in vitro, las tiras de glucometría) cuya recepción técnica se documenta a través del sipab, y se realiza su respectiva semaforización.</t>
  </si>
  <si>
    <t xml:space="preserve">Durante el mes de abril se dispensaron 108425 unidosis, de las cuales se reempacaron un total de 22241 unidades, es decir, un 20,5%.  </t>
  </si>
  <si>
    <t xml:space="preserve">Partiendo de un total de 101869 unidosis formuladas registradas en el sipab, para el mes de abril, se realizó la dispensación de un total de 108425 unidosis.                                                   </t>
  </si>
  <si>
    <t xml:space="preserve">Para el mes de abril se mantiene el suministro del medicamento por parte de Insumequi y se reporta el suministro oportuno del medicamento de las personas con discapacidad afiliadas a Capital Salud. </t>
  </si>
  <si>
    <t>Se garantiza la realización de control de calidad, lote a lote. Se emiten 63 lotes internos de fabricación y se verifica la realización de los 63 certificados de análisis de producto terminado.</t>
  </si>
  <si>
    <t>Se garantiza el control y seguimiento al proceso de reempaque.                                                    Se evita la contaminación cruzada (confusión entre lotes)  mediante la ejecución de lote a lote por separado, mediante la realización de despejes de línea entre lote y lote, los cuales se  documentan en el formato despeje de línea diario.                                                                                   Se asegura la calidad de cada lote elaborado mediante la realización de control de calidad lote a lote, el cual se documenta en el certificado de análisis de producto terminado, para cada lote procesado.                                                                                                                                              En el mes de abril se emiten 63 órdenes de producción, para cada uno de los cuales se cuenta con los respectivos despejes de línea y los certificados de producto terminado.</t>
  </si>
  <si>
    <t xml:space="preserve">El proceso de reempaque incluye varias etapas, por cada orden de producción = O. P.  (lote interno):                                                                         1. Elaboración y aprobación  de las etiquetas (por O.P.)                                                                   2. Registro condiciones ambientales      (M y T)                                                                          3. Limpieza diaria  y desinfección semanal                                                        4. Uso Dotación establecida                              5. Corte de blister (por O. P.)                                                                                                          6. Despeje de línea (por  O. P.)                                      7. Sellado de bolsa por blister (1 tableta)  8. Control de Calidad por O. P.                            9. Elaboración certificados de análisis de Producto Terminado por cada O. P.                        El proceso de reempaque incluye varias etapas, por cada orden de producción = O. P.  (lote interno asignado):                                                                         1. Elaboración y aprobación  de las etiquetas (por O.P.)                                                                   2. Registro condiciones ambientales      (M y T)                                                                          3. Limpieza diaria  y desinfección semanal                                                        4. Uso Dotación establecida                              5. Corte de blister (por O. P.)                                                                                                          6. Despeje de línea (por  O. P.)                                      7. Sellado de bolsa por blister (1 tableta)  8. Control de Calidad por O. P.                            9. Elaboración certificados de análisis de Producto Terminado por cada O. P.
Se realizan cada una de  las 9 actividades requeridas para la producción de cada uno de los lotes procesados, 63 órdenes de producción emitidas durante el mes de abril, de las cuales se deja evidencia documentada en: emisión de órdenes de producción, despejes de línea diarios y certificado de análisis de producto terminado.
                                                                                        </t>
  </si>
  <si>
    <r>
      <t xml:space="preserve">1. Durante el mes de </t>
    </r>
    <r>
      <rPr>
        <sz val="10"/>
        <rFont val="Calibri Light"/>
        <family val="2"/>
        <scheme val="major"/>
      </rPr>
      <t>abril</t>
    </r>
    <r>
      <rPr>
        <sz val="10"/>
        <color theme="1"/>
        <rFont val="Calibri Light"/>
        <family val="1"/>
        <scheme val="major"/>
      </rPr>
      <t xml:space="preserve"> se realiza seguimiento continuo a los procesos generales del servicio farmacéutico: recepción técnica, semaforización, registro de condiciones de almacenamiento, proceso de reempaque. Se verifican los registros correspondientes a cada proceso.
2. Se verifica el continuo registro de las condiciones ambientales temperatura y humedad relativa (en las 4 áreas del servicio farmacéutico) y de la cadena de frío, evidenciando cumplimiento y valores dentro de especificación.
3. Se prepara y ejecuta el comité de farmacia &amp; terapéutica.
4. Se prepara y envía el informe de medicamentos de Control Especial en las fechas estipuladas. 
5. Se realiza acompañamiento al personal auxiliar de protección, en cuanto a verificación de las acciones seguras en almacenamiento de medicamentos y dispositivos médicos en los botiquines de los  servicios y administración de medicamentos. Se realizan las observaciones de inmediato y se encuentra disposición por parte del personal para el cumplimiento de las observaciones realizadas.
6. Los hallazgos encontrados y gestionados se reportan en comité mensual de farmacia &amp; terapéutica.
7. Se realiza continuo seguimiento y verificación de los procesos y documentación del proceso de reempaque.                                                                                                                                      8. Se realiza seguimiento a la formulación de medias de tabletas pudiendo reportar disminución en el número de medias de tabletas formuladas, aunque fue necesario elaborar medias de olanzapina 10 mg tab, risperidona 2 mg tab y  levetiracetam 1000 mg tab con el fin de suplir las respectivos medicamentos en la mitad de la dosis no suministradas por la EPS.
9. Se realiza capacitación en el manejo del botiquín a auxiliares de protección, semanalmente buscando buscando ampliar la cobertura mensual, teniendo en cuenta la alta rotación de personal que se presenta en el centro de protección.
</t>
    </r>
  </si>
  <si>
    <t xml:space="preserve">1. Programar la constante  actualización de PFT de farmacia contra el sipab, a medida que el médico psiquiatra de remy ips, vaya valorando y formulando a las personas con discapacidad institucionalizadas en el Centro de Protección.
</t>
  </si>
  <si>
    <t xml:space="preserve">1. Se realiza inventario físico el día 25 de abril de 2018.
2. Se reportan faltantes de medicamento somático: Sucrafato 1 g tableta
3. Se reportan faltantes de  medicamento psiquiátrico: risperidona 1 mg tab, risperidona 2 mg tab, difenhidramina 50 mg tab, sertralina 100 mg tab, quetiapina 25 mg tab, levetiracetam 500 mg tab, olanzapina 5 mg tab, rivastigmina parches, olanzapina 5 mg tab (fue necesario suplirlas con medias de olanzapina 10 mg tab),rivastigmina 3 mg cáps.                                                                                     
4. Se evidencia la gestión continua del regente mediante la entrega personalmente de las fórmulas y la comunicación continua con el proveedor Insumequi a través del gestor encargado.                  5. Con respecto a los medicamentos que han estado faltantes durante el mes: unos se deben a que las entregas han sido parciales y en otros no ha suministrado la dosis formulada, como es el caso de olanzapina 5 mg tab, risperidona 1 mg tab y levetiracetam 500 mg tab.                                                                                                        8. Con respecto a los medicamentos NO POS: trimebutina maleato no ha habido suministro porque la familia no lo ha traido.  
</t>
  </si>
  <si>
    <t>1. Se reporta como logro la continuidad en el suministro continuo del medicamento somático y psiquiátrico, por parte de Insumequi, proveedor de CONVIDA EPS.                                                                                               2. Se  reporta que durante el mes de abril no hubo dosis faltantes para las personas con discapacidad afiliadas a Capital Salud.</t>
  </si>
  <si>
    <t>1. Se consultan semanalmente las alertas sanitarias INVIMA, se socializan a Coordinación de calidad y mensualmente a los integrantes del comité de farmacia &amp; terapéutica.
2. Continuamente se realizan rondas de seguridad en los botiquines de los servicios, logrando asegurar la permanencia de dispositivos médicos dentro de vigencia y correctamente semaforizados. 
3. Durante las rondas de seguridad se recoge información sobre incidentes, eventos, dificultades relacionadas con los dispositivos médicos empleados en el centro de protección, no se reportan eventos ni incidentes, defectos de calidad ni errores de uso.
4. Para el mes deabril  se realiza la capacitación en tecnovigilancia dentro de la capacitación programada semanalmente en manejo del botiquín, asistieron 31 auxiliares de protección: 26 de Discapacidad, 1 de Niño Jesús, 2 de  Maria Auxiliadora, 2 de Sagrado Corazón.  
5. Se realiza continuo seguimiento a los eventos adversos reportados a través del sipab, se informa que no se reportan incidentes ni eventos adversos de tecnovigilancia durante el mes de abril de 2018.
6. Durante el mes de abril no corresponde envío de informe trimestral de tecnovigilancia a la Secretaría de Salud de Cundinamarca.
7. Una vez al mes se realizó verificación de acciones seguras en el almacenamiento de dispositivos médicos y semaforización correcta en: terapia respiratoria.</t>
  </si>
  <si>
    <t>Durante el mes de abril no corresponde envío de informe trimestral de tecnovigilancia a la Secretaría de Salud de Cundinamarca.</t>
  </si>
  <si>
    <t>Se reportan a través del sipab un total de 109 eventos adversos, ninguno relacionado al uso de dispositivos médicos.                                                                                                                            Durante las rondas de seguridad realizadas a botiquines de servicios en ninguna se encuentra información inherente a defectos de calidad, errores en el uso de dispositivos médicos, incidentes o eventos de tecnovigilancia.                                                                                   No se reportan hallazgos que representen riesgo de generación de incidentes ó eventos de tecnovigilancia.</t>
  </si>
  <si>
    <r>
      <t xml:space="preserve"> 1. Se consultan semanalmente las alertas sanitarias INVIMA, relacionadas con medicamentos se socializan a Coordinación de calidad y mensualmente a los integrantes del comité de farmacia &amp; terapéutica.
2. Se realizan continuamente rondas de seguridad verificando acciones seguras en la recepción, almacenamiento y administración de medicamentos.                                                       
</t>
    </r>
    <r>
      <rPr>
        <sz val="9"/>
        <rFont val="Calibri Light"/>
        <family val="1"/>
        <scheme val="major"/>
      </rPr>
      <t>3. Para el mes de abril  se realiza capacitación en manejo del botiquín a asistieron 31 auxiliares de protección: 26 de Discapacidad, 1 de Niño Jesús, 2 de  Maria Auxiliadora, 2 de Sagrado Corazón.</t>
    </r>
    <r>
      <rPr>
        <sz val="9"/>
        <color theme="1"/>
        <rFont val="Calibri Light"/>
        <family val="1"/>
        <scheme val="major"/>
      </rPr>
      <t xml:space="preserve">
4.  Se realiza continuo seguimiento a los eventos adversos reportados a través del sipab, se informa que se realizaron 6 reportes de rechazo de medicamento, 4 personas en una única oportunidad y una persona en 2 ocasiones.
5. Se reporta el reempaque de </t>
    </r>
    <r>
      <rPr>
        <sz val="9"/>
        <rFont val="Calibri Light"/>
        <family val="1"/>
        <scheme val="major"/>
      </rPr>
      <t xml:space="preserve">22241 </t>
    </r>
    <r>
      <rPr>
        <sz val="9"/>
        <color theme="1"/>
        <rFont val="Calibri Light"/>
        <family val="1"/>
        <scheme val="major"/>
      </rPr>
      <t>unidosis de medicamentos.
6. Se realizó verificación de acciones seguras en el almacenamiento de medicamentos y correcta semaforización en: terapia respiratoria.                                                                                          
7. Como parte del Programa Farmacovigilancia se realiza seguimiento a los registros mensuales de condiciones ambientales en los 9 servicios, socializando, el análisis al comité de farmacia &amp; terapéutica, informando que se ha evidenciado que debido a la zona climática en que se encuentra Sibate se requiere la adquisición de deshumificadores para poder garantizar el almacenamiento de los medicamentos en las condiciones de humedad ambiental recomendadas por los laboratorios fabricantes.                                                                                                                                              8. El día 5 de abril se presenta el informe periódico sin eventos de farmacovigilancia, correspondiente al mes de marzo, a través de la página ww.invima.gov.co</t>
    </r>
  </si>
  <si>
    <r>
      <t xml:space="preserve">En el mes de abril  se recepcionan 32540 medicamentos LASA, se reempacan 12781 unidades, equivalente a un 39,2 % del total de medicamentos LASA recibidos y un  11,8% del total de unidosis dispensadas (108425). Se elaboraron </t>
    </r>
    <r>
      <rPr>
        <sz val="10"/>
        <rFont val="Calibri Light"/>
        <family val="2"/>
        <scheme val="major"/>
      </rPr>
      <t xml:space="preserve">9460 </t>
    </r>
    <r>
      <rPr>
        <sz val="10"/>
        <color theme="1"/>
        <rFont val="Calibri Light"/>
        <family val="1"/>
        <scheme val="major"/>
      </rPr>
      <t xml:space="preserve">medias. </t>
    </r>
  </si>
  <si>
    <t>Durante el mes de abril  a través del sipab se registran 6 reportes de rechazo de medicamento:                                                                                                                                               1. Proyecto Cundinamarca: 4 reportes de rechazo de medicamento de personas con discapacidad del servicio Santa Ana y 1 reporte del servicio San Luis. Para un total de 5 reportes de 4 personas.                                                                                                                              2. Proyecto Bogotá:  No se presentaron reportes de personas con discapacidad relacionados con rechazo del medicamento.                                                                                                                                                                                                                                                                                 3. Proyecto discapacidad: 1 persona institucionalizada en el servicio Santa Laura, en una ocasión manifestó rechazo del medicamento.                                                                                                                 4. Proyecto Cundinamarca  registros de 4 personas en el proyecto Cundinamarca de un total de 234 personas, 0 en el proyecto Bogotá de un total de 165 personas  y 1  personas del proyecto discapacidad, de un total de 116 personas institucionalizadas. Es decir el 1%, 0% y 1% respectivamente.</t>
  </si>
  <si>
    <t xml:space="preserve">El 99% de la población institucionalizada en el proyecto Cundinamarca no presentó eventos de farmacovigilancia reportados en el sipab.                             El 100% de la población institucionalizada en el proyecto Bogotá no presentó eventos de farmacovigilancia reportados en el sipab.                                 El 99% de la población institucionalizada en el proyecto Discapacidad no presentó eventos de farmacovigilancia reportados en el sipab.                               </t>
  </si>
  <si>
    <t>Los análisis de rechazo del medicamento para las 5 personas afectadas durante el mes de abril se envián vía email a Coordinación de Calidad el día 27 de abril. Para todos los casos no se reporta ningún factor contribuyente para la generación del rechazo, sino que se considera probable como parte de los cambios conductuales, según el diagnóstico de la persona,  considerando que las 5 personas están afiliadas a convida EPS y han tenido el medicamento formulado. Para el proyecto Cundinamarca se reportan 5 casos (5 reportes de 4 personas), para el proyecto Bogotá cero (0) incidentes de rechazo. Y para el proyecto discapacidad 1 reporte.</t>
  </si>
  <si>
    <t xml:space="preserve">Se reportan a través del sipab incidentes de farmacovigilancia, por rechazo del medicamento un total de  6 registros de 5 personas: Proyecto Cundinamarca 4 , Proyecto Bogotá 0 y proyecto discapacidad 1 persona. 
Se reporta la gestión de jefes de enfermería en acompañamiento del proceso, aplicación de protocolo de administración y esquema de manejo del rechazo.
</t>
  </si>
  <si>
    <t>Durante el mes de abril se recepcionan 128329 medicamentos (incluye 100 reactivos de diagnóstico in vitro: tiras de glucometría). De los cuales no se encuentran hallazgos de semaforización en los botiquines de los servicios.                                                                          Es decir, el 100% de los medicamentos y dispositivos médicos recepcionados en el servicio farmacéutico fueron semaforizados.</t>
  </si>
  <si>
    <t>98,8</t>
  </si>
  <si>
    <t>Se programa la realización de 33 rondas de seguridad mensuales,  lo cual incluye verificación semanal de acciones seguras en el almacenamiento a todos los servicios. Se realizan 28 rondas de verificación en el almacenamiento y 3 de verificación de acciones seguras en la administración. Se ejecuta un 94% 
Semanalmente se divulgan los registros de rondas de seguridad ejecutadas, se socializan los hallazgos relevantes y las acciones ejecutadas, vía email a Coordinación de Calidad.                                                                                                               En cuanto cumplimiento de las acciones seguras en el manejo del medicamento se encontró: 98,8 % para almacenamiento, 88,8% para administración.  En la administración no se reportan hallazgos.                                                                                                                                                                                                             Las oportunidades de mejora correspondientes al 1,2 % se encuentran en los hallazgos encontrados:                                                                     *Se reportan hallazgos en cuanto a registros de temperatura y humedad desactualizados en  4 de las 28 rondas realizadas, en los servicios:  Maria Auxiliadora, San Luis y Sagrada Familia.                                                                                                    *Y se encuentran hallazgos por medicamentos no semaforizados, recibidos por las personas con discapacidad en otras instituciones en 3 de las 28 rondas de seguridad realizadas: en los servicios: San Luis, Perpetuo Socorro y Sagrada Familia.</t>
  </si>
  <si>
    <t>1. Se logra verificar las acciones seguras en el almacenamiento de medicamentos mínimo una vez por semana.</t>
  </si>
  <si>
    <t>De las actividades programadas se realizaron al inicio del mes de Abril reuniones y listas de adherencia de protocolos con el area de enfermeria y con las diferentes áreas habilitadas y no habilitadas del centro, se revisa la documentacion emitida por enfermeria, por farmacia y por el área ambiental (ver informes de cada área), se realiza organizacion de carpetas se realizo analisis de los eventos adversos generados en el centro, se realizaron espinas de pescado de eventos de caida de acuerdo a la necesidad, protocolos de londres y se realizaron estudios de caso a demanda de acuerdo a la generacion de eventos adversos, adicional se realizaron planes de intervencion especificos por cada evento que requirio realizarlos.
todo este analisis se esta realizando desde el área de calidad.
se esta haciendo seguimiento a las acciones implementadas caidas por los jefes de enfermeria con asignacion en los nueve servicios. se realizan un protocolo de londres de los eventos serios de caida de los servicios de Vejez SDIS. Un event
seguimiento a las heteroagrasiones, autoagresiones, intentos de suicidio y evasiones del periodo analizado.
se preparan los insumos del comite que son desarrollados en la tercera semana del mes, se participa en el mismo.
se realizan rondas de seguridad, se hace cronograma de rondas para todo el contrato 059 y este es enviado a los diferentes profesionales, se reciben un total de 10 rondas de seguridad de las diferentes áreas programadas (lo encontrado en cada uno de estos es enviado a las diferentes áreas para los cambios pertinentes)
se continua con modificiacion de paquetes instruccionales en salud mental, caidas y upp
para el periodo no se envian reportes de los procesos prioritarios a entes gubernamentales (tecno), no correspondia para el periodo; solamente se envia farmacovigilancia.</t>
  </si>
  <si>
    <t>se relizan rondas de seguridad de acuerdo a los cronogramas programados por parte de los profesionales y de la Coordinadora de calidad quien realizo rondas los fines de semana y nocturnas con el fin de garantizar la adherencia de los procesos, de todo el personal vinculado.
se generan planes de intervencion de las diferentes áreas de atencion para disminucion de riesgo en el programa de seguridad del paciente.
Se realiza solicitud e 3 oxigenos portatiles con carro de transporte para entrega en mayo.</t>
  </si>
  <si>
    <t>Se logra el cumplimiento de los compromisos durante el mes de  Abril
Se realizan listados  para el area de mantenimiento, se realizan listados para el área de ambiental para seguimiento diario a las rondas activas.</t>
  </si>
  <si>
    <t>a) Plan de Saneamiento Básico - PSB: Se mantiene el diligenciamiento de listas de verificación e inspección de condiciones ambientales referentes al Plan de Saneamiento Básico.
Se realizan rondas periódicas para verificar el estado, rotulado y almacenamiento de insumos de aseo institucional, personal  e implementos de aseo; con el fin de garantizar condiciones higiénico sanitarias en la prestación del servicio.
b) Plan Institucional de Gestión Ambiental - PIGA: Si bien no se realiza capacitación general del PIGA, se realizan capacitaciones y socializaciones referentes al componente de manejo intregal de residuos (Peligrosos, Hospitalarios, Aprovechables y Especiales) durante el mes de marzo, dirigida  todo el personal del Centro. En cuanto al programa de ahorro y uso eficiente del agua se implementó la metodología de identificación de fugas 3 días consecutivos, donde se evidenció que en el CPS no se presentan fugas.</t>
  </si>
  <si>
    <t>En cuanto a gestión externa, en el mes de abril se realizó el primer reporte trimestral del año 2018 ante la SDIS en cuanto a residuos hospitalarios y residuos aprobvechables; dando cumplimiento a los periodos estipulados en el anexo técnico del presente convenio.</t>
  </si>
  <si>
    <t>1) Cumplimiento oportuno de entrega de reportes al ente contratante</t>
  </si>
  <si>
    <t>Correo de confirmación de entrega de reporte trimestral</t>
  </si>
  <si>
    <t>a) Plan de Saneamiento Básico - PSB: Se mantiene el diligenciamiento de listas de verificación e inspección de condiciones ambientales referentes al Plan de Saneamiento Básico.
Se realizan rondas periódicas para verificar el estado, rotulado y almacenamiento de insumos de aseo institucional, personal  e implementos de aseo; con el fin de garantizar condiciones higiénico sanitarias en la prestación del servicio.
b) Plan Institucional de Gestión Ambiental - PIGA: Si bien no se realiza capacitación general del PIGA, se realizan capacitaciones y socializaciones referentes al componente de manejo intregal de residuos (Peligrosos, Hospitalarios, Aprovechables y Especiales) durante el mes de marzo, dirigida  todo el personal del Centro. En cuanto al programa de ahorro y uso eficiente del agua se implementó la metodología de identificación de fugas 3 días consecutivos, donde se evidenció que en el CPS no se presentan fugas.
c) Plan de Gestión Integral de Residuos Hospitalarios - PGIRH: Se contínua con la implementación de los formatos de chequeo y verificación correspondientes al componente de Residuos. Capacitación el día 24 de abril
Se llevó a cabo el Comité del Grupo Administrativo de Gestión Ambiental y Sanitaria (GAGAS)  del  CPS José Joaquín Vargas el día 11 de abril,  donde de acuerdo a los compromisos adquiridos en el comité del mes de marzo de 2018, se evidenció el cumplimiento satisfactorio en la realización de las actividades establecidas.</t>
  </si>
  <si>
    <t xml:space="preserve">1.) Listas de asistencia a capacitaciones,  socializaciones, pre y post test, registro fotográfico.
2.) Acta GAGAS mes de abril 018.
3.) Formato de limpieza y desinfección de áreas comúnes, habilitadas y baños.
4.) Lista de verificación de servicios generales
</t>
  </si>
  <si>
    <t>Se realizó capacitación acerca del Plan de Gestión Integral de Residuos Hospitalarios y Similares (PGIRHS) y de Residuos Peligrosos (PGIRESPEL) el día 24 de abril</t>
  </si>
  <si>
    <t>1). Fortalecimiento del componente de educación ambiental del Centro</t>
  </si>
  <si>
    <t xml:space="preserve">Listas de asistencia, actas de capacitación, registro </t>
  </si>
  <si>
    <t>El día 4 de abril se diligenció la lista de verificación al transportador de residuos hospitalarios y similares, la cual permitió evidenciar que la empresa DESCONT S.A ESP cumple con la totalidad de items evaluados en cuanto a EPP, equipos de seguridad, documentación y demás.</t>
  </si>
  <si>
    <t xml:space="preserve">1) Lista de verificación al transportador
</t>
  </si>
  <si>
    <t>1) Lista de verificación al transportador</t>
  </si>
  <si>
    <t xml:space="preserve"> En cuanto al programa de ahorro y uso eficiente del agua se implementó la metodología de identificación de fugas 3 días consecutivos, donde se evidenció que en el Centro no se presentan fugas.</t>
  </si>
  <si>
    <t>Se garantizó una adecuada gestión integral a  57kg  de residuos hospitalarios generados en el mes, los cuales fueron entregados a la empresa DESCONT S.A. ESP</t>
  </si>
  <si>
    <t>El día 4 de abril  se recibió visita por parte de la profesional Nubia Galvis de apoyo a la supervisión ambiental del Ente Contratante, en el cual se obtuvo una ponderación de 97,7% en cuanto cumplimiento en la implementación del componente ambiental. Y respecto al Plan de Saneamiento Básico, se obtuvo un porcentaje del 90% de cumplimiento.
Con esto se espera que para la nueva intervención ambiental se mejore el porcentaje de implementación y se mantenga las condiciones adecuadas tanto a nivel interno como externo.</t>
  </si>
  <si>
    <t>Se realizara la aplicación de encuestas de satisfacción a trabajadores por cada uno de los proyectos del centro (Cundinamarca, vejez, Discapacidad), por encuesta mediante google forms herramienta que mediante un link permite de manera confidencial aplicar la encuesta y de dicha manera se tabula en un Excel.
Esta encuesta será organizada por el área de calidad en el formato de tabulación de encuesta para cliente interno empleado y se realizara el análisis el cual será enviado a talento humano para generar el plan de mejora se inicia aplicación a finalizar el mes de febrero, para que en abril y mayo se realice aplicación y posterior análisis de la misma.</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</si>
</sst>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Calibri"/>
      <family val="2"/>
      <scheme val="minor"/>
    </font>
    <font>
      <b/>
      <sz val="10"/>
      <color theme="1"/>
      <name val="Calibri Light"/>
      <family val="1"/>
      <scheme val="major"/>
    </font>
    <font>
      <sz val="10"/>
      <color theme="1"/>
      <name val="Calibri Light"/>
      <family val="1"/>
      <scheme val="major"/>
    </font>
    <font>
      <sz val="10"/>
      <color indexed="8"/>
      <name val="Cambria"/>
      <family val="1"/>
    </font>
    <font>
      <sz val="10"/>
      <name val="Calibri Light"/>
      <family val="1"/>
      <scheme val="major"/>
    </font>
    <font>
      <sz val="10"/>
      <color indexed="8"/>
      <name val="Calibri Light"/>
      <family val="1"/>
      <scheme val="major"/>
    </font>
    <font>
      <sz val="10"/>
      <name val="Cambria"/>
      <family val="1"/>
    </font>
    <font>
      <sz val="10"/>
      <color indexed="10"/>
      <name val="Cambria"/>
      <family val="1"/>
    </font>
    <font>
      <b/>
      <sz val="10"/>
      <color theme="1"/>
      <name val="Calibri "/>
    </font>
    <font>
      <b/>
      <sz val="9"/>
      <color theme="1"/>
      <name val="Calibri "/>
    </font>
    <font>
      <sz val="10"/>
      <color theme="1"/>
      <name val="Calibri "/>
    </font>
    <font>
      <sz val="10"/>
      <color theme="1"/>
      <name val="Cambria"/>
      <family val="1"/>
    </font>
    <font>
      <sz val="11"/>
      <color theme="1"/>
      <name val="Calibri"/>
      <family val="2"/>
      <scheme val="minor"/>
    </font>
    <font>
      <sz val="9"/>
      <color theme="1"/>
      <name val="Calibri Light"/>
      <family val="1"/>
      <scheme val="major"/>
    </font>
    <font>
      <sz val="8"/>
      <color theme="1"/>
      <name val="Calibri Light"/>
      <family val="1"/>
      <scheme val="major"/>
    </font>
    <font>
      <sz val="10"/>
      <name val="Calibri Light"/>
      <family val="2"/>
      <scheme val="major"/>
    </font>
    <font>
      <sz val="9"/>
      <name val="Calibri Light"/>
      <family val="2"/>
      <scheme val="major"/>
    </font>
    <font>
      <sz val="9"/>
      <name val="Calibri Light"/>
      <family val="1"/>
      <scheme val="major"/>
    </font>
    <font>
      <sz val="7"/>
      <color theme="1"/>
      <name val="Calibri Light"/>
      <family val="1"/>
      <scheme val="maj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6" tint="0.39997558519241921"/>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9" fontId="12" fillId="0" borderId="0" applyFont="0" applyFill="0" applyBorder="0" applyAlignment="0" applyProtection="0"/>
  </cellStyleXfs>
  <cellXfs count="119">
    <xf numFmtId="0" fontId="0" fillId="0" borderId="0" xfId="0"/>
    <xf numFmtId="0" fontId="2" fillId="0" borderId="0" xfId="0" applyFont="1" applyAlignment="1">
      <alignment horizontal="justify" vertical="top" wrapText="1"/>
    </xf>
    <xf numFmtId="0" fontId="2" fillId="0" borderId="0" xfId="0" applyFont="1" applyFill="1" applyAlignment="1">
      <alignment horizontal="justify" vertical="top" wrapText="1"/>
    </xf>
    <xf numFmtId="0" fontId="2" fillId="3" borderId="1" xfId="0" applyFont="1" applyFill="1" applyBorder="1" applyAlignment="1">
      <alignment horizontal="justify" vertical="top" wrapText="1"/>
    </xf>
    <xf numFmtId="0" fontId="4" fillId="3" borderId="1" xfId="0" applyFont="1" applyFill="1" applyBorder="1" applyAlignment="1">
      <alignment horizontal="justify" vertical="top" wrapText="1"/>
    </xf>
    <xf numFmtId="0" fontId="2" fillId="0" borderId="1" xfId="0" applyFont="1" applyFill="1" applyBorder="1" applyAlignment="1">
      <alignment horizontal="justify" vertical="top" wrapText="1"/>
    </xf>
    <xf numFmtId="0" fontId="2" fillId="0" borderId="1" xfId="0" applyFont="1" applyBorder="1" applyAlignment="1">
      <alignment horizontal="justify" vertical="top" wrapText="1"/>
    </xf>
    <xf numFmtId="0" fontId="5" fillId="3" borderId="1" xfId="0" applyFont="1" applyFill="1" applyBorder="1" applyAlignment="1">
      <alignment horizontal="justify" vertical="top" wrapText="1"/>
    </xf>
    <xf numFmtId="0" fontId="4" fillId="0" borderId="1" xfId="0" applyFont="1" applyFill="1" applyBorder="1" applyAlignment="1">
      <alignment horizontal="justify" vertical="top" wrapText="1"/>
    </xf>
    <xf numFmtId="0" fontId="2" fillId="0" borderId="0" xfId="0" applyFont="1" applyAlignment="1">
      <alignment horizontal="center" vertical="center" wrapText="1"/>
    </xf>
    <xf numFmtId="0" fontId="10" fillId="4" borderId="1" xfId="0" applyFont="1" applyFill="1" applyBorder="1" applyAlignment="1">
      <alignment horizontal="center" vertical="center" wrapText="1"/>
    </xf>
    <xf numFmtId="9" fontId="10" fillId="4" borderId="1" xfId="0" applyNumberFormat="1" applyFont="1" applyFill="1" applyBorder="1" applyAlignment="1">
      <alignment horizontal="center" vertical="center" wrapText="1"/>
    </xf>
    <xf numFmtId="0" fontId="2" fillId="0" borderId="0" xfId="0" applyFont="1" applyBorder="1" applyAlignment="1">
      <alignment horizontal="justify" vertical="top" wrapText="1"/>
    </xf>
    <xf numFmtId="0" fontId="2" fillId="3" borderId="0" xfId="0" applyFont="1" applyFill="1" applyBorder="1" applyAlignment="1">
      <alignment horizontal="justify" vertical="top" wrapText="1"/>
    </xf>
    <xf numFmtId="0" fontId="4" fillId="0" borderId="0" xfId="0" applyFont="1" applyFill="1" applyBorder="1" applyAlignment="1">
      <alignment horizontal="justify" vertical="top" wrapText="1"/>
    </xf>
    <xf numFmtId="0" fontId="2" fillId="3" borderId="1" xfId="0" applyFont="1" applyFill="1" applyBorder="1" applyAlignment="1">
      <alignment horizontal="center" vertical="center" textRotation="90" wrapText="1" readingOrder="1"/>
    </xf>
    <xf numFmtId="0" fontId="2" fillId="0" borderId="1" xfId="0" applyFont="1" applyBorder="1" applyAlignment="1">
      <alignment horizontal="center" vertical="center" textRotation="90" wrapText="1" readingOrder="1"/>
    </xf>
    <xf numFmtId="0" fontId="2" fillId="3" borderId="0" xfId="0" applyFont="1" applyFill="1" applyBorder="1" applyAlignment="1">
      <alignment horizontal="center" vertical="center" textRotation="90" wrapText="1" readingOrder="1"/>
    </xf>
    <xf numFmtId="0" fontId="2" fillId="0" borderId="0" xfId="0" applyFont="1" applyBorder="1" applyAlignment="1">
      <alignment horizontal="center" vertical="center" textRotation="90" wrapText="1" readingOrder="1"/>
    </xf>
    <xf numFmtId="0" fontId="2" fillId="0" borderId="0" xfId="0" applyFont="1" applyAlignment="1">
      <alignment horizontal="center" vertical="center" textRotation="90" wrapText="1" readingOrder="1"/>
    </xf>
    <xf numFmtId="0" fontId="2" fillId="0" borderId="1" xfId="0" applyFont="1" applyBorder="1" applyAlignment="1">
      <alignment horizontal="justify" vertical="top" wrapText="1"/>
    </xf>
    <xf numFmtId="0" fontId="2" fillId="0" borderId="1" xfId="0" applyFont="1" applyBorder="1" applyAlignment="1">
      <alignment horizontal="justify" vertical="top" wrapText="1"/>
    </xf>
    <xf numFmtId="9" fontId="2" fillId="0" borderId="1" xfId="0" applyNumberFormat="1" applyFont="1" applyBorder="1" applyAlignment="1">
      <alignment horizontal="justify" vertical="top" wrapText="1"/>
    </xf>
    <xf numFmtId="9" fontId="2" fillId="0" borderId="1" xfId="0" applyNumberFormat="1" applyFont="1" applyBorder="1" applyAlignment="1">
      <alignment horizontal="justify" vertical="top" wrapText="1"/>
    </xf>
    <xf numFmtId="9" fontId="2" fillId="0" borderId="0" xfId="0" applyNumberFormat="1" applyFont="1" applyBorder="1" applyAlignment="1">
      <alignment horizontal="justify" vertical="top" wrapText="1"/>
    </xf>
    <xf numFmtId="9" fontId="2" fillId="0" borderId="0" xfId="0" applyNumberFormat="1" applyFont="1" applyAlignment="1">
      <alignment horizontal="justify" vertical="top" wrapText="1"/>
    </xf>
    <xf numFmtId="0" fontId="2" fillId="3" borderId="1" xfId="0" applyFont="1" applyFill="1" applyBorder="1" applyAlignment="1">
      <alignment horizontal="justify" vertical="top" wrapText="1"/>
    </xf>
    <xf numFmtId="0" fontId="2" fillId="0" borderId="1" xfId="0" applyFont="1" applyBorder="1" applyAlignment="1">
      <alignment horizontal="justify" vertical="top" wrapText="1"/>
    </xf>
    <xf numFmtId="0" fontId="2" fillId="3" borderId="1" xfId="0" applyFont="1" applyFill="1" applyBorder="1" applyAlignment="1">
      <alignment horizontal="center" vertical="center" textRotation="90" wrapText="1" readingOrder="1"/>
    </xf>
    <xf numFmtId="9" fontId="2" fillId="0" borderId="1" xfId="0" applyNumberFormat="1" applyFont="1" applyBorder="1" applyAlignment="1">
      <alignment horizontal="justify" vertical="top" wrapText="1"/>
    </xf>
    <xf numFmtId="0" fontId="2" fillId="0" borderId="1" xfId="0" applyFont="1" applyBorder="1" applyAlignment="1">
      <alignment vertical="top" wrapText="1"/>
    </xf>
    <xf numFmtId="9" fontId="2" fillId="3" borderId="1" xfId="0" applyNumberFormat="1" applyFont="1" applyFill="1" applyBorder="1" applyAlignment="1">
      <alignment horizontal="justify" vertical="top" wrapText="1"/>
    </xf>
    <xf numFmtId="49" fontId="2" fillId="3" borderId="1" xfId="0" applyNumberFormat="1" applyFont="1" applyFill="1" applyBorder="1" applyAlignment="1">
      <alignment horizontal="justify" vertical="top" wrapText="1"/>
    </xf>
    <xf numFmtId="9" fontId="2" fillId="0" borderId="14" xfId="0" applyNumberFormat="1" applyFont="1" applyBorder="1" applyAlignment="1">
      <alignment horizontal="justify" vertical="top" wrapText="1"/>
    </xf>
    <xf numFmtId="0" fontId="2" fillId="0" borderId="1" xfId="0" applyFont="1" applyBorder="1" applyAlignment="1">
      <alignment horizontal="left" vertical="top" wrapText="1"/>
    </xf>
    <xf numFmtId="0" fontId="2" fillId="3" borderId="1" xfId="0" applyFont="1" applyFill="1" applyBorder="1" applyAlignment="1">
      <alignment horizontal="justify" vertical="top" wrapText="1"/>
    </xf>
    <xf numFmtId="9" fontId="2" fillId="3" borderId="1" xfId="0" applyNumberFormat="1" applyFont="1" applyFill="1" applyBorder="1" applyAlignment="1">
      <alignment horizontal="justify" vertical="top" wrapText="1"/>
    </xf>
    <xf numFmtId="9" fontId="4" fillId="3" borderId="1" xfId="0" applyNumberFormat="1" applyFont="1" applyFill="1" applyBorder="1" applyAlignment="1">
      <alignment horizontal="justify" vertical="top" wrapText="1"/>
    </xf>
    <xf numFmtId="0" fontId="2" fillId="0" borderId="13" xfId="0" applyFont="1" applyBorder="1" applyAlignment="1">
      <alignment vertical="top" wrapText="1"/>
    </xf>
    <xf numFmtId="0" fontId="2" fillId="0" borderId="1" xfId="0" applyFont="1" applyBorder="1" applyAlignment="1">
      <alignment horizontal="center" vertical="top" wrapText="1"/>
    </xf>
    <xf numFmtId="9" fontId="2" fillId="0" borderId="1" xfId="0" applyNumberFormat="1" applyFont="1" applyBorder="1" applyAlignment="1">
      <alignment horizontal="center" vertical="top" wrapText="1"/>
    </xf>
    <xf numFmtId="0" fontId="2" fillId="0" borderId="13" xfId="0" applyFont="1" applyBorder="1" applyAlignment="1">
      <alignment horizontal="center" vertical="top" wrapText="1"/>
    </xf>
    <xf numFmtId="9" fontId="2" fillId="0" borderId="13" xfId="1" applyNumberFormat="1" applyFont="1" applyBorder="1" applyAlignment="1">
      <alignment horizontal="center" vertical="top" wrapText="1"/>
    </xf>
    <xf numFmtId="9" fontId="2" fillId="0" borderId="13" xfId="0" applyNumberFormat="1" applyFont="1" applyBorder="1" applyAlignment="1">
      <alignment horizontal="center" vertical="top" wrapText="1"/>
    </xf>
    <xf numFmtId="0" fontId="2" fillId="0" borderId="1" xfId="0" applyFont="1" applyBorder="1" applyAlignment="1">
      <alignment horizontal="justify" vertical="top" wrapText="1"/>
    </xf>
    <xf numFmtId="0" fontId="16" fillId="3" borderId="1" xfId="0" applyFont="1" applyFill="1" applyBorder="1" applyAlignment="1">
      <alignment horizontal="justify" vertical="top" wrapText="1"/>
    </xf>
    <xf numFmtId="49" fontId="4" fillId="3" borderId="1" xfId="0" applyNumberFormat="1" applyFont="1" applyFill="1" applyBorder="1" applyAlignment="1">
      <alignment horizontal="justify" vertical="top" wrapText="1"/>
    </xf>
    <xf numFmtId="0" fontId="2" fillId="3" borderId="1" xfId="0" applyFont="1" applyFill="1" applyBorder="1" applyAlignment="1">
      <alignment horizontal="justify" vertical="top" wrapText="1"/>
    </xf>
    <xf numFmtId="0" fontId="4" fillId="3" borderId="1" xfId="0" applyFont="1" applyFill="1" applyBorder="1" applyAlignment="1">
      <alignment horizontal="justify" vertical="top" wrapText="1"/>
    </xf>
    <xf numFmtId="0" fontId="2" fillId="0" borderId="1" xfId="0" applyFont="1" applyBorder="1" applyAlignment="1">
      <alignment horizontal="justify" vertical="top" wrapText="1"/>
    </xf>
    <xf numFmtId="9" fontId="2" fillId="3" borderId="1" xfId="0" applyNumberFormat="1" applyFont="1" applyFill="1" applyBorder="1" applyAlignment="1">
      <alignment horizontal="justify" vertical="top" wrapText="1"/>
    </xf>
    <xf numFmtId="0" fontId="14" fillId="3" borderId="1" xfId="0" applyFont="1" applyFill="1" applyBorder="1" applyAlignment="1">
      <alignment horizontal="justify" vertical="top" wrapText="1"/>
    </xf>
    <xf numFmtId="0" fontId="15" fillId="3" borderId="1" xfId="0" applyFont="1" applyFill="1" applyBorder="1" applyAlignment="1">
      <alignment horizontal="justify" vertical="top" wrapText="1"/>
    </xf>
    <xf numFmtId="0" fontId="17" fillId="3" borderId="1" xfId="0" applyFont="1" applyFill="1" applyBorder="1" applyAlignment="1">
      <alignment horizontal="justify" vertical="top" wrapText="1"/>
    </xf>
    <xf numFmtId="0" fontId="18" fillId="3" borderId="1" xfId="0" applyFont="1" applyFill="1" applyBorder="1" applyAlignment="1">
      <alignment horizontal="justify" vertical="top" wrapText="1"/>
    </xf>
    <xf numFmtId="0" fontId="2" fillId="3" borderId="1" xfId="0" applyFont="1" applyFill="1" applyBorder="1" applyAlignment="1">
      <alignment horizontal="center" vertical="center" textRotation="90" wrapText="1" readingOrder="1"/>
    </xf>
    <xf numFmtId="0" fontId="2" fillId="3" borderId="1" xfId="0" applyFont="1" applyFill="1" applyBorder="1" applyAlignment="1">
      <alignment horizontal="justify" vertical="top" wrapText="1"/>
    </xf>
    <xf numFmtId="0" fontId="5" fillId="3" borderId="2" xfId="0" applyFont="1" applyFill="1" applyBorder="1" applyAlignment="1">
      <alignment horizontal="justify" vertical="top" wrapText="1"/>
    </xf>
    <xf numFmtId="0" fontId="5" fillId="3" borderId="3" xfId="0" applyFont="1" applyFill="1" applyBorder="1" applyAlignment="1">
      <alignment horizontal="justify" vertical="top" wrapText="1"/>
    </xf>
    <xf numFmtId="0" fontId="5" fillId="3" borderId="4" xfId="0" applyFont="1" applyFill="1" applyBorder="1" applyAlignment="1">
      <alignment horizontal="justify" vertical="top" wrapText="1"/>
    </xf>
    <xf numFmtId="0" fontId="2" fillId="3" borderId="2" xfId="0" applyFont="1" applyFill="1" applyBorder="1" applyAlignment="1">
      <alignment horizontal="center" vertical="center" textRotation="90" wrapText="1" readingOrder="1"/>
    </xf>
    <xf numFmtId="0" fontId="2" fillId="3" borderId="3" xfId="0" applyFont="1" applyFill="1" applyBorder="1" applyAlignment="1">
      <alignment horizontal="center" vertical="center" textRotation="90" wrapText="1" readingOrder="1"/>
    </xf>
    <xf numFmtId="0" fontId="2" fillId="3" borderId="4" xfId="0" applyFont="1" applyFill="1" applyBorder="1" applyAlignment="1">
      <alignment horizontal="center" vertical="center" textRotation="90" wrapText="1" readingOrder="1"/>
    </xf>
    <xf numFmtId="0" fontId="2" fillId="0" borderId="1" xfId="0" applyFont="1" applyBorder="1" applyAlignment="1">
      <alignment horizontal="center" vertical="center" textRotation="90" wrapText="1" readingOrder="1"/>
    </xf>
    <xf numFmtId="0" fontId="4" fillId="3" borderId="1" xfId="0" applyFont="1" applyFill="1" applyBorder="1" applyAlignment="1">
      <alignment horizontal="justify" vertical="top" wrapText="1"/>
    </xf>
    <xf numFmtId="0" fontId="2" fillId="3" borderId="2" xfId="0" applyFont="1" applyFill="1" applyBorder="1" applyAlignment="1">
      <alignment horizontal="justify" vertical="top" wrapText="1"/>
    </xf>
    <xf numFmtId="0" fontId="2" fillId="3" borderId="3" xfId="0" applyFont="1" applyFill="1" applyBorder="1" applyAlignment="1">
      <alignment horizontal="justify" vertical="top" wrapText="1"/>
    </xf>
    <xf numFmtId="0" fontId="11" fillId="0" borderId="1" xfId="0" applyFont="1" applyBorder="1" applyAlignment="1">
      <alignment horizontal="justify" vertical="top" wrapText="1"/>
    </xf>
    <xf numFmtId="0" fontId="2" fillId="0" borderId="1" xfId="0" applyFont="1" applyBorder="1" applyAlignment="1">
      <alignment horizontal="justify" vertical="top" wrapText="1"/>
    </xf>
    <xf numFmtId="0" fontId="5" fillId="3" borderId="1" xfId="0" applyFont="1" applyFill="1" applyBorder="1" applyAlignment="1">
      <alignment horizontal="justify" vertical="top" wrapText="1"/>
    </xf>
    <xf numFmtId="0" fontId="2" fillId="3" borderId="0" xfId="0" applyFont="1" applyFill="1" applyBorder="1" applyAlignment="1">
      <alignment horizontal="justify" vertical="top" wrapText="1"/>
    </xf>
    <xf numFmtId="0" fontId="2" fillId="0" borderId="2" xfId="0" applyFont="1" applyBorder="1" applyAlignment="1">
      <alignment horizontal="justify" vertical="top" wrapText="1"/>
    </xf>
    <xf numFmtId="9" fontId="2" fillId="0" borderId="2" xfId="0" applyNumberFormat="1" applyFont="1" applyBorder="1" applyAlignment="1">
      <alignment horizontal="center" vertical="top" wrapText="1"/>
    </xf>
    <xf numFmtId="9" fontId="2" fillId="0" borderId="4" xfId="0" applyNumberFormat="1" applyFont="1" applyBorder="1" applyAlignment="1">
      <alignment horizontal="center" vertical="top" wrapText="1"/>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9" fontId="2" fillId="0" borderId="2" xfId="0" applyNumberFormat="1" applyFont="1" applyBorder="1" applyAlignment="1">
      <alignment horizontal="center" vertical="top"/>
    </xf>
    <xf numFmtId="9" fontId="2" fillId="0" borderId="4" xfId="0" applyNumberFormat="1" applyFont="1" applyBorder="1" applyAlignment="1">
      <alignment horizontal="center" vertical="top"/>
    </xf>
    <xf numFmtId="9" fontId="2" fillId="3" borderId="2" xfId="0" applyNumberFormat="1" applyFont="1" applyFill="1" applyBorder="1" applyAlignment="1">
      <alignment horizontal="justify" vertical="top" wrapText="1"/>
    </xf>
    <xf numFmtId="9" fontId="2" fillId="3" borderId="4" xfId="0" applyNumberFormat="1" applyFont="1" applyFill="1" applyBorder="1" applyAlignment="1">
      <alignment horizontal="justify" vertical="top" wrapText="1"/>
    </xf>
    <xf numFmtId="0" fontId="2" fillId="3" borderId="4" xfId="0" applyFont="1" applyFill="1" applyBorder="1" applyAlignment="1">
      <alignment horizontal="justify" vertical="top" wrapText="1"/>
    </xf>
    <xf numFmtId="9" fontId="2" fillId="3" borderId="1" xfId="0" applyNumberFormat="1" applyFont="1" applyFill="1" applyBorder="1" applyAlignment="1">
      <alignment horizontal="justify" vertical="top" wrapText="1"/>
    </xf>
    <xf numFmtId="0" fontId="15" fillId="3" borderId="1" xfId="0" applyFont="1" applyFill="1" applyBorder="1" applyAlignment="1">
      <alignment horizontal="justify" vertical="top" wrapText="1"/>
    </xf>
    <xf numFmtId="0" fontId="2" fillId="0" borderId="3" xfId="0" applyFont="1" applyBorder="1" applyAlignment="1">
      <alignment horizontal="justify" vertical="top" wrapText="1"/>
    </xf>
    <xf numFmtId="0" fontId="2" fillId="0" borderId="15" xfId="0" applyFont="1" applyBorder="1" applyAlignment="1">
      <alignment horizontal="justify" vertical="top" wrapText="1"/>
    </xf>
    <xf numFmtId="0" fontId="2" fillId="0" borderId="16" xfId="0" applyFont="1" applyBorder="1" applyAlignment="1">
      <alignment horizontal="justify" vertical="top" wrapText="1"/>
    </xf>
    <xf numFmtId="0" fontId="2" fillId="0" borderId="17" xfId="0" applyFont="1" applyBorder="1" applyAlignment="1">
      <alignment horizontal="justify"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13" fillId="3" borderId="2" xfId="0" applyFont="1" applyFill="1" applyBorder="1" applyAlignment="1">
      <alignment horizontal="justify" vertical="top" wrapText="1"/>
    </xf>
    <xf numFmtId="0" fontId="13" fillId="3" borderId="4" xfId="0" applyFont="1" applyFill="1" applyBorder="1" applyAlignment="1">
      <alignment horizontal="justify" vertical="top" wrapText="1"/>
    </xf>
    <xf numFmtId="0" fontId="4" fillId="3" borderId="2" xfId="0" applyFont="1" applyFill="1" applyBorder="1" applyAlignment="1">
      <alignment horizontal="justify" vertical="top" wrapText="1"/>
    </xf>
    <xf numFmtId="0" fontId="4" fillId="3" borderId="3" xfId="0" applyFont="1" applyFill="1" applyBorder="1" applyAlignment="1">
      <alignment horizontal="justify" vertical="top" wrapText="1"/>
    </xf>
    <xf numFmtId="0" fontId="4" fillId="3" borderId="4" xfId="0" applyFont="1" applyFill="1" applyBorder="1" applyAlignment="1">
      <alignment horizontal="justify" vertical="top" wrapText="1"/>
    </xf>
    <xf numFmtId="0" fontId="2" fillId="0" borderId="4" xfId="0" applyFont="1" applyBorder="1" applyAlignment="1">
      <alignment horizontal="justify" vertical="top" wrapText="1"/>
    </xf>
    <xf numFmtId="0" fontId="2" fillId="0" borderId="1" xfId="0" applyFont="1" applyFill="1" applyBorder="1" applyAlignment="1">
      <alignment horizontal="justify" vertical="top" wrapText="1"/>
    </xf>
    <xf numFmtId="0" fontId="8"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 fillId="0" borderId="8" xfId="0" applyFont="1" applyFill="1" applyBorder="1" applyAlignment="1">
      <alignment horizontal="justify" vertical="top" wrapText="1"/>
    </xf>
    <xf numFmtId="0" fontId="1" fillId="0" borderId="9" xfId="0" applyFont="1" applyFill="1" applyBorder="1" applyAlignment="1">
      <alignment horizontal="justify" vertical="top" wrapText="1"/>
    </xf>
    <xf numFmtId="0" fontId="1" fillId="0" borderId="10" xfId="0" applyFont="1" applyFill="1" applyBorder="1" applyAlignment="1">
      <alignment horizontal="justify" vertical="top" wrapText="1"/>
    </xf>
    <xf numFmtId="0" fontId="1" fillId="0" borderId="5" xfId="0" applyFont="1" applyFill="1" applyBorder="1" applyAlignment="1">
      <alignment horizontal="justify" vertical="top" wrapText="1"/>
    </xf>
    <xf numFmtId="0" fontId="1" fillId="0" borderId="0" xfId="0" applyFont="1" applyFill="1" applyBorder="1" applyAlignment="1">
      <alignment horizontal="justify" vertical="top" wrapText="1"/>
    </xf>
    <xf numFmtId="0" fontId="1" fillId="0" borderId="11" xfId="0" applyFont="1" applyFill="1" applyBorder="1" applyAlignment="1">
      <alignment horizontal="justify" vertical="top" wrapText="1"/>
    </xf>
    <xf numFmtId="0" fontId="2" fillId="3" borderId="2" xfId="0" applyFont="1" applyFill="1" applyBorder="1" applyAlignment="1">
      <alignment horizontal="center" vertical="top" wrapText="1"/>
    </xf>
    <xf numFmtId="0" fontId="2" fillId="3" borderId="3" xfId="0" applyFont="1" applyFill="1" applyBorder="1" applyAlignment="1">
      <alignment horizontal="center" vertical="top" wrapText="1"/>
    </xf>
    <xf numFmtId="0" fontId="2" fillId="3" borderId="4" xfId="0" applyFont="1" applyFill="1" applyBorder="1" applyAlignment="1">
      <alignment horizontal="center" vertical="top" wrapText="1"/>
    </xf>
    <xf numFmtId="9" fontId="2" fillId="3" borderId="2" xfId="0" applyNumberFormat="1" applyFont="1" applyFill="1" applyBorder="1" applyAlignment="1">
      <alignment horizontal="center" vertical="top" wrapText="1"/>
    </xf>
    <xf numFmtId="9" fontId="2" fillId="3" borderId="3" xfId="0" applyNumberFormat="1" applyFont="1" applyFill="1" applyBorder="1" applyAlignment="1">
      <alignment horizontal="center" vertical="top" wrapText="1"/>
    </xf>
    <xf numFmtId="9" fontId="2" fillId="3" borderId="4" xfId="0" applyNumberFormat="1" applyFont="1" applyFill="1" applyBorder="1" applyAlignment="1">
      <alignment horizontal="center" vertical="top" wrapText="1"/>
    </xf>
    <xf numFmtId="9" fontId="1" fillId="0" borderId="5" xfId="0" applyNumberFormat="1" applyFont="1" applyFill="1" applyBorder="1" applyAlignment="1">
      <alignment horizontal="justify" vertical="top" wrapText="1"/>
    </xf>
    <xf numFmtId="9" fontId="1" fillId="0" borderId="0" xfId="0" applyNumberFormat="1" applyFont="1" applyFill="1" applyBorder="1" applyAlignment="1">
      <alignment horizontal="justify" vertical="top" wrapText="1"/>
    </xf>
    <xf numFmtId="9" fontId="1" fillId="0" borderId="11" xfId="0" applyNumberFormat="1" applyFont="1" applyFill="1" applyBorder="1" applyAlignment="1">
      <alignment horizontal="justify" vertical="top" wrapText="1"/>
    </xf>
    <xf numFmtId="0" fontId="1" fillId="0" borderId="6" xfId="0" applyFont="1" applyFill="1" applyBorder="1" applyAlignment="1">
      <alignment horizontal="justify" vertical="top" wrapText="1"/>
    </xf>
    <xf numFmtId="0" fontId="1" fillId="0" borderId="7" xfId="0" applyFont="1" applyFill="1" applyBorder="1" applyAlignment="1">
      <alignment horizontal="justify" vertical="top" wrapText="1"/>
    </xf>
    <xf numFmtId="0" fontId="1" fillId="0" borderId="12" xfId="0" applyFont="1" applyFill="1" applyBorder="1" applyAlignment="1">
      <alignment horizontal="justify" vertical="top" wrapText="1"/>
    </xf>
    <xf numFmtId="0" fontId="1" fillId="2" borderId="1" xfId="0" applyFont="1" applyFill="1" applyBorder="1" applyAlignment="1">
      <alignment horizontal="center" vertical="center" textRotation="90" wrapText="1" readingOrder="1"/>
    </xf>
    <xf numFmtId="0" fontId="1" fillId="2" borderId="1"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361950</xdr:colOff>
      <xdr:row>99</xdr:row>
      <xdr:rowOff>323850</xdr:rowOff>
    </xdr:from>
    <xdr:to>
      <xdr:col>4</xdr:col>
      <xdr:colOff>962025</xdr:colOff>
      <xdr:row>99</xdr:row>
      <xdr:rowOff>847725</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200" y="239687100"/>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304800</xdr:colOff>
      <xdr:row>99</xdr:row>
      <xdr:rowOff>209550</xdr:rowOff>
    </xdr:from>
    <xdr:to>
      <xdr:col>6</xdr:col>
      <xdr:colOff>1752600</xdr:colOff>
      <xdr:row>99</xdr:row>
      <xdr:rowOff>695325</xdr:rowOff>
    </xdr:to>
    <xdr:pic>
      <xdr:nvPicPr>
        <xdr:cNvPr id="3" name="Imagen 2" descr="C:\Users\HERMANAS\Downloads\FIRMA DIGITAL JULIETH ZARATE.pn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48350" y="239572800"/>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7"/>
  <sheetViews>
    <sheetView tabSelected="1" view="pageBreakPreview" topLeftCell="G1" zoomScaleNormal="100" zoomScaleSheetLayoutView="100" workbookViewId="0">
      <selection activeCell="N112" sqref="N112"/>
    </sheetView>
  </sheetViews>
  <sheetFormatPr baseColWidth="10" defaultRowHeight="12.75"/>
  <cols>
    <col min="1" max="1" width="7.140625" style="19" customWidth="1"/>
    <col min="2" max="2" width="6.140625" style="19" customWidth="1"/>
    <col min="3" max="3" width="7.140625" style="19" customWidth="1"/>
    <col min="4" max="4" width="20.140625" style="1" customWidth="1"/>
    <col min="5" max="5" width="23" style="1" customWidth="1"/>
    <col min="6" max="6" width="19.140625" style="1" customWidth="1"/>
    <col min="7" max="7" width="60.5703125" style="1" customWidth="1"/>
    <col min="8" max="8" width="7.85546875" style="1" customWidth="1"/>
    <col min="9" max="9" width="7.85546875" style="25" customWidth="1"/>
    <col min="10" max="10" width="7.85546875" style="1" customWidth="1"/>
    <col min="11" max="11" width="7.85546875" style="25" customWidth="1"/>
    <col min="12" max="12" width="7.85546875" style="1" customWidth="1"/>
    <col min="13" max="13" width="7.85546875" style="25" customWidth="1"/>
    <col min="14" max="14" width="69.5703125" style="1" customWidth="1"/>
    <col min="15" max="15" width="39" style="1" customWidth="1"/>
    <col min="16" max="16" width="36.140625" style="1" customWidth="1"/>
    <col min="17" max="17" width="23.28515625" style="1" customWidth="1"/>
    <col min="18" max="18" width="16.85546875" style="1" customWidth="1"/>
    <col min="19" max="254" width="11.42578125" style="1"/>
    <col min="255" max="257" width="14.7109375" style="1" customWidth="1"/>
    <col min="258" max="259" width="20.7109375" style="1" customWidth="1"/>
    <col min="260" max="260" width="19" style="1" customWidth="1"/>
    <col min="261" max="261" width="33.140625" style="1" customWidth="1"/>
    <col min="262" max="262" width="17.5703125" style="1" customWidth="1"/>
    <col min="263" max="263" width="14.7109375" style="1" customWidth="1"/>
    <col min="264" max="510" width="11.42578125" style="1"/>
    <col min="511" max="513" width="14.7109375" style="1" customWidth="1"/>
    <col min="514" max="515" width="20.7109375" style="1" customWidth="1"/>
    <col min="516" max="516" width="19" style="1" customWidth="1"/>
    <col min="517" max="517" width="33.140625" style="1" customWidth="1"/>
    <col min="518" max="518" width="17.5703125" style="1" customWidth="1"/>
    <col min="519" max="519" width="14.7109375" style="1" customWidth="1"/>
    <col min="520" max="766" width="11.42578125" style="1"/>
    <col min="767" max="769" width="14.7109375" style="1" customWidth="1"/>
    <col min="770" max="771" width="20.7109375" style="1" customWidth="1"/>
    <col min="772" max="772" width="19" style="1" customWidth="1"/>
    <col min="773" max="773" width="33.140625" style="1" customWidth="1"/>
    <col min="774" max="774" width="17.5703125" style="1" customWidth="1"/>
    <col min="775" max="775" width="14.7109375" style="1" customWidth="1"/>
    <col min="776" max="1022" width="11.42578125" style="1"/>
    <col min="1023" max="1025" width="14.7109375" style="1" customWidth="1"/>
    <col min="1026" max="1027" width="20.7109375" style="1" customWidth="1"/>
    <col min="1028" max="1028" width="19" style="1" customWidth="1"/>
    <col min="1029" max="1029" width="33.140625" style="1" customWidth="1"/>
    <col min="1030" max="1030" width="17.5703125" style="1" customWidth="1"/>
    <col min="1031" max="1031" width="14.7109375" style="1" customWidth="1"/>
    <col min="1032" max="1278" width="11.42578125" style="1"/>
    <col min="1279" max="1281" width="14.7109375" style="1" customWidth="1"/>
    <col min="1282" max="1283" width="20.7109375" style="1" customWidth="1"/>
    <col min="1284" max="1284" width="19" style="1" customWidth="1"/>
    <col min="1285" max="1285" width="33.140625" style="1" customWidth="1"/>
    <col min="1286" max="1286" width="17.5703125" style="1" customWidth="1"/>
    <col min="1287" max="1287" width="14.7109375" style="1" customWidth="1"/>
    <col min="1288" max="1534" width="11.42578125" style="1"/>
    <col min="1535" max="1537" width="14.7109375" style="1" customWidth="1"/>
    <col min="1538" max="1539" width="20.7109375" style="1" customWidth="1"/>
    <col min="1540" max="1540" width="19" style="1" customWidth="1"/>
    <col min="1541" max="1541" width="33.140625" style="1" customWidth="1"/>
    <col min="1542" max="1542" width="17.5703125" style="1" customWidth="1"/>
    <col min="1543" max="1543" width="14.7109375" style="1" customWidth="1"/>
    <col min="1544" max="1790" width="11.42578125" style="1"/>
    <col min="1791" max="1793" width="14.7109375" style="1" customWidth="1"/>
    <col min="1794" max="1795" width="20.7109375" style="1" customWidth="1"/>
    <col min="1796" max="1796" width="19" style="1" customWidth="1"/>
    <col min="1797" max="1797" width="33.140625" style="1" customWidth="1"/>
    <col min="1798" max="1798" width="17.5703125" style="1" customWidth="1"/>
    <col min="1799" max="1799" width="14.7109375" style="1" customWidth="1"/>
    <col min="1800" max="2046" width="11.42578125" style="1"/>
    <col min="2047" max="2049" width="14.7109375" style="1" customWidth="1"/>
    <col min="2050" max="2051" width="20.7109375" style="1" customWidth="1"/>
    <col min="2052" max="2052" width="19" style="1" customWidth="1"/>
    <col min="2053" max="2053" width="33.140625" style="1" customWidth="1"/>
    <col min="2054" max="2054" width="17.5703125" style="1" customWidth="1"/>
    <col min="2055" max="2055" width="14.7109375" style="1" customWidth="1"/>
    <col min="2056" max="2302" width="11.42578125" style="1"/>
    <col min="2303" max="2305" width="14.7109375" style="1" customWidth="1"/>
    <col min="2306" max="2307" width="20.7109375" style="1" customWidth="1"/>
    <col min="2308" max="2308" width="19" style="1" customWidth="1"/>
    <col min="2309" max="2309" width="33.140625" style="1" customWidth="1"/>
    <col min="2310" max="2310" width="17.5703125" style="1" customWidth="1"/>
    <col min="2311" max="2311" width="14.7109375" style="1" customWidth="1"/>
    <col min="2312" max="2558" width="11.42578125" style="1"/>
    <col min="2559" max="2561" width="14.7109375" style="1" customWidth="1"/>
    <col min="2562" max="2563" width="20.7109375" style="1" customWidth="1"/>
    <col min="2564" max="2564" width="19" style="1" customWidth="1"/>
    <col min="2565" max="2565" width="33.140625" style="1" customWidth="1"/>
    <col min="2566" max="2566" width="17.5703125" style="1" customWidth="1"/>
    <col min="2567" max="2567" width="14.7109375" style="1" customWidth="1"/>
    <col min="2568" max="2814" width="11.42578125" style="1"/>
    <col min="2815" max="2817" width="14.7109375" style="1" customWidth="1"/>
    <col min="2818" max="2819" width="20.7109375" style="1" customWidth="1"/>
    <col min="2820" max="2820" width="19" style="1" customWidth="1"/>
    <col min="2821" max="2821" width="33.140625" style="1" customWidth="1"/>
    <col min="2822" max="2822" width="17.5703125" style="1" customWidth="1"/>
    <col min="2823" max="2823" width="14.7109375" style="1" customWidth="1"/>
    <col min="2824" max="3070" width="11.42578125" style="1"/>
    <col min="3071" max="3073" width="14.7109375" style="1" customWidth="1"/>
    <col min="3074" max="3075" width="20.7109375" style="1" customWidth="1"/>
    <col min="3076" max="3076" width="19" style="1" customWidth="1"/>
    <col min="3077" max="3077" width="33.140625" style="1" customWidth="1"/>
    <col min="3078" max="3078" width="17.5703125" style="1" customWidth="1"/>
    <col min="3079" max="3079" width="14.7109375" style="1" customWidth="1"/>
    <col min="3080" max="3326" width="11.42578125" style="1"/>
    <col min="3327" max="3329" width="14.7109375" style="1" customWidth="1"/>
    <col min="3330" max="3331" width="20.7109375" style="1" customWidth="1"/>
    <col min="3332" max="3332" width="19" style="1" customWidth="1"/>
    <col min="3333" max="3333" width="33.140625" style="1" customWidth="1"/>
    <col min="3334" max="3334" width="17.5703125" style="1" customWidth="1"/>
    <col min="3335" max="3335" width="14.7109375" style="1" customWidth="1"/>
    <col min="3336" max="3582" width="11.42578125" style="1"/>
    <col min="3583" max="3585" width="14.7109375" style="1" customWidth="1"/>
    <col min="3586" max="3587" width="20.7109375" style="1" customWidth="1"/>
    <col min="3588" max="3588" width="19" style="1" customWidth="1"/>
    <col min="3589" max="3589" width="33.140625" style="1" customWidth="1"/>
    <col min="3590" max="3590" width="17.5703125" style="1" customWidth="1"/>
    <col min="3591" max="3591" width="14.7109375" style="1" customWidth="1"/>
    <col min="3592" max="3838" width="11.42578125" style="1"/>
    <col min="3839" max="3841" width="14.7109375" style="1" customWidth="1"/>
    <col min="3842" max="3843" width="20.7109375" style="1" customWidth="1"/>
    <col min="3844" max="3844" width="19" style="1" customWidth="1"/>
    <col min="3845" max="3845" width="33.140625" style="1" customWidth="1"/>
    <col min="3846" max="3846" width="17.5703125" style="1" customWidth="1"/>
    <col min="3847" max="3847" width="14.7109375" style="1" customWidth="1"/>
    <col min="3848" max="4094" width="11.42578125" style="1"/>
    <col min="4095" max="4097" width="14.7109375" style="1" customWidth="1"/>
    <col min="4098" max="4099" width="20.7109375" style="1" customWidth="1"/>
    <col min="4100" max="4100" width="19" style="1" customWidth="1"/>
    <col min="4101" max="4101" width="33.140625" style="1" customWidth="1"/>
    <col min="4102" max="4102" width="17.5703125" style="1" customWidth="1"/>
    <col min="4103" max="4103" width="14.7109375" style="1" customWidth="1"/>
    <col min="4104" max="4350" width="11.42578125" style="1"/>
    <col min="4351" max="4353" width="14.7109375" style="1" customWidth="1"/>
    <col min="4354" max="4355" width="20.7109375" style="1" customWidth="1"/>
    <col min="4356" max="4356" width="19" style="1" customWidth="1"/>
    <col min="4357" max="4357" width="33.140625" style="1" customWidth="1"/>
    <col min="4358" max="4358" width="17.5703125" style="1" customWidth="1"/>
    <col min="4359" max="4359" width="14.7109375" style="1" customWidth="1"/>
    <col min="4360" max="4606" width="11.42578125" style="1"/>
    <col min="4607" max="4609" width="14.7109375" style="1" customWidth="1"/>
    <col min="4610" max="4611" width="20.7109375" style="1" customWidth="1"/>
    <col min="4612" max="4612" width="19" style="1" customWidth="1"/>
    <col min="4613" max="4613" width="33.140625" style="1" customWidth="1"/>
    <col min="4614" max="4614" width="17.5703125" style="1" customWidth="1"/>
    <col min="4615" max="4615" width="14.7109375" style="1" customWidth="1"/>
    <col min="4616" max="4862" width="11.42578125" style="1"/>
    <col min="4863" max="4865" width="14.7109375" style="1" customWidth="1"/>
    <col min="4866" max="4867" width="20.7109375" style="1" customWidth="1"/>
    <col min="4868" max="4868" width="19" style="1" customWidth="1"/>
    <col min="4869" max="4869" width="33.140625" style="1" customWidth="1"/>
    <col min="4870" max="4870" width="17.5703125" style="1" customWidth="1"/>
    <col min="4871" max="4871" width="14.7109375" style="1" customWidth="1"/>
    <col min="4872" max="5118" width="11.42578125" style="1"/>
    <col min="5119" max="5121" width="14.7109375" style="1" customWidth="1"/>
    <col min="5122" max="5123" width="20.7109375" style="1" customWidth="1"/>
    <col min="5124" max="5124" width="19" style="1" customWidth="1"/>
    <col min="5125" max="5125" width="33.140625" style="1" customWidth="1"/>
    <col min="5126" max="5126" width="17.5703125" style="1" customWidth="1"/>
    <col min="5127" max="5127" width="14.7109375" style="1" customWidth="1"/>
    <col min="5128" max="5374" width="11.42578125" style="1"/>
    <col min="5375" max="5377" width="14.7109375" style="1" customWidth="1"/>
    <col min="5378" max="5379" width="20.7109375" style="1" customWidth="1"/>
    <col min="5380" max="5380" width="19" style="1" customWidth="1"/>
    <col min="5381" max="5381" width="33.140625" style="1" customWidth="1"/>
    <col min="5382" max="5382" width="17.5703125" style="1" customWidth="1"/>
    <col min="5383" max="5383" width="14.7109375" style="1" customWidth="1"/>
    <col min="5384" max="5630" width="11.42578125" style="1"/>
    <col min="5631" max="5633" width="14.7109375" style="1" customWidth="1"/>
    <col min="5634" max="5635" width="20.7109375" style="1" customWidth="1"/>
    <col min="5636" max="5636" width="19" style="1" customWidth="1"/>
    <col min="5637" max="5637" width="33.140625" style="1" customWidth="1"/>
    <col min="5638" max="5638" width="17.5703125" style="1" customWidth="1"/>
    <col min="5639" max="5639" width="14.7109375" style="1" customWidth="1"/>
    <col min="5640" max="5886" width="11.42578125" style="1"/>
    <col min="5887" max="5889" width="14.7109375" style="1" customWidth="1"/>
    <col min="5890" max="5891" width="20.7109375" style="1" customWidth="1"/>
    <col min="5892" max="5892" width="19" style="1" customWidth="1"/>
    <col min="5893" max="5893" width="33.140625" style="1" customWidth="1"/>
    <col min="5894" max="5894" width="17.5703125" style="1" customWidth="1"/>
    <col min="5895" max="5895" width="14.7109375" style="1" customWidth="1"/>
    <col min="5896" max="6142" width="11.42578125" style="1"/>
    <col min="6143" max="6145" width="14.7109375" style="1" customWidth="1"/>
    <col min="6146" max="6147" width="20.7109375" style="1" customWidth="1"/>
    <col min="6148" max="6148" width="19" style="1" customWidth="1"/>
    <col min="6149" max="6149" width="33.140625" style="1" customWidth="1"/>
    <col min="6150" max="6150" width="17.5703125" style="1" customWidth="1"/>
    <col min="6151" max="6151" width="14.7109375" style="1" customWidth="1"/>
    <col min="6152" max="6398" width="11.42578125" style="1"/>
    <col min="6399" max="6401" width="14.7109375" style="1" customWidth="1"/>
    <col min="6402" max="6403" width="20.7109375" style="1" customWidth="1"/>
    <col min="6404" max="6404" width="19" style="1" customWidth="1"/>
    <col min="6405" max="6405" width="33.140625" style="1" customWidth="1"/>
    <col min="6406" max="6406" width="17.5703125" style="1" customWidth="1"/>
    <col min="6407" max="6407" width="14.7109375" style="1" customWidth="1"/>
    <col min="6408" max="6654" width="11.42578125" style="1"/>
    <col min="6655" max="6657" width="14.7109375" style="1" customWidth="1"/>
    <col min="6658" max="6659" width="20.7109375" style="1" customWidth="1"/>
    <col min="6660" max="6660" width="19" style="1" customWidth="1"/>
    <col min="6661" max="6661" width="33.140625" style="1" customWidth="1"/>
    <col min="6662" max="6662" width="17.5703125" style="1" customWidth="1"/>
    <col min="6663" max="6663" width="14.7109375" style="1" customWidth="1"/>
    <col min="6664" max="6910" width="11.42578125" style="1"/>
    <col min="6911" max="6913" width="14.7109375" style="1" customWidth="1"/>
    <col min="6914" max="6915" width="20.7109375" style="1" customWidth="1"/>
    <col min="6916" max="6916" width="19" style="1" customWidth="1"/>
    <col min="6917" max="6917" width="33.140625" style="1" customWidth="1"/>
    <col min="6918" max="6918" width="17.5703125" style="1" customWidth="1"/>
    <col min="6919" max="6919" width="14.7109375" style="1" customWidth="1"/>
    <col min="6920" max="7166" width="11.42578125" style="1"/>
    <col min="7167" max="7169" width="14.7109375" style="1" customWidth="1"/>
    <col min="7170" max="7171" width="20.7109375" style="1" customWidth="1"/>
    <col min="7172" max="7172" width="19" style="1" customWidth="1"/>
    <col min="7173" max="7173" width="33.140625" style="1" customWidth="1"/>
    <col min="7174" max="7174" width="17.5703125" style="1" customWidth="1"/>
    <col min="7175" max="7175" width="14.7109375" style="1" customWidth="1"/>
    <col min="7176" max="7422" width="11.42578125" style="1"/>
    <col min="7423" max="7425" width="14.7109375" style="1" customWidth="1"/>
    <col min="7426" max="7427" width="20.7109375" style="1" customWidth="1"/>
    <col min="7428" max="7428" width="19" style="1" customWidth="1"/>
    <col min="7429" max="7429" width="33.140625" style="1" customWidth="1"/>
    <col min="7430" max="7430" width="17.5703125" style="1" customWidth="1"/>
    <col min="7431" max="7431" width="14.7109375" style="1" customWidth="1"/>
    <col min="7432" max="7678" width="11.42578125" style="1"/>
    <col min="7679" max="7681" width="14.7109375" style="1" customWidth="1"/>
    <col min="7682" max="7683" width="20.7109375" style="1" customWidth="1"/>
    <col min="7684" max="7684" width="19" style="1" customWidth="1"/>
    <col min="7685" max="7685" width="33.140625" style="1" customWidth="1"/>
    <col min="7686" max="7686" width="17.5703125" style="1" customWidth="1"/>
    <col min="7687" max="7687" width="14.7109375" style="1" customWidth="1"/>
    <col min="7688" max="7934" width="11.42578125" style="1"/>
    <col min="7935" max="7937" width="14.7109375" style="1" customWidth="1"/>
    <col min="7938" max="7939" width="20.7109375" style="1" customWidth="1"/>
    <col min="7940" max="7940" width="19" style="1" customWidth="1"/>
    <col min="7941" max="7941" width="33.140625" style="1" customWidth="1"/>
    <col min="7942" max="7942" width="17.5703125" style="1" customWidth="1"/>
    <col min="7943" max="7943" width="14.7109375" style="1" customWidth="1"/>
    <col min="7944" max="8190" width="11.42578125" style="1"/>
    <col min="8191" max="8193" width="14.7109375" style="1" customWidth="1"/>
    <col min="8194" max="8195" width="20.7109375" style="1" customWidth="1"/>
    <col min="8196" max="8196" width="19" style="1" customWidth="1"/>
    <col min="8197" max="8197" width="33.140625" style="1" customWidth="1"/>
    <col min="8198" max="8198" width="17.5703125" style="1" customWidth="1"/>
    <col min="8199" max="8199" width="14.7109375" style="1" customWidth="1"/>
    <col min="8200" max="8446" width="11.42578125" style="1"/>
    <col min="8447" max="8449" width="14.7109375" style="1" customWidth="1"/>
    <col min="8450" max="8451" width="20.7109375" style="1" customWidth="1"/>
    <col min="8452" max="8452" width="19" style="1" customWidth="1"/>
    <col min="8453" max="8453" width="33.140625" style="1" customWidth="1"/>
    <col min="8454" max="8454" width="17.5703125" style="1" customWidth="1"/>
    <col min="8455" max="8455" width="14.7109375" style="1" customWidth="1"/>
    <col min="8456" max="8702" width="11.42578125" style="1"/>
    <col min="8703" max="8705" width="14.7109375" style="1" customWidth="1"/>
    <col min="8706" max="8707" width="20.7109375" style="1" customWidth="1"/>
    <col min="8708" max="8708" width="19" style="1" customWidth="1"/>
    <col min="8709" max="8709" width="33.140625" style="1" customWidth="1"/>
    <col min="8710" max="8710" width="17.5703125" style="1" customWidth="1"/>
    <col min="8711" max="8711" width="14.7109375" style="1" customWidth="1"/>
    <col min="8712" max="8958" width="11.42578125" style="1"/>
    <col min="8959" max="8961" width="14.7109375" style="1" customWidth="1"/>
    <col min="8962" max="8963" width="20.7109375" style="1" customWidth="1"/>
    <col min="8964" max="8964" width="19" style="1" customWidth="1"/>
    <col min="8965" max="8965" width="33.140625" style="1" customWidth="1"/>
    <col min="8966" max="8966" width="17.5703125" style="1" customWidth="1"/>
    <col min="8967" max="8967" width="14.7109375" style="1" customWidth="1"/>
    <col min="8968" max="9214" width="11.42578125" style="1"/>
    <col min="9215" max="9217" width="14.7109375" style="1" customWidth="1"/>
    <col min="9218" max="9219" width="20.7109375" style="1" customWidth="1"/>
    <col min="9220" max="9220" width="19" style="1" customWidth="1"/>
    <col min="9221" max="9221" width="33.140625" style="1" customWidth="1"/>
    <col min="9222" max="9222" width="17.5703125" style="1" customWidth="1"/>
    <col min="9223" max="9223" width="14.7109375" style="1" customWidth="1"/>
    <col min="9224" max="9470" width="11.42578125" style="1"/>
    <col min="9471" max="9473" width="14.7109375" style="1" customWidth="1"/>
    <col min="9474" max="9475" width="20.7109375" style="1" customWidth="1"/>
    <col min="9476" max="9476" width="19" style="1" customWidth="1"/>
    <col min="9477" max="9477" width="33.140625" style="1" customWidth="1"/>
    <col min="9478" max="9478" width="17.5703125" style="1" customWidth="1"/>
    <col min="9479" max="9479" width="14.7109375" style="1" customWidth="1"/>
    <col min="9480" max="9726" width="11.42578125" style="1"/>
    <col min="9727" max="9729" width="14.7109375" style="1" customWidth="1"/>
    <col min="9730" max="9731" width="20.7109375" style="1" customWidth="1"/>
    <col min="9732" max="9732" width="19" style="1" customWidth="1"/>
    <col min="9733" max="9733" width="33.140625" style="1" customWidth="1"/>
    <col min="9734" max="9734" width="17.5703125" style="1" customWidth="1"/>
    <col min="9735" max="9735" width="14.7109375" style="1" customWidth="1"/>
    <col min="9736" max="9982" width="11.42578125" style="1"/>
    <col min="9983" max="9985" width="14.7109375" style="1" customWidth="1"/>
    <col min="9986" max="9987" width="20.7109375" style="1" customWidth="1"/>
    <col min="9988" max="9988" width="19" style="1" customWidth="1"/>
    <col min="9989" max="9989" width="33.140625" style="1" customWidth="1"/>
    <col min="9990" max="9990" width="17.5703125" style="1" customWidth="1"/>
    <col min="9991" max="9991" width="14.7109375" style="1" customWidth="1"/>
    <col min="9992" max="10238" width="11.42578125" style="1"/>
    <col min="10239" max="10241" width="14.7109375" style="1" customWidth="1"/>
    <col min="10242" max="10243" width="20.7109375" style="1" customWidth="1"/>
    <col min="10244" max="10244" width="19" style="1" customWidth="1"/>
    <col min="10245" max="10245" width="33.140625" style="1" customWidth="1"/>
    <col min="10246" max="10246" width="17.5703125" style="1" customWidth="1"/>
    <col min="10247" max="10247" width="14.7109375" style="1" customWidth="1"/>
    <col min="10248" max="10494" width="11.42578125" style="1"/>
    <col min="10495" max="10497" width="14.7109375" style="1" customWidth="1"/>
    <col min="10498" max="10499" width="20.7109375" style="1" customWidth="1"/>
    <col min="10500" max="10500" width="19" style="1" customWidth="1"/>
    <col min="10501" max="10501" width="33.140625" style="1" customWidth="1"/>
    <col min="10502" max="10502" width="17.5703125" style="1" customWidth="1"/>
    <col min="10503" max="10503" width="14.7109375" style="1" customWidth="1"/>
    <col min="10504" max="10750" width="11.42578125" style="1"/>
    <col min="10751" max="10753" width="14.7109375" style="1" customWidth="1"/>
    <col min="10754" max="10755" width="20.7109375" style="1" customWidth="1"/>
    <col min="10756" max="10756" width="19" style="1" customWidth="1"/>
    <col min="10757" max="10757" width="33.140625" style="1" customWidth="1"/>
    <col min="10758" max="10758" width="17.5703125" style="1" customWidth="1"/>
    <col min="10759" max="10759" width="14.7109375" style="1" customWidth="1"/>
    <col min="10760" max="11006" width="11.42578125" style="1"/>
    <col min="11007" max="11009" width="14.7109375" style="1" customWidth="1"/>
    <col min="11010" max="11011" width="20.7109375" style="1" customWidth="1"/>
    <col min="11012" max="11012" width="19" style="1" customWidth="1"/>
    <col min="11013" max="11013" width="33.140625" style="1" customWidth="1"/>
    <col min="11014" max="11014" width="17.5703125" style="1" customWidth="1"/>
    <col min="11015" max="11015" width="14.7109375" style="1" customWidth="1"/>
    <col min="11016" max="11262" width="11.42578125" style="1"/>
    <col min="11263" max="11265" width="14.7109375" style="1" customWidth="1"/>
    <col min="11266" max="11267" width="20.7109375" style="1" customWidth="1"/>
    <col min="11268" max="11268" width="19" style="1" customWidth="1"/>
    <col min="11269" max="11269" width="33.140625" style="1" customWidth="1"/>
    <col min="11270" max="11270" width="17.5703125" style="1" customWidth="1"/>
    <col min="11271" max="11271" width="14.7109375" style="1" customWidth="1"/>
    <col min="11272" max="11518" width="11.42578125" style="1"/>
    <col min="11519" max="11521" width="14.7109375" style="1" customWidth="1"/>
    <col min="11522" max="11523" width="20.7109375" style="1" customWidth="1"/>
    <col min="11524" max="11524" width="19" style="1" customWidth="1"/>
    <col min="11525" max="11525" width="33.140625" style="1" customWidth="1"/>
    <col min="11526" max="11526" width="17.5703125" style="1" customWidth="1"/>
    <col min="11527" max="11527" width="14.7109375" style="1" customWidth="1"/>
    <col min="11528" max="11774" width="11.42578125" style="1"/>
    <col min="11775" max="11777" width="14.7109375" style="1" customWidth="1"/>
    <col min="11778" max="11779" width="20.7109375" style="1" customWidth="1"/>
    <col min="11780" max="11780" width="19" style="1" customWidth="1"/>
    <col min="11781" max="11781" width="33.140625" style="1" customWidth="1"/>
    <col min="11782" max="11782" width="17.5703125" style="1" customWidth="1"/>
    <col min="11783" max="11783" width="14.7109375" style="1" customWidth="1"/>
    <col min="11784" max="12030" width="11.42578125" style="1"/>
    <col min="12031" max="12033" width="14.7109375" style="1" customWidth="1"/>
    <col min="12034" max="12035" width="20.7109375" style="1" customWidth="1"/>
    <col min="12036" max="12036" width="19" style="1" customWidth="1"/>
    <col min="12037" max="12037" width="33.140625" style="1" customWidth="1"/>
    <col min="12038" max="12038" width="17.5703125" style="1" customWidth="1"/>
    <col min="12039" max="12039" width="14.7109375" style="1" customWidth="1"/>
    <col min="12040" max="12286" width="11.42578125" style="1"/>
    <col min="12287" max="12289" width="14.7109375" style="1" customWidth="1"/>
    <col min="12290" max="12291" width="20.7109375" style="1" customWidth="1"/>
    <col min="12292" max="12292" width="19" style="1" customWidth="1"/>
    <col min="12293" max="12293" width="33.140625" style="1" customWidth="1"/>
    <col min="12294" max="12294" width="17.5703125" style="1" customWidth="1"/>
    <col min="12295" max="12295" width="14.7109375" style="1" customWidth="1"/>
    <col min="12296" max="12542" width="11.42578125" style="1"/>
    <col min="12543" max="12545" width="14.7109375" style="1" customWidth="1"/>
    <col min="12546" max="12547" width="20.7109375" style="1" customWidth="1"/>
    <col min="12548" max="12548" width="19" style="1" customWidth="1"/>
    <col min="12549" max="12549" width="33.140625" style="1" customWidth="1"/>
    <col min="12550" max="12550" width="17.5703125" style="1" customWidth="1"/>
    <col min="12551" max="12551" width="14.7109375" style="1" customWidth="1"/>
    <col min="12552" max="12798" width="11.42578125" style="1"/>
    <col min="12799" max="12801" width="14.7109375" style="1" customWidth="1"/>
    <col min="12802" max="12803" width="20.7109375" style="1" customWidth="1"/>
    <col min="12804" max="12804" width="19" style="1" customWidth="1"/>
    <col min="12805" max="12805" width="33.140625" style="1" customWidth="1"/>
    <col min="12806" max="12806" width="17.5703125" style="1" customWidth="1"/>
    <col min="12807" max="12807" width="14.7109375" style="1" customWidth="1"/>
    <col min="12808" max="13054" width="11.42578125" style="1"/>
    <col min="13055" max="13057" width="14.7109375" style="1" customWidth="1"/>
    <col min="13058" max="13059" width="20.7109375" style="1" customWidth="1"/>
    <col min="13060" max="13060" width="19" style="1" customWidth="1"/>
    <col min="13061" max="13061" width="33.140625" style="1" customWidth="1"/>
    <col min="13062" max="13062" width="17.5703125" style="1" customWidth="1"/>
    <col min="13063" max="13063" width="14.7109375" style="1" customWidth="1"/>
    <col min="13064" max="13310" width="11.42578125" style="1"/>
    <col min="13311" max="13313" width="14.7109375" style="1" customWidth="1"/>
    <col min="13314" max="13315" width="20.7109375" style="1" customWidth="1"/>
    <col min="13316" max="13316" width="19" style="1" customWidth="1"/>
    <col min="13317" max="13317" width="33.140625" style="1" customWidth="1"/>
    <col min="13318" max="13318" width="17.5703125" style="1" customWidth="1"/>
    <col min="13319" max="13319" width="14.7109375" style="1" customWidth="1"/>
    <col min="13320" max="13566" width="11.42578125" style="1"/>
    <col min="13567" max="13569" width="14.7109375" style="1" customWidth="1"/>
    <col min="13570" max="13571" width="20.7109375" style="1" customWidth="1"/>
    <col min="13572" max="13572" width="19" style="1" customWidth="1"/>
    <col min="13573" max="13573" width="33.140625" style="1" customWidth="1"/>
    <col min="13574" max="13574" width="17.5703125" style="1" customWidth="1"/>
    <col min="13575" max="13575" width="14.7109375" style="1" customWidth="1"/>
    <col min="13576" max="13822" width="11.42578125" style="1"/>
    <col min="13823" max="13825" width="14.7109375" style="1" customWidth="1"/>
    <col min="13826" max="13827" width="20.7109375" style="1" customWidth="1"/>
    <col min="13828" max="13828" width="19" style="1" customWidth="1"/>
    <col min="13829" max="13829" width="33.140625" style="1" customWidth="1"/>
    <col min="13830" max="13830" width="17.5703125" style="1" customWidth="1"/>
    <col min="13831" max="13831" width="14.7109375" style="1" customWidth="1"/>
    <col min="13832" max="14078" width="11.42578125" style="1"/>
    <col min="14079" max="14081" width="14.7109375" style="1" customWidth="1"/>
    <col min="14082" max="14083" width="20.7109375" style="1" customWidth="1"/>
    <col min="14084" max="14084" width="19" style="1" customWidth="1"/>
    <col min="14085" max="14085" width="33.140625" style="1" customWidth="1"/>
    <col min="14086" max="14086" width="17.5703125" style="1" customWidth="1"/>
    <col min="14087" max="14087" width="14.7109375" style="1" customWidth="1"/>
    <col min="14088" max="14334" width="11.42578125" style="1"/>
    <col min="14335" max="14337" width="14.7109375" style="1" customWidth="1"/>
    <col min="14338" max="14339" width="20.7109375" style="1" customWidth="1"/>
    <col min="14340" max="14340" width="19" style="1" customWidth="1"/>
    <col min="14341" max="14341" width="33.140625" style="1" customWidth="1"/>
    <col min="14342" max="14342" width="17.5703125" style="1" customWidth="1"/>
    <col min="14343" max="14343" width="14.7109375" style="1" customWidth="1"/>
    <col min="14344" max="14590" width="11.42578125" style="1"/>
    <col min="14591" max="14593" width="14.7109375" style="1" customWidth="1"/>
    <col min="14594" max="14595" width="20.7109375" style="1" customWidth="1"/>
    <col min="14596" max="14596" width="19" style="1" customWidth="1"/>
    <col min="14597" max="14597" width="33.140625" style="1" customWidth="1"/>
    <col min="14598" max="14598" width="17.5703125" style="1" customWidth="1"/>
    <col min="14599" max="14599" width="14.7109375" style="1" customWidth="1"/>
    <col min="14600" max="14846" width="11.42578125" style="1"/>
    <col min="14847" max="14849" width="14.7109375" style="1" customWidth="1"/>
    <col min="14850" max="14851" width="20.7109375" style="1" customWidth="1"/>
    <col min="14852" max="14852" width="19" style="1" customWidth="1"/>
    <col min="14853" max="14853" width="33.140625" style="1" customWidth="1"/>
    <col min="14854" max="14854" width="17.5703125" style="1" customWidth="1"/>
    <col min="14855" max="14855" width="14.7109375" style="1" customWidth="1"/>
    <col min="14856" max="15102" width="11.42578125" style="1"/>
    <col min="15103" max="15105" width="14.7109375" style="1" customWidth="1"/>
    <col min="15106" max="15107" width="20.7109375" style="1" customWidth="1"/>
    <col min="15108" max="15108" width="19" style="1" customWidth="1"/>
    <col min="15109" max="15109" width="33.140625" style="1" customWidth="1"/>
    <col min="15110" max="15110" width="17.5703125" style="1" customWidth="1"/>
    <col min="15111" max="15111" width="14.7109375" style="1" customWidth="1"/>
    <col min="15112" max="15358" width="11.42578125" style="1"/>
    <col min="15359" max="15361" width="14.7109375" style="1" customWidth="1"/>
    <col min="15362" max="15363" width="20.7109375" style="1" customWidth="1"/>
    <col min="15364" max="15364" width="19" style="1" customWidth="1"/>
    <col min="15365" max="15365" width="33.140625" style="1" customWidth="1"/>
    <col min="15366" max="15366" width="17.5703125" style="1" customWidth="1"/>
    <col min="15367" max="15367" width="14.7109375" style="1" customWidth="1"/>
    <col min="15368" max="15614" width="11.42578125" style="1"/>
    <col min="15615" max="15617" width="14.7109375" style="1" customWidth="1"/>
    <col min="15618" max="15619" width="20.7109375" style="1" customWidth="1"/>
    <col min="15620" max="15620" width="19" style="1" customWidth="1"/>
    <col min="15621" max="15621" width="33.140625" style="1" customWidth="1"/>
    <col min="15622" max="15622" width="17.5703125" style="1" customWidth="1"/>
    <col min="15623" max="15623" width="14.7109375" style="1" customWidth="1"/>
    <col min="15624" max="15870" width="11.42578125" style="1"/>
    <col min="15871" max="15873" width="14.7109375" style="1" customWidth="1"/>
    <col min="15874" max="15875" width="20.7109375" style="1" customWidth="1"/>
    <col min="15876" max="15876" width="19" style="1" customWidth="1"/>
    <col min="15877" max="15877" width="33.140625" style="1" customWidth="1"/>
    <col min="15878" max="15878" width="17.5703125" style="1" customWidth="1"/>
    <col min="15879" max="15879" width="14.7109375" style="1" customWidth="1"/>
    <col min="15880" max="16126" width="11.42578125" style="1"/>
    <col min="16127" max="16129" width="14.7109375" style="1" customWidth="1"/>
    <col min="16130" max="16131" width="20.7109375" style="1" customWidth="1"/>
    <col min="16132" max="16132" width="19" style="1" customWidth="1"/>
    <col min="16133" max="16133" width="33.140625" style="1" customWidth="1"/>
    <col min="16134" max="16134" width="17.5703125" style="1" customWidth="1"/>
    <col min="16135" max="16135" width="14.7109375" style="1" customWidth="1"/>
    <col min="16136" max="16384" width="11.42578125" style="1"/>
  </cols>
  <sheetData>
    <row r="1" spans="1:18" ht="15.75" customHeight="1">
      <c r="A1" s="99" t="s">
        <v>0</v>
      </c>
      <c r="B1" s="100"/>
      <c r="C1" s="100"/>
      <c r="D1" s="100"/>
      <c r="E1" s="100"/>
      <c r="F1" s="100"/>
      <c r="G1" s="100"/>
      <c r="H1" s="100"/>
      <c r="I1" s="100"/>
      <c r="J1" s="100"/>
      <c r="K1" s="100"/>
      <c r="L1" s="100"/>
      <c r="M1" s="101"/>
    </row>
    <row r="2" spans="1:18" ht="15.75" customHeight="1">
      <c r="A2" s="102" t="s">
        <v>1</v>
      </c>
      <c r="B2" s="103"/>
      <c r="C2" s="103"/>
      <c r="D2" s="103"/>
      <c r="E2" s="103"/>
      <c r="F2" s="103"/>
      <c r="G2" s="103"/>
      <c r="H2" s="103"/>
      <c r="I2" s="103"/>
      <c r="J2" s="103"/>
      <c r="K2" s="103"/>
      <c r="L2" s="103"/>
      <c r="M2" s="104"/>
    </row>
    <row r="3" spans="1:18" s="2" customFormat="1" ht="15.75" customHeight="1">
      <c r="A3" s="102" t="s">
        <v>305</v>
      </c>
      <c r="B3" s="103"/>
      <c r="C3" s="103"/>
      <c r="D3" s="103"/>
      <c r="E3" s="103"/>
      <c r="F3" s="103"/>
      <c r="G3" s="103"/>
      <c r="H3" s="103"/>
      <c r="I3" s="103"/>
      <c r="J3" s="103"/>
      <c r="K3" s="103"/>
      <c r="L3" s="103"/>
      <c r="M3" s="104"/>
    </row>
    <row r="4" spans="1:18" ht="31.5" customHeight="1">
      <c r="A4" s="102" t="s">
        <v>2</v>
      </c>
      <c r="B4" s="103"/>
      <c r="C4" s="103"/>
      <c r="D4" s="103"/>
      <c r="E4" s="103"/>
      <c r="F4" s="103"/>
      <c r="G4" s="103"/>
      <c r="H4" s="103"/>
      <c r="I4" s="103"/>
      <c r="J4" s="103"/>
      <c r="K4" s="103"/>
      <c r="L4" s="103"/>
      <c r="M4" s="104"/>
    </row>
    <row r="5" spans="1:18" ht="48" customHeight="1">
      <c r="A5" s="102" t="s">
        <v>3</v>
      </c>
      <c r="B5" s="103"/>
      <c r="C5" s="103"/>
      <c r="D5" s="103"/>
      <c r="E5" s="103"/>
      <c r="F5" s="103"/>
      <c r="G5" s="103"/>
      <c r="H5" s="103"/>
      <c r="I5" s="103"/>
      <c r="J5" s="103"/>
      <c r="K5" s="103"/>
      <c r="L5" s="103"/>
      <c r="M5" s="104"/>
    </row>
    <row r="6" spans="1:18" ht="54" customHeight="1">
      <c r="A6" s="102" t="s">
        <v>4</v>
      </c>
      <c r="B6" s="103"/>
      <c r="C6" s="103"/>
      <c r="D6" s="103"/>
      <c r="E6" s="103"/>
      <c r="F6" s="103"/>
      <c r="G6" s="103"/>
      <c r="H6" s="103"/>
      <c r="I6" s="103"/>
      <c r="J6" s="103"/>
      <c r="K6" s="103"/>
      <c r="L6" s="103"/>
      <c r="M6" s="104"/>
    </row>
    <row r="7" spans="1:18" ht="24.75" customHeight="1">
      <c r="A7" s="111" t="s">
        <v>5</v>
      </c>
      <c r="B7" s="112"/>
      <c r="C7" s="112"/>
      <c r="D7" s="112"/>
      <c r="E7" s="112"/>
      <c r="F7" s="112"/>
      <c r="G7" s="112"/>
      <c r="H7" s="112"/>
      <c r="I7" s="112"/>
      <c r="J7" s="112"/>
      <c r="K7" s="112"/>
      <c r="L7" s="112"/>
      <c r="M7" s="113"/>
    </row>
    <row r="8" spans="1:18" ht="27" customHeight="1" thickBot="1">
      <c r="A8" s="114" t="s">
        <v>6</v>
      </c>
      <c r="B8" s="115"/>
      <c r="C8" s="115"/>
      <c r="D8" s="115"/>
      <c r="E8" s="115"/>
      <c r="F8" s="115"/>
      <c r="G8" s="115"/>
      <c r="H8" s="115"/>
      <c r="I8" s="115"/>
      <c r="J8" s="115"/>
      <c r="K8" s="115"/>
      <c r="L8" s="115"/>
      <c r="M8" s="116"/>
    </row>
    <row r="9" spans="1:18" s="9" customFormat="1" ht="28.5" customHeight="1" thickBot="1">
      <c r="A9" s="117" t="s">
        <v>7</v>
      </c>
      <c r="B9" s="117" t="s">
        <v>8</v>
      </c>
      <c r="C9" s="117" t="s">
        <v>9</v>
      </c>
      <c r="D9" s="118" t="s">
        <v>10</v>
      </c>
      <c r="E9" s="118" t="s">
        <v>11</v>
      </c>
      <c r="F9" s="118" t="s">
        <v>12</v>
      </c>
      <c r="G9" s="118" t="s">
        <v>13</v>
      </c>
      <c r="H9" s="97" t="s">
        <v>149</v>
      </c>
      <c r="I9" s="97"/>
      <c r="J9" s="97"/>
      <c r="K9" s="97"/>
      <c r="L9" s="97"/>
      <c r="M9" s="97"/>
      <c r="N9" s="97" t="s">
        <v>150</v>
      </c>
      <c r="O9" s="97" t="s">
        <v>151</v>
      </c>
      <c r="P9" s="97" t="s">
        <v>152</v>
      </c>
      <c r="Q9" s="97" t="s">
        <v>153</v>
      </c>
      <c r="R9" s="97" t="s">
        <v>154</v>
      </c>
    </row>
    <row r="10" spans="1:18" s="9" customFormat="1" ht="33" customHeight="1" thickBot="1">
      <c r="A10" s="117"/>
      <c r="B10" s="117"/>
      <c r="C10" s="117"/>
      <c r="D10" s="118"/>
      <c r="E10" s="118"/>
      <c r="F10" s="118"/>
      <c r="G10" s="118"/>
      <c r="H10" s="98" t="s">
        <v>144</v>
      </c>
      <c r="I10" s="98"/>
      <c r="J10" s="98" t="s">
        <v>145</v>
      </c>
      <c r="K10" s="98"/>
      <c r="L10" s="98" t="s">
        <v>146</v>
      </c>
      <c r="M10" s="98"/>
      <c r="N10" s="97"/>
      <c r="O10" s="97"/>
      <c r="P10" s="97"/>
      <c r="Q10" s="97"/>
      <c r="R10" s="97"/>
    </row>
    <row r="11" spans="1:18" s="9" customFormat="1" ht="39" customHeight="1" thickBot="1">
      <c r="A11" s="117"/>
      <c r="B11" s="117"/>
      <c r="C11" s="117"/>
      <c r="D11" s="118"/>
      <c r="E11" s="118"/>
      <c r="F11" s="118"/>
      <c r="G11" s="118"/>
      <c r="H11" s="10" t="s">
        <v>147</v>
      </c>
      <c r="I11" s="11" t="s">
        <v>148</v>
      </c>
      <c r="J11" s="10" t="s">
        <v>147</v>
      </c>
      <c r="K11" s="11" t="s">
        <v>148</v>
      </c>
      <c r="L11" s="10" t="s">
        <v>147</v>
      </c>
      <c r="M11" s="11" t="s">
        <v>148</v>
      </c>
      <c r="N11" s="97"/>
      <c r="O11" s="97"/>
      <c r="P11" s="97"/>
      <c r="Q11" s="97"/>
      <c r="R11" s="97"/>
    </row>
    <row r="12" spans="1:18" ht="120" customHeight="1" thickBot="1">
      <c r="A12" s="55" t="s">
        <v>14</v>
      </c>
      <c r="B12" s="55" t="s">
        <v>15</v>
      </c>
      <c r="C12" s="55" t="s">
        <v>16</v>
      </c>
      <c r="D12" s="69" t="s">
        <v>17</v>
      </c>
      <c r="E12" s="56" t="s">
        <v>18</v>
      </c>
      <c r="F12" s="56" t="s">
        <v>19</v>
      </c>
      <c r="G12" s="56" t="s">
        <v>20</v>
      </c>
      <c r="H12" s="6">
        <v>60</v>
      </c>
      <c r="I12" s="22">
        <v>0.6</v>
      </c>
      <c r="J12" s="6">
        <v>52</v>
      </c>
      <c r="K12" s="22">
        <f>+((J12*I12)/H12)</f>
        <v>0.52</v>
      </c>
      <c r="L12" s="6">
        <f>H12-J12</f>
        <v>8</v>
      </c>
      <c r="M12" s="22">
        <f>I12-K12</f>
        <v>7.999999999999996E-2</v>
      </c>
      <c r="N12" s="68" t="s">
        <v>298</v>
      </c>
      <c r="O12" s="68" t="s">
        <v>306</v>
      </c>
      <c r="P12" s="68" t="s">
        <v>306</v>
      </c>
      <c r="Q12" s="68" t="s">
        <v>306</v>
      </c>
      <c r="R12" s="68" t="s">
        <v>299</v>
      </c>
    </row>
    <row r="13" spans="1:18" ht="120" customHeight="1" thickBot="1">
      <c r="A13" s="55"/>
      <c r="B13" s="55"/>
      <c r="C13" s="55"/>
      <c r="D13" s="69"/>
      <c r="E13" s="56"/>
      <c r="F13" s="56"/>
      <c r="G13" s="56"/>
      <c r="H13" s="20">
        <v>40</v>
      </c>
      <c r="I13" s="22">
        <v>0.6</v>
      </c>
      <c r="J13" s="20">
        <v>40</v>
      </c>
      <c r="K13" s="22">
        <f t="shared" ref="K13:K14" si="0">+((J13*I13)/H13)</f>
        <v>0.6</v>
      </c>
      <c r="L13" s="20">
        <f t="shared" ref="L13:L14" si="1">H13-J13</f>
        <v>0</v>
      </c>
      <c r="M13" s="22">
        <f t="shared" ref="M13:M14" si="2">I13-K13</f>
        <v>0</v>
      </c>
      <c r="N13" s="68"/>
      <c r="O13" s="68"/>
      <c r="P13" s="68"/>
      <c r="Q13" s="68"/>
      <c r="R13" s="68"/>
    </row>
    <row r="14" spans="1:18" ht="120" customHeight="1" thickBot="1">
      <c r="A14" s="55"/>
      <c r="B14" s="55"/>
      <c r="C14" s="55"/>
      <c r="D14" s="69"/>
      <c r="E14" s="56"/>
      <c r="F14" s="56"/>
      <c r="G14" s="56"/>
      <c r="H14" s="20">
        <v>40</v>
      </c>
      <c r="I14" s="22">
        <v>0.6</v>
      </c>
      <c r="J14" s="20">
        <v>32</v>
      </c>
      <c r="K14" s="22">
        <f t="shared" si="0"/>
        <v>0.48</v>
      </c>
      <c r="L14" s="20">
        <f t="shared" si="1"/>
        <v>8</v>
      </c>
      <c r="M14" s="22">
        <f t="shared" si="2"/>
        <v>0.12</v>
      </c>
      <c r="N14" s="68"/>
      <c r="O14" s="68"/>
      <c r="P14" s="68"/>
      <c r="Q14" s="68"/>
      <c r="R14" s="68"/>
    </row>
    <row r="15" spans="1:18" ht="114.95" customHeight="1" thickBot="1">
      <c r="A15" s="55" t="s">
        <v>14</v>
      </c>
      <c r="B15" s="55" t="s">
        <v>15</v>
      </c>
      <c r="C15" s="55" t="s">
        <v>16</v>
      </c>
      <c r="D15" s="69" t="s">
        <v>17</v>
      </c>
      <c r="E15" s="56" t="s">
        <v>18</v>
      </c>
      <c r="F15" s="56" t="s">
        <v>21</v>
      </c>
      <c r="G15" s="56" t="s">
        <v>20</v>
      </c>
      <c r="H15" s="44">
        <v>60</v>
      </c>
      <c r="I15" s="29">
        <v>0.6</v>
      </c>
      <c r="J15" s="44">
        <v>52</v>
      </c>
      <c r="K15" s="29">
        <f>+((J15*I15)/H15)</f>
        <v>0.52</v>
      </c>
      <c r="L15" s="44">
        <f>H15-J15</f>
        <v>8</v>
      </c>
      <c r="M15" s="29">
        <f>I15-K15</f>
        <v>7.999999999999996E-2</v>
      </c>
      <c r="N15" s="68" t="s">
        <v>298</v>
      </c>
      <c r="O15" s="68" t="s">
        <v>306</v>
      </c>
      <c r="P15" s="68" t="s">
        <v>306</v>
      </c>
      <c r="Q15" s="68" t="s">
        <v>306</v>
      </c>
      <c r="R15" s="68" t="s">
        <v>299</v>
      </c>
    </row>
    <row r="16" spans="1:18" ht="114.95" customHeight="1" thickBot="1">
      <c r="A16" s="55"/>
      <c r="B16" s="55"/>
      <c r="C16" s="55"/>
      <c r="D16" s="69"/>
      <c r="E16" s="56"/>
      <c r="F16" s="56"/>
      <c r="G16" s="56"/>
      <c r="H16" s="44">
        <v>40</v>
      </c>
      <c r="I16" s="29">
        <v>0.6</v>
      </c>
      <c r="J16" s="44">
        <v>40</v>
      </c>
      <c r="K16" s="29">
        <f t="shared" ref="K16:K17" si="3">+((J16*I16)/H16)</f>
        <v>0.6</v>
      </c>
      <c r="L16" s="44">
        <f t="shared" ref="L16:L17" si="4">H16-J16</f>
        <v>0</v>
      </c>
      <c r="M16" s="29">
        <f t="shared" ref="M16:M17" si="5">I16-K16</f>
        <v>0</v>
      </c>
      <c r="N16" s="68"/>
      <c r="O16" s="68"/>
      <c r="P16" s="68"/>
      <c r="Q16" s="68"/>
      <c r="R16" s="68"/>
    </row>
    <row r="17" spans="1:18" ht="114.95" customHeight="1" thickBot="1">
      <c r="A17" s="55"/>
      <c r="B17" s="55"/>
      <c r="C17" s="55"/>
      <c r="D17" s="69"/>
      <c r="E17" s="56"/>
      <c r="F17" s="56"/>
      <c r="G17" s="56"/>
      <c r="H17" s="44">
        <v>40</v>
      </c>
      <c r="I17" s="29">
        <v>0.6</v>
      </c>
      <c r="J17" s="44">
        <v>32</v>
      </c>
      <c r="K17" s="29">
        <f t="shared" si="3"/>
        <v>0.48</v>
      </c>
      <c r="L17" s="44">
        <f t="shared" si="4"/>
        <v>8</v>
      </c>
      <c r="M17" s="29">
        <f t="shared" si="5"/>
        <v>0.12</v>
      </c>
      <c r="N17" s="68"/>
      <c r="O17" s="68"/>
      <c r="P17" s="68"/>
      <c r="Q17" s="68"/>
      <c r="R17" s="68"/>
    </row>
    <row r="18" spans="1:18" ht="114.95" customHeight="1" thickBot="1">
      <c r="A18" s="55"/>
      <c r="B18" s="55"/>
      <c r="C18" s="55" t="s">
        <v>16</v>
      </c>
      <c r="D18" s="69" t="s">
        <v>17</v>
      </c>
      <c r="E18" s="68" t="s">
        <v>22</v>
      </c>
      <c r="F18" s="96" t="s">
        <v>23</v>
      </c>
      <c r="G18" s="68" t="s">
        <v>24</v>
      </c>
      <c r="H18" s="20">
        <v>70</v>
      </c>
      <c r="I18" s="22">
        <v>0.6</v>
      </c>
      <c r="J18" s="20">
        <v>70</v>
      </c>
      <c r="K18" s="22">
        <f t="shared" ref="K18:K20" si="6">+((J18*I18)/H18)</f>
        <v>0.6</v>
      </c>
      <c r="L18" s="20">
        <f t="shared" ref="L18:L20" si="7">H18-J18</f>
        <v>0</v>
      </c>
      <c r="M18" s="22">
        <f t="shared" ref="M18:M20" si="8">I18-K18</f>
        <v>0</v>
      </c>
      <c r="N18" s="68" t="s">
        <v>256</v>
      </c>
      <c r="O18" s="68" t="s">
        <v>306</v>
      </c>
      <c r="P18" s="68" t="s">
        <v>306</v>
      </c>
      <c r="Q18" s="68" t="s">
        <v>306</v>
      </c>
      <c r="R18" s="68" t="s">
        <v>301</v>
      </c>
    </row>
    <row r="19" spans="1:18" ht="114.95" customHeight="1" thickBot="1">
      <c r="A19" s="55"/>
      <c r="B19" s="55"/>
      <c r="C19" s="55"/>
      <c r="D19" s="69"/>
      <c r="E19" s="68"/>
      <c r="F19" s="96"/>
      <c r="G19" s="68"/>
      <c r="H19" s="20">
        <v>60</v>
      </c>
      <c r="I19" s="22">
        <v>0.6</v>
      </c>
      <c r="J19" s="20">
        <v>60</v>
      </c>
      <c r="K19" s="22">
        <f t="shared" si="6"/>
        <v>0.6</v>
      </c>
      <c r="L19" s="20">
        <f t="shared" si="7"/>
        <v>0</v>
      </c>
      <c r="M19" s="22">
        <f t="shared" si="8"/>
        <v>0</v>
      </c>
      <c r="N19" s="68"/>
      <c r="O19" s="68"/>
      <c r="P19" s="68"/>
      <c r="Q19" s="68"/>
      <c r="R19" s="68"/>
    </row>
    <row r="20" spans="1:18" ht="114.95" customHeight="1" thickBot="1">
      <c r="A20" s="55"/>
      <c r="B20" s="55"/>
      <c r="C20" s="55"/>
      <c r="D20" s="69"/>
      <c r="E20" s="68"/>
      <c r="F20" s="96"/>
      <c r="G20" s="68"/>
      <c r="H20" s="20">
        <v>20</v>
      </c>
      <c r="I20" s="22">
        <v>0.6</v>
      </c>
      <c r="J20" s="20">
        <v>20</v>
      </c>
      <c r="K20" s="22">
        <f t="shared" si="6"/>
        <v>0.6</v>
      </c>
      <c r="L20" s="20">
        <f t="shared" si="7"/>
        <v>0</v>
      </c>
      <c r="M20" s="22">
        <f t="shared" si="8"/>
        <v>0</v>
      </c>
      <c r="N20" s="68"/>
      <c r="O20" s="68"/>
      <c r="P20" s="68"/>
      <c r="Q20" s="68"/>
      <c r="R20" s="68"/>
    </row>
    <row r="21" spans="1:18" ht="114.95" customHeight="1" thickBot="1">
      <c r="A21" s="55" t="s">
        <v>14</v>
      </c>
      <c r="B21" s="55" t="s">
        <v>15</v>
      </c>
      <c r="C21" s="55" t="s">
        <v>16</v>
      </c>
      <c r="D21" s="69" t="s">
        <v>17</v>
      </c>
      <c r="E21" s="68" t="s">
        <v>22</v>
      </c>
      <c r="F21" s="96" t="s">
        <v>300</v>
      </c>
      <c r="G21" s="68" t="s">
        <v>24</v>
      </c>
      <c r="H21" s="44">
        <v>70</v>
      </c>
      <c r="I21" s="29">
        <v>0.6</v>
      </c>
      <c r="J21" s="44">
        <v>70</v>
      </c>
      <c r="K21" s="29">
        <f t="shared" ref="K21:K23" si="9">+((J21*I21)/H21)</f>
        <v>0.6</v>
      </c>
      <c r="L21" s="44">
        <f t="shared" ref="L21:L23" si="10">H21-J21</f>
        <v>0</v>
      </c>
      <c r="M21" s="29">
        <f t="shared" ref="M21:M23" si="11">I21-K21</f>
        <v>0</v>
      </c>
      <c r="N21" s="68" t="s">
        <v>256</v>
      </c>
      <c r="O21" s="68" t="s">
        <v>306</v>
      </c>
      <c r="P21" s="68" t="s">
        <v>306</v>
      </c>
      <c r="Q21" s="68" t="s">
        <v>306</v>
      </c>
      <c r="R21" s="68" t="s">
        <v>301</v>
      </c>
    </row>
    <row r="22" spans="1:18" ht="114.95" customHeight="1" thickBot="1">
      <c r="A22" s="55"/>
      <c r="B22" s="55"/>
      <c r="C22" s="55"/>
      <c r="D22" s="69"/>
      <c r="E22" s="68"/>
      <c r="F22" s="96"/>
      <c r="G22" s="68"/>
      <c r="H22" s="44">
        <v>60</v>
      </c>
      <c r="I22" s="29">
        <v>0.6</v>
      </c>
      <c r="J22" s="44">
        <v>60</v>
      </c>
      <c r="K22" s="29">
        <f t="shared" si="9"/>
        <v>0.6</v>
      </c>
      <c r="L22" s="44">
        <f t="shared" si="10"/>
        <v>0</v>
      </c>
      <c r="M22" s="29">
        <f t="shared" si="11"/>
        <v>0</v>
      </c>
      <c r="N22" s="68"/>
      <c r="O22" s="68"/>
      <c r="P22" s="68"/>
      <c r="Q22" s="68"/>
      <c r="R22" s="68"/>
    </row>
    <row r="23" spans="1:18" ht="114.95" customHeight="1" thickBot="1">
      <c r="A23" s="55"/>
      <c r="B23" s="55"/>
      <c r="C23" s="55"/>
      <c r="D23" s="69"/>
      <c r="E23" s="68"/>
      <c r="F23" s="96"/>
      <c r="G23" s="68"/>
      <c r="H23" s="44">
        <v>20</v>
      </c>
      <c r="I23" s="29">
        <v>0.6</v>
      </c>
      <c r="J23" s="44">
        <v>20</v>
      </c>
      <c r="K23" s="29">
        <f t="shared" si="9"/>
        <v>0.6</v>
      </c>
      <c r="L23" s="44">
        <f t="shared" si="10"/>
        <v>0</v>
      </c>
      <c r="M23" s="29">
        <f t="shared" si="11"/>
        <v>0</v>
      </c>
      <c r="N23" s="68"/>
      <c r="O23" s="68"/>
      <c r="P23" s="68"/>
      <c r="Q23" s="68"/>
      <c r="R23" s="68"/>
    </row>
    <row r="24" spans="1:18" ht="114.95" customHeight="1" thickBot="1">
      <c r="A24" s="55"/>
      <c r="B24" s="55"/>
      <c r="C24" s="55" t="s">
        <v>16</v>
      </c>
      <c r="D24" s="69" t="s">
        <v>17</v>
      </c>
      <c r="E24" s="68" t="s">
        <v>25</v>
      </c>
      <c r="F24" s="96" t="s">
        <v>26</v>
      </c>
      <c r="G24" s="68" t="s">
        <v>27</v>
      </c>
      <c r="H24" s="21">
        <v>78</v>
      </c>
      <c r="I24" s="22">
        <v>0.6</v>
      </c>
      <c r="J24" s="20">
        <v>0</v>
      </c>
      <c r="K24" s="22">
        <f t="shared" ref="K24:K29" si="12">+((J24*I24)/H24)</f>
        <v>0</v>
      </c>
      <c r="L24" s="20">
        <f t="shared" ref="L24:L38" si="13">H24-J24</f>
        <v>78</v>
      </c>
      <c r="M24" s="22">
        <f t="shared" ref="M24:M29" si="14">I24-K24</f>
        <v>0.6</v>
      </c>
      <c r="N24" s="68" t="s">
        <v>257</v>
      </c>
      <c r="O24" s="68" t="s">
        <v>215</v>
      </c>
      <c r="P24" s="68" t="s">
        <v>215</v>
      </c>
      <c r="Q24" s="68" t="s">
        <v>184</v>
      </c>
      <c r="R24" s="68" t="s">
        <v>258</v>
      </c>
    </row>
    <row r="25" spans="1:18" ht="114.95" customHeight="1" thickBot="1">
      <c r="A25" s="55"/>
      <c r="B25" s="55"/>
      <c r="C25" s="55"/>
      <c r="D25" s="69"/>
      <c r="E25" s="68"/>
      <c r="F25" s="96"/>
      <c r="G25" s="68"/>
      <c r="H25" s="21">
        <v>51</v>
      </c>
      <c r="I25" s="22">
        <v>0.6</v>
      </c>
      <c r="J25" s="20">
        <v>0</v>
      </c>
      <c r="K25" s="22">
        <f t="shared" si="12"/>
        <v>0</v>
      </c>
      <c r="L25" s="20">
        <f t="shared" si="13"/>
        <v>51</v>
      </c>
      <c r="M25" s="22">
        <f t="shared" si="14"/>
        <v>0.6</v>
      </c>
      <c r="N25" s="68"/>
      <c r="O25" s="68"/>
      <c r="P25" s="68"/>
      <c r="Q25" s="68"/>
      <c r="R25" s="68"/>
    </row>
    <row r="26" spans="1:18" ht="114.95" customHeight="1" thickBot="1">
      <c r="A26" s="55"/>
      <c r="B26" s="55"/>
      <c r="C26" s="55"/>
      <c r="D26" s="69"/>
      <c r="E26" s="68"/>
      <c r="F26" s="96"/>
      <c r="G26" s="68"/>
      <c r="H26" s="21">
        <v>37</v>
      </c>
      <c r="I26" s="22">
        <v>0.6</v>
      </c>
      <c r="J26" s="20">
        <v>0</v>
      </c>
      <c r="K26" s="22">
        <f t="shared" si="12"/>
        <v>0</v>
      </c>
      <c r="L26" s="20">
        <f t="shared" si="13"/>
        <v>37</v>
      </c>
      <c r="M26" s="22">
        <f t="shared" si="14"/>
        <v>0.6</v>
      </c>
      <c r="N26" s="68"/>
      <c r="O26" s="68"/>
      <c r="P26" s="68"/>
      <c r="Q26" s="68"/>
      <c r="R26" s="68"/>
    </row>
    <row r="27" spans="1:18" ht="114.95" customHeight="1" thickBot="1">
      <c r="A27" s="55" t="s">
        <v>14</v>
      </c>
      <c r="B27" s="55" t="s">
        <v>15</v>
      </c>
      <c r="C27" s="55" t="s">
        <v>16</v>
      </c>
      <c r="D27" s="69" t="s">
        <v>17</v>
      </c>
      <c r="E27" s="68" t="s">
        <v>25</v>
      </c>
      <c r="F27" s="96" t="s">
        <v>28</v>
      </c>
      <c r="G27" s="68" t="s">
        <v>27</v>
      </c>
      <c r="H27" s="6">
        <v>78</v>
      </c>
      <c r="I27" s="22">
        <v>0.9</v>
      </c>
      <c r="J27" s="6">
        <v>0</v>
      </c>
      <c r="K27" s="22">
        <f t="shared" si="12"/>
        <v>0</v>
      </c>
      <c r="L27" s="6">
        <f t="shared" si="13"/>
        <v>78</v>
      </c>
      <c r="M27" s="22">
        <f t="shared" si="14"/>
        <v>0.9</v>
      </c>
      <c r="N27" s="68" t="s">
        <v>365</v>
      </c>
      <c r="O27" s="68" t="s">
        <v>215</v>
      </c>
      <c r="P27" s="68" t="s">
        <v>215</v>
      </c>
      <c r="Q27" s="68" t="s">
        <v>184</v>
      </c>
      <c r="R27" s="68" t="s">
        <v>258</v>
      </c>
    </row>
    <row r="28" spans="1:18" ht="114.95" customHeight="1" thickBot="1">
      <c r="A28" s="55"/>
      <c r="B28" s="55"/>
      <c r="C28" s="55"/>
      <c r="D28" s="69"/>
      <c r="E28" s="68"/>
      <c r="F28" s="96"/>
      <c r="G28" s="68"/>
      <c r="H28" s="6">
        <v>51</v>
      </c>
      <c r="I28" s="22">
        <v>0.9</v>
      </c>
      <c r="J28" s="6">
        <v>0</v>
      </c>
      <c r="K28" s="22">
        <f t="shared" si="12"/>
        <v>0</v>
      </c>
      <c r="L28" s="6">
        <f t="shared" si="13"/>
        <v>51</v>
      </c>
      <c r="M28" s="22">
        <f t="shared" si="14"/>
        <v>0.9</v>
      </c>
      <c r="N28" s="68"/>
      <c r="O28" s="68"/>
      <c r="P28" s="68"/>
      <c r="Q28" s="68"/>
      <c r="R28" s="68"/>
    </row>
    <row r="29" spans="1:18" ht="114.95" customHeight="1" thickBot="1">
      <c r="A29" s="55"/>
      <c r="B29" s="55"/>
      <c r="C29" s="55"/>
      <c r="D29" s="69"/>
      <c r="E29" s="68"/>
      <c r="F29" s="96"/>
      <c r="G29" s="68"/>
      <c r="H29" s="6">
        <v>37</v>
      </c>
      <c r="I29" s="22">
        <v>0.9</v>
      </c>
      <c r="J29" s="6">
        <v>0</v>
      </c>
      <c r="K29" s="22">
        <f t="shared" si="12"/>
        <v>0</v>
      </c>
      <c r="L29" s="6">
        <f t="shared" si="13"/>
        <v>37</v>
      </c>
      <c r="M29" s="22">
        <f t="shared" si="14"/>
        <v>0.9</v>
      </c>
      <c r="N29" s="68"/>
      <c r="O29" s="68"/>
      <c r="P29" s="68"/>
      <c r="Q29" s="68"/>
      <c r="R29" s="68"/>
    </row>
    <row r="30" spans="1:18" ht="114.95" customHeight="1" thickBot="1">
      <c r="A30" s="55"/>
      <c r="B30" s="55"/>
      <c r="C30" s="55" t="s">
        <v>29</v>
      </c>
      <c r="D30" s="56" t="s">
        <v>30</v>
      </c>
      <c r="E30" s="56" t="s">
        <v>259</v>
      </c>
      <c r="F30" s="56" t="s">
        <v>31</v>
      </c>
      <c r="G30" s="68" t="s">
        <v>32</v>
      </c>
      <c r="H30" s="20">
        <v>130</v>
      </c>
      <c r="I30" s="22">
        <v>1</v>
      </c>
      <c r="J30" s="20">
        <v>0</v>
      </c>
      <c r="K30" s="22">
        <f t="shared" ref="K30:K32" si="15">+((J30*I30)/H30)</f>
        <v>0</v>
      </c>
      <c r="L30" s="20">
        <f t="shared" si="13"/>
        <v>130</v>
      </c>
      <c r="M30" s="22">
        <f t="shared" ref="M30:M32" si="16">I30-K30</f>
        <v>1</v>
      </c>
      <c r="N30" s="68" t="s">
        <v>260</v>
      </c>
      <c r="O30" s="68" t="s">
        <v>215</v>
      </c>
      <c r="P30" s="68" t="s">
        <v>215</v>
      </c>
      <c r="Q30" s="68" t="s">
        <v>184</v>
      </c>
      <c r="R30" s="68" t="s">
        <v>261</v>
      </c>
    </row>
    <row r="31" spans="1:18" ht="114.95" customHeight="1" thickBot="1">
      <c r="A31" s="55"/>
      <c r="B31" s="55"/>
      <c r="C31" s="55"/>
      <c r="D31" s="56"/>
      <c r="E31" s="56"/>
      <c r="F31" s="56"/>
      <c r="G31" s="68"/>
      <c r="H31" s="20">
        <v>86</v>
      </c>
      <c r="I31" s="22">
        <v>1</v>
      </c>
      <c r="J31" s="20">
        <v>0</v>
      </c>
      <c r="K31" s="22">
        <f t="shared" si="15"/>
        <v>0</v>
      </c>
      <c r="L31" s="20">
        <f t="shared" si="13"/>
        <v>86</v>
      </c>
      <c r="M31" s="22">
        <f t="shared" si="16"/>
        <v>1</v>
      </c>
      <c r="N31" s="68"/>
      <c r="O31" s="68"/>
      <c r="P31" s="68"/>
      <c r="Q31" s="68"/>
      <c r="R31" s="68"/>
    </row>
    <row r="32" spans="1:18" ht="114.95" customHeight="1" thickBot="1">
      <c r="A32" s="55"/>
      <c r="B32" s="55"/>
      <c r="C32" s="55"/>
      <c r="D32" s="56"/>
      <c r="E32" s="56"/>
      <c r="F32" s="56"/>
      <c r="G32" s="68"/>
      <c r="H32" s="20">
        <v>63</v>
      </c>
      <c r="I32" s="22">
        <v>1</v>
      </c>
      <c r="J32" s="20">
        <v>0</v>
      </c>
      <c r="K32" s="22">
        <f t="shared" si="15"/>
        <v>0</v>
      </c>
      <c r="L32" s="20">
        <f t="shared" si="13"/>
        <v>63</v>
      </c>
      <c r="M32" s="22">
        <f t="shared" si="16"/>
        <v>1</v>
      </c>
      <c r="N32" s="68"/>
      <c r="O32" s="68"/>
      <c r="P32" s="68"/>
      <c r="Q32" s="68"/>
      <c r="R32" s="68"/>
    </row>
    <row r="33" spans="1:18" ht="114.95" customHeight="1" thickBot="1">
      <c r="A33" s="55" t="s">
        <v>14</v>
      </c>
      <c r="B33" s="55" t="s">
        <v>15</v>
      </c>
      <c r="C33" s="55" t="s">
        <v>29</v>
      </c>
      <c r="D33" s="56" t="s">
        <v>30</v>
      </c>
      <c r="E33" s="56" t="s">
        <v>259</v>
      </c>
      <c r="F33" s="56" t="s">
        <v>33</v>
      </c>
      <c r="G33" s="68" t="s">
        <v>32</v>
      </c>
      <c r="H33" s="20">
        <v>130</v>
      </c>
      <c r="I33" s="22">
        <v>1</v>
      </c>
      <c r="J33" s="20">
        <v>0</v>
      </c>
      <c r="K33" s="22">
        <f t="shared" ref="K33:K38" si="17">+((J33*I33)/H33)</f>
        <v>0</v>
      </c>
      <c r="L33" s="20">
        <f t="shared" si="13"/>
        <v>130</v>
      </c>
      <c r="M33" s="22">
        <f t="shared" ref="M33:M38" si="18">I33-K33</f>
        <v>1</v>
      </c>
      <c r="N33" s="68" t="s">
        <v>260</v>
      </c>
      <c r="O33" s="68" t="s">
        <v>215</v>
      </c>
      <c r="P33" s="68" t="s">
        <v>215</v>
      </c>
      <c r="Q33" s="68" t="s">
        <v>184</v>
      </c>
      <c r="R33" s="68" t="s">
        <v>261</v>
      </c>
    </row>
    <row r="34" spans="1:18" ht="114.95" customHeight="1" thickBot="1">
      <c r="A34" s="55"/>
      <c r="B34" s="55"/>
      <c r="C34" s="55"/>
      <c r="D34" s="56"/>
      <c r="E34" s="56"/>
      <c r="F34" s="56"/>
      <c r="G34" s="68"/>
      <c r="H34" s="20">
        <v>86</v>
      </c>
      <c r="I34" s="22">
        <v>1</v>
      </c>
      <c r="J34" s="20">
        <v>0</v>
      </c>
      <c r="K34" s="22">
        <f t="shared" si="17"/>
        <v>0</v>
      </c>
      <c r="L34" s="20">
        <f t="shared" si="13"/>
        <v>86</v>
      </c>
      <c r="M34" s="22">
        <f t="shared" si="18"/>
        <v>1</v>
      </c>
      <c r="N34" s="68"/>
      <c r="O34" s="68"/>
      <c r="P34" s="68"/>
      <c r="Q34" s="68"/>
      <c r="R34" s="68"/>
    </row>
    <row r="35" spans="1:18" ht="114.95" customHeight="1" thickBot="1">
      <c r="A35" s="55"/>
      <c r="B35" s="55"/>
      <c r="C35" s="55"/>
      <c r="D35" s="56"/>
      <c r="E35" s="56"/>
      <c r="F35" s="56"/>
      <c r="G35" s="68"/>
      <c r="H35" s="20">
        <v>63</v>
      </c>
      <c r="I35" s="22">
        <v>1</v>
      </c>
      <c r="J35" s="20">
        <v>0</v>
      </c>
      <c r="K35" s="22">
        <f t="shared" si="17"/>
        <v>0</v>
      </c>
      <c r="L35" s="20">
        <f t="shared" si="13"/>
        <v>63</v>
      </c>
      <c r="M35" s="22">
        <f t="shared" si="18"/>
        <v>1</v>
      </c>
      <c r="N35" s="68"/>
      <c r="O35" s="68"/>
      <c r="P35" s="68"/>
      <c r="Q35" s="68"/>
      <c r="R35" s="68"/>
    </row>
    <row r="36" spans="1:18" ht="114.95" customHeight="1" thickBot="1">
      <c r="A36" s="55"/>
      <c r="B36" s="55"/>
      <c r="C36" s="55" t="s">
        <v>157</v>
      </c>
      <c r="D36" s="56" t="s">
        <v>30</v>
      </c>
      <c r="E36" s="56" t="s">
        <v>34</v>
      </c>
      <c r="F36" s="56" t="s">
        <v>35</v>
      </c>
      <c r="G36" s="68" t="s">
        <v>175</v>
      </c>
      <c r="H36" s="20">
        <v>130</v>
      </c>
      <c r="I36" s="22">
        <v>1</v>
      </c>
      <c r="J36" s="20">
        <v>0</v>
      </c>
      <c r="K36" s="22">
        <f t="shared" si="17"/>
        <v>0</v>
      </c>
      <c r="L36" s="20">
        <f t="shared" si="13"/>
        <v>130</v>
      </c>
      <c r="M36" s="22">
        <f t="shared" si="18"/>
        <v>1</v>
      </c>
      <c r="N36" s="68" t="s">
        <v>262</v>
      </c>
      <c r="O36" s="68" t="s">
        <v>215</v>
      </c>
      <c r="P36" s="68" t="s">
        <v>215</v>
      </c>
      <c r="Q36" s="68" t="s">
        <v>184</v>
      </c>
      <c r="R36" s="68" t="s">
        <v>261</v>
      </c>
    </row>
    <row r="37" spans="1:18" ht="114.95" customHeight="1" thickBot="1">
      <c r="A37" s="55"/>
      <c r="B37" s="55"/>
      <c r="C37" s="55"/>
      <c r="D37" s="56"/>
      <c r="E37" s="56"/>
      <c r="F37" s="56"/>
      <c r="G37" s="68"/>
      <c r="H37" s="20">
        <v>86</v>
      </c>
      <c r="I37" s="22">
        <v>1</v>
      </c>
      <c r="J37" s="20">
        <v>0</v>
      </c>
      <c r="K37" s="22">
        <f t="shared" si="17"/>
        <v>0</v>
      </c>
      <c r="L37" s="20">
        <f t="shared" si="13"/>
        <v>86</v>
      </c>
      <c r="M37" s="22">
        <f t="shared" si="18"/>
        <v>1</v>
      </c>
      <c r="N37" s="68"/>
      <c r="O37" s="68"/>
      <c r="P37" s="68"/>
      <c r="Q37" s="68"/>
      <c r="R37" s="68"/>
    </row>
    <row r="38" spans="1:18" ht="114.95" customHeight="1" thickBot="1">
      <c r="A38" s="55"/>
      <c r="B38" s="55"/>
      <c r="C38" s="55"/>
      <c r="D38" s="56"/>
      <c r="E38" s="56"/>
      <c r="F38" s="56"/>
      <c r="G38" s="68"/>
      <c r="H38" s="20">
        <v>63</v>
      </c>
      <c r="I38" s="22">
        <v>1</v>
      </c>
      <c r="J38" s="20">
        <v>0</v>
      </c>
      <c r="K38" s="22">
        <f t="shared" si="17"/>
        <v>0</v>
      </c>
      <c r="L38" s="20">
        <f t="shared" si="13"/>
        <v>63</v>
      </c>
      <c r="M38" s="22">
        <f t="shared" si="18"/>
        <v>1</v>
      </c>
      <c r="N38" s="71"/>
      <c r="O38" s="71"/>
      <c r="P38" s="71"/>
      <c r="Q38" s="71"/>
      <c r="R38" s="71"/>
    </row>
    <row r="39" spans="1:18" ht="230.1" customHeight="1" thickBot="1">
      <c r="A39" s="55" t="s">
        <v>14</v>
      </c>
      <c r="B39" s="55" t="s">
        <v>15</v>
      </c>
      <c r="C39" s="55" t="s">
        <v>36</v>
      </c>
      <c r="D39" s="56" t="s">
        <v>37</v>
      </c>
      <c r="E39" s="56" t="s">
        <v>38</v>
      </c>
      <c r="F39" s="3" t="s">
        <v>39</v>
      </c>
      <c r="G39" s="56" t="s">
        <v>40</v>
      </c>
      <c r="H39" s="21">
        <v>14</v>
      </c>
      <c r="I39" s="23">
        <v>0.7</v>
      </c>
      <c r="J39" s="21">
        <v>3</v>
      </c>
      <c r="K39" s="23">
        <f t="shared" ref="K39:K46" si="19">+((J39*I39)/H39)</f>
        <v>0.14999999999999997</v>
      </c>
      <c r="L39" s="21">
        <f t="shared" ref="L39:M46" si="20">H39-J39</f>
        <v>11</v>
      </c>
      <c r="M39" s="33">
        <f t="shared" si="20"/>
        <v>0.55000000000000004</v>
      </c>
      <c r="N39" s="30" t="s">
        <v>263</v>
      </c>
      <c r="O39" s="30" t="s">
        <v>307</v>
      </c>
      <c r="P39" s="30" t="s">
        <v>308</v>
      </c>
      <c r="Q39" s="30" t="s">
        <v>184</v>
      </c>
      <c r="R39" s="30" t="s">
        <v>216</v>
      </c>
    </row>
    <row r="40" spans="1:18" ht="300" customHeight="1" thickBot="1">
      <c r="A40" s="55"/>
      <c r="B40" s="55"/>
      <c r="C40" s="55"/>
      <c r="D40" s="56"/>
      <c r="E40" s="56"/>
      <c r="F40" s="3" t="s">
        <v>41</v>
      </c>
      <c r="G40" s="56"/>
      <c r="H40" s="21">
        <v>24</v>
      </c>
      <c r="I40" s="23">
        <v>0.7</v>
      </c>
      <c r="J40" s="21">
        <v>24</v>
      </c>
      <c r="K40" s="23">
        <f t="shared" si="19"/>
        <v>0.69999999999999984</v>
      </c>
      <c r="L40" s="21">
        <f t="shared" si="20"/>
        <v>0</v>
      </c>
      <c r="M40" s="33">
        <f t="shared" si="20"/>
        <v>0</v>
      </c>
      <c r="N40" s="30" t="s">
        <v>309</v>
      </c>
      <c r="O40" s="30" t="s">
        <v>310</v>
      </c>
      <c r="P40" s="30" t="s">
        <v>311</v>
      </c>
      <c r="Q40" s="30" t="s">
        <v>264</v>
      </c>
      <c r="R40" s="30" t="s">
        <v>265</v>
      </c>
    </row>
    <row r="41" spans="1:18" ht="230.1" customHeight="1" thickBot="1">
      <c r="A41" s="55"/>
      <c r="B41" s="55"/>
      <c r="C41" s="55"/>
      <c r="D41" s="56"/>
      <c r="E41" s="56"/>
      <c r="F41" s="3" t="s">
        <v>42</v>
      </c>
      <c r="G41" s="56"/>
      <c r="H41" s="21">
        <v>100</v>
      </c>
      <c r="I41" s="23">
        <v>1</v>
      </c>
      <c r="J41" s="21">
        <v>75</v>
      </c>
      <c r="K41" s="23">
        <f t="shared" si="19"/>
        <v>0.75</v>
      </c>
      <c r="L41" s="21">
        <f t="shared" si="20"/>
        <v>25</v>
      </c>
      <c r="M41" s="33">
        <f t="shared" si="20"/>
        <v>0.25</v>
      </c>
      <c r="N41" s="30" t="s">
        <v>302</v>
      </c>
      <c r="O41" s="30" t="s">
        <v>312</v>
      </c>
      <c r="P41" s="30" t="s">
        <v>266</v>
      </c>
      <c r="Q41" s="30" t="s">
        <v>267</v>
      </c>
      <c r="R41" s="30" t="s">
        <v>265</v>
      </c>
    </row>
    <row r="42" spans="1:18" ht="114.95" customHeight="1" thickBot="1">
      <c r="A42" s="55" t="s">
        <v>14</v>
      </c>
      <c r="B42" s="55" t="s">
        <v>158</v>
      </c>
      <c r="C42" s="55" t="s">
        <v>43</v>
      </c>
      <c r="D42" s="69" t="s">
        <v>44</v>
      </c>
      <c r="E42" s="56" t="s">
        <v>45</v>
      </c>
      <c r="F42" s="56" t="s">
        <v>46</v>
      </c>
      <c r="G42" s="56" t="s">
        <v>47</v>
      </c>
      <c r="H42" s="21">
        <v>4</v>
      </c>
      <c r="I42" s="23">
        <v>1</v>
      </c>
      <c r="J42" s="21">
        <v>4</v>
      </c>
      <c r="K42" s="23">
        <f t="shared" si="19"/>
        <v>1</v>
      </c>
      <c r="L42" s="21">
        <f t="shared" si="20"/>
        <v>0</v>
      </c>
      <c r="M42" s="23">
        <f t="shared" si="20"/>
        <v>0</v>
      </c>
      <c r="N42" s="95" t="s">
        <v>268</v>
      </c>
      <c r="O42" s="95" t="s">
        <v>303</v>
      </c>
      <c r="P42" s="95" t="s">
        <v>215</v>
      </c>
      <c r="Q42" s="95" t="s">
        <v>184</v>
      </c>
      <c r="R42" s="95" t="s">
        <v>217</v>
      </c>
    </row>
    <row r="43" spans="1:18" ht="114.95" customHeight="1" thickBot="1">
      <c r="A43" s="55"/>
      <c r="B43" s="55"/>
      <c r="C43" s="55"/>
      <c r="D43" s="69"/>
      <c r="E43" s="56"/>
      <c r="F43" s="56"/>
      <c r="G43" s="56"/>
      <c r="H43" s="21">
        <v>4</v>
      </c>
      <c r="I43" s="23">
        <v>1</v>
      </c>
      <c r="J43" s="21">
        <v>4</v>
      </c>
      <c r="K43" s="23">
        <f t="shared" si="19"/>
        <v>1</v>
      </c>
      <c r="L43" s="21">
        <f t="shared" si="20"/>
        <v>0</v>
      </c>
      <c r="M43" s="23">
        <f t="shared" si="20"/>
        <v>0</v>
      </c>
      <c r="N43" s="68"/>
      <c r="O43" s="68"/>
      <c r="P43" s="68"/>
      <c r="Q43" s="68"/>
      <c r="R43" s="68"/>
    </row>
    <row r="44" spans="1:18" ht="114.95" customHeight="1" thickBot="1">
      <c r="A44" s="55"/>
      <c r="B44" s="55"/>
      <c r="C44" s="55"/>
      <c r="D44" s="69"/>
      <c r="E44" s="56"/>
      <c r="F44" s="56"/>
      <c r="G44" s="56"/>
      <c r="H44" s="21">
        <v>4</v>
      </c>
      <c r="I44" s="23">
        <v>1</v>
      </c>
      <c r="J44" s="21">
        <v>4</v>
      </c>
      <c r="K44" s="23">
        <f t="shared" si="19"/>
        <v>1</v>
      </c>
      <c r="L44" s="21">
        <f t="shared" si="20"/>
        <v>0</v>
      </c>
      <c r="M44" s="23">
        <f t="shared" si="20"/>
        <v>0</v>
      </c>
      <c r="N44" s="68"/>
      <c r="O44" s="68"/>
      <c r="P44" s="68"/>
      <c r="Q44" s="68"/>
      <c r="R44" s="68"/>
    </row>
    <row r="45" spans="1:18" ht="293.25" customHeight="1" thickBot="1">
      <c r="A45" s="55" t="s">
        <v>48</v>
      </c>
      <c r="B45" s="15" t="s">
        <v>49</v>
      </c>
      <c r="C45" s="15" t="s">
        <v>50</v>
      </c>
      <c r="D45" s="7" t="s">
        <v>269</v>
      </c>
      <c r="E45" s="3" t="s">
        <v>51</v>
      </c>
      <c r="F45" s="3" t="s">
        <v>270</v>
      </c>
      <c r="G45" s="3" t="s">
        <v>271</v>
      </c>
      <c r="H45" s="21">
        <v>3</v>
      </c>
      <c r="I45" s="23">
        <v>1</v>
      </c>
      <c r="J45" s="21">
        <v>3</v>
      </c>
      <c r="K45" s="23">
        <f t="shared" si="19"/>
        <v>1</v>
      </c>
      <c r="L45" s="21">
        <f t="shared" si="20"/>
        <v>0</v>
      </c>
      <c r="M45" s="23">
        <f t="shared" si="20"/>
        <v>0</v>
      </c>
      <c r="N45" s="6" t="s">
        <v>313</v>
      </c>
      <c r="O45" s="6" t="s">
        <v>314</v>
      </c>
      <c r="P45" s="6" t="s">
        <v>315</v>
      </c>
      <c r="Q45" s="6" t="s">
        <v>272</v>
      </c>
      <c r="R45" s="6" t="s">
        <v>273</v>
      </c>
    </row>
    <row r="46" spans="1:18" ht="231" customHeight="1" thickBot="1">
      <c r="A46" s="55"/>
      <c r="B46" s="15" t="s">
        <v>52</v>
      </c>
      <c r="C46" s="15" t="s">
        <v>50</v>
      </c>
      <c r="D46" s="7" t="s">
        <v>274</v>
      </c>
      <c r="E46" s="3" t="s">
        <v>275</v>
      </c>
      <c r="F46" s="3" t="s">
        <v>276</v>
      </c>
      <c r="G46" s="3" t="s">
        <v>53</v>
      </c>
      <c r="H46" s="47">
        <v>3</v>
      </c>
      <c r="I46" s="50">
        <v>1</v>
      </c>
      <c r="J46" s="47">
        <v>3</v>
      </c>
      <c r="K46" s="50">
        <f t="shared" si="19"/>
        <v>1</v>
      </c>
      <c r="L46" s="47">
        <f t="shared" si="20"/>
        <v>0</v>
      </c>
      <c r="M46" s="50">
        <f t="shared" si="20"/>
        <v>0</v>
      </c>
      <c r="N46" s="47" t="s">
        <v>277</v>
      </c>
      <c r="O46" s="47" t="s">
        <v>316</v>
      </c>
      <c r="P46" s="47" t="s">
        <v>317</v>
      </c>
      <c r="Q46" s="47" t="s">
        <v>218</v>
      </c>
      <c r="R46" s="47" t="s">
        <v>219</v>
      </c>
    </row>
    <row r="47" spans="1:18" ht="231" customHeight="1" thickBot="1">
      <c r="A47" s="55"/>
      <c r="B47" s="15" t="s">
        <v>54</v>
      </c>
      <c r="C47" s="15" t="s">
        <v>55</v>
      </c>
      <c r="D47" s="7" t="s">
        <v>56</v>
      </c>
      <c r="E47" s="3" t="s">
        <v>57</v>
      </c>
      <c r="F47" s="3" t="s">
        <v>58</v>
      </c>
      <c r="G47" s="3" t="s">
        <v>59</v>
      </c>
      <c r="H47" s="47">
        <v>4</v>
      </c>
      <c r="I47" s="50">
        <v>1</v>
      </c>
      <c r="J47" s="47">
        <v>4</v>
      </c>
      <c r="K47" s="50">
        <f t="shared" ref="K47" si="21">+((J47*I47)/H47)</f>
        <v>1</v>
      </c>
      <c r="L47" s="47">
        <f t="shared" ref="L47" si="22">H47-J47</f>
        <v>0</v>
      </c>
      <c r="M47" s="50">
        <f t="shared" ref="M47" si="23">I47-K47</f>
        <v>0</v>
      </c>
      <c r="N47" s="47" t="s">
        <v>278</v>
      </c>
      <c r="O47" s="47" t="s">
        <v>318</v>
      </c>
      <c r="P47" s="47" t="s">
        <v>215</v>
      </c>
      <c r="Q47" s="47" t="s">
        <v>279</v>
      </c>
      <c r="R47" s="47"/>
    </row>
    <row r="48" spans="1:18" ht="150" customHeight="1" thickBot="1">
      <c r="A48" s="55" t="s">
        <v>48</v>
      </c>
      <c r="B48" s="55" t="s">
        <v>60</v>
      </c>
      <c r="C48" s="55" t="s">
        <v>61</v>
      </c>
      <c r="D48" s="56" t="s">
        <v>62</v>
      </c>
      <c r="E48" s="56" t="s">
        <v>63</v>
      </c>
      <c r="F48" s="56" t="s">
        <v>178</v>
      </c>
      <c r="G48" s="56" t="s">
        <v>64</v>
      </c>
      <c r="H48" s="105">
        <v>101869</v>
      </c>
      <c r="I48" s="108">
        <v>1</v>
      </c>
      <c r="J48" s="105">
        <v>128329</v>
      </c>
      <c r="K48" s="108">
        <f>+((J48*I48)/H48)</f>
        <v>1.2597453592358814</v>
      </c>
      <c r="L48" s="105">
        <f>H48-J48</f>
        <v>-26460</v>
      </c>
      <c r="M48" s="108">
        <f>I48-K48</f>
        <v>-0.25974535923588138</v>
      </c>
      <c r="N48" s="82" t="s">
        <v>319</v>
      </c>
      <c r="O48" s="82" t="s">
        <v>320</v>
      </c>
      <c r="P48" s="64" t="s">
        <v>321</v>
      </c>
      <c r="Q48" s="56" t="s">
        <v>287</v>
      </c>
      <c r="R48" s="56" t="s">
        <v>188</v>
      </c>
    </row>
    <row r="49" spans="1:18" ht="150" customHeight="1" thickBot="1">
      <c r="A49" s="55"/>
      <c r="B49" s="55"/>
      <c r="C49" s="55"/>
      <c r="D49" s="56"/>
      <c r="E49" s="56"/>
      <c r="F49" s="56"/>
      <c r="G49" s="56"/>
      <c r="H49" s="106"/>
      <c r="I49" s="109"/>
      <c r="J49" s="106"/>
      <c r="K49" s="109"/>
      <c r="L49" s="106"/>
      <c r="M49" s="109"/>
      <c r="N49" s="82"/>
      <c r="O49" s="82"/>
      <c r="P49" s="64"/>
      <c r="Q49" s="56"/>
      <c r="R49" s="56"/>
    </row>
    <row r="50" spans="1:18" ht="150" customHeight="1" thickBot="1">
      <c r="A50" s="55"/>
      <c r="B50" s="55"/>
      <c r="C50" s="55"/>
      <c r="D50" s="56"/>
      <c r="E50" s="56"/>
      <c r="F50" s="56"/>
      <c r="G50" s="56"/>
      <c r="H50" s="107"/>
      <c r="I50" s="110"/>
      <c r="J50" s="107"/>
      <c r="K50" s="110"/>
      <c r="L50" s="107"/>
      <c r="M50" s="110"/>
      <c r="N50" s="82"/>
      <c r="O50" s="82"/>
      <c r="P50" s="64"/>
      <c r="Q50" s="56"/>
      <c r="R50" s="56"/>
    </row>
    <row r="51" spans="1:18" ht="230.1" customHeight="1" thickBot="1">
      <c r="A51" s="55"/>
      <c r="B51" s="55"/>
      <c r="C51" s="15" t="s">
        <v>61</v>
      </c>
      <c r="D51" s="3" t="s">
        <v>65</v>
      </c>
      <c r="E51" s="3" t="s">
        <v>66</v>
      </c>
      <c r="F51" s="3" t="s">
        <v>179</v>
      </c>
      <c r="G51" s="3" t="s">
        <v>159</v>
      </c>
      <c r="H51" s="47">
        <v>81</v>
      </c>
      <c r="I51" s="50">
        <v>1</v>
      </c>
      <c r="J51" s="47">
        <v>81</v>
      </c>
      <c r="K51" s="50">
        <f>+((J51*I51)/H51)</f>
        <v>1</v>
      </c>
      <c r="L51" s="47">
        <v>0</v>
      </c>
      <c r="M51" s="50">
        <v>0</v>
      </c>
      <c r="N51" s="48" t="s">
        <v>322</v>
      </c>
      <c r="O51" s="48" t="s">
        <v>323</v>
      </c>
      <c r="P51" s="47"/>
      <c r="Q51" s="47"/>
      <c r="R51" s="47" t="s">
        <v>189</v>
      </c>
    </row>
    <row r="52" spans="1:18" ht="345" customHeight="1" thickBot="1">
      <c r="A52" s="55" t="s">
        <v>48</v>
      </c>
      <c r="B52" s="55" t="s">
        <v>60</v>
      </c>
      <c r="C52" s="55" t="s">
        <v>61</v>
      </c>
      <c r="D52" s="56" t="s">
        <v>67</v>
      </c>
      <c r="E52" s="56" t="s">
        <v>68</v>
      </c>
      <c r="F52" s="56" t="s">
        <v>69</v>
      </c>
      <c r="G52" s="56" t="s">
        <v>70</v>
      </c>
      <c r="H52" s="56">
        <v>108425</v>
      </c>
      <c r="I52" s="81">
        <v>1</v>
      </c>
      <c r="J52" s="56">
        <v>22241</v>
      </c>
      <c r="K52" s="81">
        <f>J52/H52</f>
        <v>0.20512796864191837</v>
      </c>
      <c r="L52" s="56">
        <f>H52-J52</f>
        <v>86184</v>
      </c>
      <c r="M52" s="81">
        <v>0.84</v>
      </c>
      <c r="N52" s="82" t="s">
        <v>324</v>
      </c>
      <c r="O52" s="56" t="s">
        <v>288</v>
      </c>
      <c r="P52" s="56" t="s">
        <v>289</v>
      </c>
      <c r="Q52" s="56" t="s">
        <v>290</v>
      </c>
      <c r="R52" s="56" t="s">
        <v>190</v>
      </c>
    </row>
    <row r="53" spans="1:18" ht="345" customHeight="1" thickBot="1">
      <c r="A53" s="55"/>
      <c r="B53" s="55"/>
      <c r="C53" s="55"/>
      <c r="D53" s="56"/>
      <c r="E53" s="56"/>
      <c r="F53" s="56"/>
      <c r="G53" s="56"/>
      <c r="H53" s="56"/>
      <c r="I53" s="81"/>
      <c r="J53" s="56"/>
      <c r="K53" s="81"/>
      <c r="L53" s="56"/>
      <c r="M53" s="81"/>
      <c r="N53" s="82"/>
      <c r="O53" s="56"/>
      <c r="P53" s="56"/>
      <c r="Q53" s="56"/>
      <c r="R53" s="56"/>
    </row>
    <row r="54" spans="1:18" ht="230.1" customHeight="1" thickBot="1">
      <c r="A54" s="55" t="s">
        <v>48</v>
      </c>
      <c r="B54" s="55" t="s">
        <v>60</v>
      </c>
      <c r="C54" s="55" t="s">
        <v>61</v>
      </c>
      <c r="D54" s="56" t="s">
        <v>160</v>
      </c>
      <c r="E54" s="56" t="s">
        <v>68</v>
      </c>
      <c r="F54" s="56" t="s">
        <v>180</v>
      </c>
      <c r="G54" s="56" t="s">
        <v>161</v>
      </c>
      <c r="H54" s="56">
        <v>101869</v>
      </c>
      <c r="I54" s="81">
        <v>1</v>
      </c>
      <c r="J54" s="56">
        <v>108425</v>
      </c>
      <c r="K54" s="81">
        <f>+((J54*I54)/H54)</f>
        <v>1.0643571645937429</v>
      </c>
      <c r="L54" s="56">
        <f>H54-J54</f>
        <v>-6556</v>
      </c>
      <c r="M54" s="81">
        <f>I54-K54</f>
        <v>-6.4357164593742855E-2</v>
      </c>
      <c r="N54" s="82" t="s">
        <v>325</v>
      </c>
      <c r="O54" s="82" t="s">
        <v>326</v>
      </c>
      <c r="P54" s="56" t="s">
        <v>241</v>
      </c>
      <c r="Q54" s="56" t="s">
        <v>242</v>
      </c>
      <c r="R54" s="56" t="s">
        <v>191</v>
      </c>
    </row>
    <row r="55" spans="1:18" ht="230.1" customHeight="1" thickBot="1">
      <c r="A55" s="55"/>
      <c r="B55" s="55"/>
      <c r="C55" s="55"/>
      <c r="D55" s="56"/>
      <c r="E55" s="56"/>
      <c r="F55" s="56"/>
      <c r="G55" s="56"/>
      <c r="H55" s="56"/>
      <c r="I55" s="81"/>
      <c r="J55" s="56"/>
      <c r="K55" s="56"/>
      <c r="L55" s="56"/>
      <c r="M55" s="56"/>
      <c r="N55" s="82"/>
      <c r="O55" s="82"/>
      <c r="P55" s="56"/>
      <c r="Q55" s="56"/>
      <c r="R55" s="56"/>
    </row>
    <row r="56" spans="1:18" ht="230.1" customHeight="1" thickBot="1">
      <c r="A56" s="55"/>
      <c r="B56" s="55"/>
      <c r="C56" s="55"/>
      <c r="D56" s="56"/>
      <c r="E56" s="3" t="s">
        <v>68</v>
      </c>
      <c r="F56" s="6" t="s">
        <v>71</v>
      </c>
      <c r="G56" s="56"/>
      <c r="H56" s="47">
        <v>63</v>
      </c>
      <c r="I56" s="50">
        <v>1</v>
      </c>
      <c r="J56" s="47">
        <v>63</v>
      </c>
      <c r="K56" s="50">
        <v>1</v>
      </c>
      <c r="L56" s="47">
        <v>0</v>
      </c>
      <c r="M56" s="50">
        <v>1</v>
      </c>
      <c r="N56" s="48" t="s">
        <v>327</v>
      </c>
      <c r="O56" s="47" t="s">
        <v>192</v>
      </c>
      <c r="P56" s="47" t="s">
        <v>193</v>
      </c>
      <c r="Q56" s="47" t="s">
        <v>194</v>
      </c>
      <c r="R56" s="47" t="s">
        <v>243</v>
      </c>
    </row>
    <row r="57" spans="1:18" ht="345" customHeight="1" thickBot="1">
      <c r="A57" s="55" t="s">
        <v>48</v>
      </c>
      <c r="B57" s="55" t="s">
        <v>60</v>
      </c>
      <c r="C57" s="55" t="s">
        <v>61</v>
      </c>
      <c r="D57" s="56" t="s">
        <v>160</v>
      </c>
      <c r="E57" s="3" t="s">
        <v>68</v>
      </c>
      <c r="F57" s="3" t="s">
        <v>72</v>
      </c>
      <c r="G57" s="56" t="s">
        <v>173</v>
      </c>
      <c r="H57" s="48">
        <v>63</v>
      </c>
      <c r="I57" s="37">
        <v>1</v>
      </c>
      <c r="J57" s="48">
        <v>63</v>
      </c>
      <c r="K57" s="37">
        <v>1</v>
      </c>
      <c r="L57" s="47">
        <v>0</v>
      </c>
      <c r="M57" s="50">
        <v>0</v>
      </c>
      <c r="N57" s="52" t="s">
        <v>328</v>
      </c>
      <c r="O57" s="47" t="s">
        <v>192</v>
      </c>
      <c r="P57" s="47" t="s">
        <v>193</v>
      </c>
      <c r="Q57" s="47" t="s">
        <v>194</v>
      </c>
      <c r="R57" s="47" t="s">
        <v>190</v>
      </c>
    </row>
    <row r="58" spans="1:18" ht="345" customHeight="1" thickBot="1">
      <c r="A58" s="55"/>
      <c r="B58" s="55"/>
      <c r="C58" s="55"/>
      <c r="D58" s="56"/>
      <c r="E58" s="3" t="s">
        <v>68</v>
      </c>
      <c r="F58" s="3" t="s">
        <v>73</v>
      </c>
      <c r="G58" s="56"/>
      <c r="H58" s="47">
        <v>9</v>
      </c>
      <c r="I58" s="50">
        <v>1</v>
      </c>
      <c r="J58" s="47">
        <v>9</v>
      </c>
      <c r="K58" s="50">
        <v>1</v>
      </c>
      <c r="L58" s="47">
        <v>0</v>
      </c>
      <c r="M58" s="50">
        <v>0</v>
      </c>
      <c r="N58" s="52" t="s">
        <v>329</v>
      </c>
      <c r="O58" s="47"/>
      <c r="P58" s="47" t="s">
        <v>195</v>
      </c>
      <c r="Q58" s="47" t="s">
        <v>244</v>
      </c>
      <c r="R58" s="47" t="s">
        <v>196</v>
      </c>
    </row>
    <row r="59" spans="1:18" ht="230.1" customHeight="1" thickBot="1">
      <c r="A59" s="55" t="s">
        <v>48</v>
      </c>
      <c r="B59" s="55" t="s">
        <v>60</v>
      </c>
      <c r="C59" s="60" t="s">
        <v>61</v>
      </c>
      <c r="D59" s="69" t="s">
        <v>74</v>
      </c>
      <c r="E59" s="56" t="s">
        <v>75</v>
      </c>
      <c r="F59" s="56" t="s">
        <v>76</v>
      </c>
      <c r="G59" s="56" t="s">
        <v>77</v>
      </c>
      <c r="H59" s="56">
        <v>14</v>
      </c>
      <c r="I59" s="81">
        <v>1</v>
      </c>
      <c r="J59" s="56">
        <v>12</v>
      </c>
      <c r="K59" s="81">
        <f>J59/H59</f>
        <v>0.8571428571428571</v>
      </c>
      <c r="L59" s="56">
        <v>2</v>
      </c>
      <c r="M59" s="81">
        <f>I59-K59</f>
        <v>0.1428571428571429</v>
      </c>
      <c r="N59" s="56" t="s">
        <v>330</v>
      </c>
      <c r="O59" s="56" t="s">
        <v>291</v>
      </c>
      <c r="P59" s="56"/>
      <c r="Q59" s="56" t="s">
        <v>331</v>
      </c>
      <c r="R59" s="56" t="s">
        <v>197</v>
      </c>
    </row>
    <row r="60" spans="1:18" ht="376.5" customHeight="1" thickBot="1">
      <c r="A60" s="55"/>
      <c r="B60" s="55"/>
      <c r="C60" s="61"/>
      <c r="D60" s="69"/>
      <c r="E60" s="56"/>
      <c r="F60" s="56"/>
      <c r="G60" s="56"/>
      <c r="H60" s="56"/>
      <c r="I60" s="81"/>
      <c r="J60" s="56"/>
      <c r="K60" s="81"/>
      <c r="L60" s="56"/>
      <c r="M60" s="56"/>
      <c r="N60" s="56"/>
      <c r="O60" s="56"/>
      <c r="P60" s="56"/>
      <c r="Q60" s="56"/>
      <c r="R60" s="56"/>
    </row>
    <row r="61" spans="1:18" ht="378" customHeight="1" thickBot="1">
      <c r="A61" s="55"/>
      <c r="B61" s="55"/>
      <c r="C61" s="62"/>
      <c r="D61" s="3" t="s">
        <v>74</v>
      </c>
      <c r="E61" s="3" t="s">
        <v>162</v>
      </c>
      <c r="F61" s="3" t="s">
        <v>78</v>
      </c>
      <c r="G61" s="3" t="s">
        <v>79</v>
      </c>
      <c r="H61" s="47">
        <v>6</v>
      </c>
      <c r="I61" s="50">
        <v>1</v>
      </c>
      <c r="J61" s="47">
        <v>6</v>
      </c>
      <c r="K61" s="50">
        <f>J61/H61</f>
        <v>1</v>
      </c>
      <c r="L61" s="47">
        <v>0</v>
      </c>
      <c r="M61" s="50">
        <f>I61-K61</f>
        <v>0</v>
      </c>
      <c r="N61" s="53" t="s">
        <v>332</v>
      </c>
      <c r="O61" s="47" t="s">
        <v>333</v>
      </c>
      <c r="P61" s="47" t="s">
        <v>292</v>
      </c>
      <c r="Q61" s="47" t="s">
        <v>293</v>
      </c>
      <c r="R61" s="47" t="s">
        <v>245</v>
      </c>
    </row>
    <row r="62" spans="1:18" ht="230.1" customHeight="1" thickBot="1">
      <c r="A62" s="55" t="s">
        <v>48</v>
      </c>
      <c r="B62" s="55" t="s">
        <v>80</v>
      </c>
      <c r="C62" s="55" t="s">
        <v>81</v>
      </c>
      <c r="D62" s="57" t="s">
        <v>82</v>
      </c>
      <c r="E62" s="56" t="s">
        <v>83</v>
      </c>
      <c r="F62" s="56" t="s">
        <v>84</v>
      </c>
      <c r="G62" s="56" t="s">
        <v>85</v>
      </c>
      <c r="H62" s="56">
        <v>8</v>
      </c>
      <c r="I62" s="81">
        <v>1</v>
      </c>
      <c r="J62" s="56">
        <v>8</v>
      </c>
      <c r="K62" s="81">
        <f>J62/H62</f>
        <v>1</v>
      </c>
      <c r="L62" s="56">
        <v>0</v>
      </c>
      <c r="M62" s="81">
        <v>0</v>
      </c>
      <c r="N62" s="64" t="s">
        <v>334</v>
      </c>
      <c r="O62" s="56" t="s">
        <v>198</v>
      </c>
      <c r="P62" s="56"/>
      <c r="Q62" s="56" t="s">
        <v>246</v>
      </c>
      <c r="R62" s="56" t="s">
        <v>199</v>
      </c>
    </row>
    <row r="63" spans="1:18" ht="230.1" customHeight="1" thickBot="1">
      <c r="A63" s="55"/>
      <c r="B63" s="55"/>
      <c r="C63" s="55"/>
      <c r="D63" s="58"/>
      <c r="E63" s="56"/>
      <c r="F63" s="56"/>
      <c r="G63" s="56"/>
      <c r="H63" s="56"/>
      <c r="I63" s="81"/>
      <c r="J63" s="56"/>
      <c r="K63" s="81"/>
      <c r="L63" s="56"/>
      <c r="M63" s="81"/>
      <c r="N63" s="64"/>
      <c r="O63" s="56"/>
      <c r="P63" s="56"/>
      <c r="Q63" s="56"/>
      <c r="R63" s="56"/>
    </row>
    <row r="64" spans="1:18" ht="409.5" customHeight="1" thickBot="1">
      <c r="A64" s="55"/>
      <c r="B64" s="55"/>
      <c r="C64" s="55"/>
      <c r="D64" s="59"/>
      <c r="E64" s="3" t="s">
        <v>164</v>
      </c>
      <c r="F64" s="3" t="s">
        <v>88</v>
      </c>
      <c r="G64" s="56"/>
      <c r="H64" s="47">
        <v>0</v>
      </c>
      <c r="I64" s="50">
        <v>1</v>
      </c>
      <c r="J64" s="47">
        <v>0</v>
      </c>
      <c r="K64" s="50">
        <v>1</v>
      </c>
      <c r="L64" s="47">
        <f>H64-J64</f>
        <v>0</v>
      </c>
      <c r="M64" s="50">
        <v>0</v>
      </c>
      <c r="N64" s="45" t="s">
        <v>335</v>
      </c>
      <c r="O64" s="47"/>
      <c r="P64" s="47"/>
      <c r="Q64" s="51"/>
      <c r="R64" s="47" t="s">
        <v>294</v>
      </c>
    </row>
    <row r="65" spans="1:18" ht="345" customHeight="1" thickBot="1">
      <c r="A65" s="55" t="s">
        <v>48</v>
      </c>
      <c r="B65" s="55" t="s">
        <v>80</v>
      </c>
      <c r="C65" s="55" t="s">
        <v>81</v>
      </c>
      <c r="D65" s="69" t="s">
        <v>82</v>
      </c>
      <c r="E65" s="3" t="s">
        <v>163</v>
      </c>
      <c r="F65" s="3" t="s">
        <v>86</v>
      </c>
      <c r="G65" s="56" t="s">
        <v>176</v>
      </c>
      <c r="H65" s="47">
        <v>109</v>
      </c>
      <c r="I65" s="50">
        <v>1</v>
      </c>
      <c r="J65" s="47">
        <v>0</v>
      </c>
      <c r="K65" s="50">
        <v>0</v>
      </c>
      <c r="L65" s="47">
        <v>0</v>
      </c>
      <c r="M65" s="50">
        <v>0</v>
      </c>
      <c r="N65" s="47" t="s">
        <v>336</v>
      </c>
      <c r="O65" s="47" t="s">
        <v>200</v>
      </c>
      <c r="P65" s="47"/>
      <c r="Q65" s="47" t="s">
        <v>201</v>
      </c>
      <c r="R65" s="47" t="s">
        <v>202</v>
      </c>
    </row>
    <row r="66" spans="1:18" ht="345" customHeight="1" thickBot="1">
      <c r="A66" s="55"/>
      <c r="B66" s="55"/>
      <c r="C66" s="55"/>
      <c r="D66" s="69"/>
      <c r="E66" s="3" t="s">
        <v>163</v>
      </c>
      <c r="F66" s="3" t="s">
        <v>87</v>
      </c>
      <c r="G66" s="56"/>
      <c r="H66" s="47">
        <v>0</v>
      </c>
      <c r="I66" s="50">
        <v>1</v>
      </c>
      <c r="J66" s="47">
        <v>0</v>
      </c>
      <c r="K66" s="50">
        <v>0</v>
      </c>
      <c r="L66" s="47">
        <v>0</v>
      </c>
      <c r="M66" s="50">
        <f>I66-K66</f>
        <v>1</v>
      </c>
      <c r="N66" s="47" t="s">
        <v>203</v>
      </c>
      <c r="O66" s="47"/>
      <c r="P66" s="47"/>
      <c r="Q66" s="47"/>
      <c r="R66" s="47" t="s">
        <v>204</v>
      </c>
    </row>
    <row r="67" spans="1:18" ht="230.1" customHeight="1" thickBot="1">
      <c r="A67" s="55" t="s">
        <v>48</v>
      </c>
      <c r="B67" s="55" t="s">
        <v>80</v>
      </c>
      <c r="C67" s="55" t="s">
        <v>89</v>
      </c>
      <c r="D67" s="69" t="s">
        <v>90</v>
      </c>
      <c r="E67" s="56" t="s">
        <v>91</v>
      </c>
      <c r="F67" s="56" t="s">
        <v>92</v>
      </c>
      <c r="G67" s="56" t="s">
        <v>93</v>
      </c>
      <c r="H67" s="65">
        <v>8</v>
      </c>
      <c r="I67" s="78">
        <v>1</v>
      </c>
      <c r="J67" s="65">
        <v>8</v>
      </c>
      <c r="K67" s="78">
        <f>J67/H67</f>
        <v>1</v>
      </c>
      <c r="L67" s="65">
        <f>H67-J67</f>
        <v>0</v>
      </c>
      <c r="M67" s="78">
        <f>I67-K67</f>
        <v>0</v>
      </c>
      <c r="N67" s="90" t="s">
        <v>337</v>
      </c>
      <c r="O67" s="65" t="s">
        <v>247</v>
      </c>
      <c r="P67" s="65" t="s">
        <v>295</v>
      </c>
      <c r="Q67" s="90" t="s">
        <v>296</v>
      </c>
      <c r="R67" s="65" t="s">
        <v>205</v>
      </c>
    </row>
    <row r="68" spans="1:18" ht="324" customHeight="1" thickBot="1">
      <c r="A68" s="55"/>
      <c r="B68" s="55"/>
      <c r="C68" s="55"/>
      <c r="D68" s="69"/>
      <c r="E68" s="56"/>
      <c r="F68" s="56"/>
      <c r="G68" s="56"/>
      <c r="H68" s="80"/>
      <c r="I68" s="79"/>
      <c r="J68" s="80"/>
      <c r="K68" s="79"/>
      <c r="L68" s="80"/>
      <c r="M68" s="79"/>
      <c r="N68" s="91"/>
      <c r="O68" s="80"/>
      <c r="P68" s="80"/>
      <c r="Q68" s="91"/>
      <c r="R68" s="80"/>
    </row>
    <row r="69" spans="1:18" ht="336" customHeight="1" thickBot="1">
      <c r="A69" s="55"/>
      <c r="B69" s="55"/>
      <c r="C69" s="55"/>
      <c r="D69" s="69"/>
      <c r="E69" s="3" t="s">
        <v>165</v>
      </c>
      <c r="F69" s="3" t="s">
        <v>182</v>
      </c>
      <c r="G69" s="56"/>
      <c r="H69" s="47">
        <v>32540</v>
      </c>
      <c r="I69" s="50">
        <v>1</v>
      </c>
      <c r="J69" s="47">
        <v>12781</v>
      </c>
      <c r="K69" s="50">
        <f>J69/H69</f>
        <v>0.3927781192378611</v>
      </c>
      <c r="L69" s="47">
        <f>H69-J69</f>
        <v>19759</v>
      </c>
      <c r="M69" s="50">
        <f>I69-K69</f>
        <v>0.6072218807621389</v>
      </c>
      <c r="N69" s="47" t="s">
        <v>338</v>
      </c>
      <c r="O69" s="47" t="s">
        <v>297</v>
      </c>
      <c r="P69" s="47" t="s">
        <v>206</v>
      </c>
      <c r="Q69" s="47" t="s">
        <v>207</v>
      </c>
      <c r="R69" s="47" t="s">
        <v>208</v>
      </c>
    </row>
    <row r="70" spans="1:18" ht="114.75" customHeight="1" thickBot="1">
      <c r="A70" s="55" t="s">
        <v>48</v>
      </c>
      <c r="B70" s="55" t="s">
        <v>80</v>
      </c>
      <c r="C70" s="55" t="s">
        <v>89</v>
      </c>
      <c r="D70" s="57" t="s">
        <v>90</v>
      </c>
      <c r="E70" s="65" t="s">
        <v>165</v>
      </c>
      <c r="F70" s="65" t="s">
        <v>181</v>
      </c>
      <c r="G70" s="65" t="s">
        <v>176</v>
      </c>
      <c r="H70" s="48">
        <v>239</v>
      </c>
      <c r="I70" s="50">
        <v>1</v>
      </c>
      <c r="J70" s="47">
        <v>4</v>
      </c>
      <c r="K70" s="50">
        <f>J70/H70</f>
        <v>1.6736401673640166E-2</v>
      </c>
      <c r="L70" s="32">
        <f>H70-J70</f>
        <v>235</v>
      </c>
      <c r="M70" s="50">
        <f>L70/H70</f>
        <v>0.98326359832635979</v>
      </c>
      <c r="N70" s="92" t="s">
        <v>339</v>
      </c>
      <c r="O70" s="65" t="s">
        <v>340</v>
      </c>
      <c r="P70" s="65"/>
      <c r="Q70" s="65" t="s">
        <v>209</v>
      </c>
      <c r="R70" s="65" t="s">
        <v>210</v>
      </c>
    </row>
    <row r="71" spans="1:18" ht="114.95" customHeight="1" thickBot="1">
      <c r="A71" s="55"/>
      <c r="B71" s="55"/>
      <c r="C71" s="55"/>
      <c r="D71" s="58"/>
      <c r="E71" s="66"/>
      <c r="F71" s="66"/>
      <c r="G71" s="66"/>
      <c r="H71" s="48">
        <v>164</v>
      </c>
      <c r="I71" s="50">
        <v>1</v>
      </c>
      <c r="J71" s="47">
        <v>0</v>
      </c>
      <c r="K71" s="50">
        <f>J71/H71</f>
        <v>0</v>
      </c>
      <c r="L71" s="47">
        <f>H71-J71</f>
        <v>164</v>
      </c>
      <c r="M71" s="50">
        <f>L71/H71</f>
        <v>1</v>
      </c>
      <c r="N71" s="93"/>
      <c r="O71" s="66"/>
      <c r="P71" s="66"/>
      <c r="Q71" s="66"/>
      <c r="R71" s="66"/>
    </row>
    <row r="72" spans="1:18" ht="114.95" customHeight="1" thickBot="1">
      <c r="A72" s="55"/>
      <c r="B72" s="55"/>
      <c r="C72" s="55"/>
      <c r="D72" s="59"/>
      <c r="E72" s="80"/>
      <c r="F72" s="80"/>
      <c r="G72" s="80"/>
      <c r="H72" s="48">
        <v>211</v>
      </c>
      <c r="I72" s="50">
        <v>1</v>
      </c>
      <c r="J72" s="47">
        <v>1</v>
      </c>
      <c r="K72" s="50">
        <f>J72/H72</f>
        <v>4.7393364928909956E-3</v>
      </c>
      <c r="L72" s="47">
        <f>H72-J72</f>
        <v>210</v>
      </c>
      <c r="M72" s="50">
        <f>L72/H72</f>
        <v>0.99526066350710896</v>
      </c>
      <c r="N72" s="94"/>
      <c r="O72" s="80"/>
      <c r="P72" s="80"/>
      <c r="Q72" s="80"/>
      <c r="R72" s="80"/>
    </row>
    <row r="73" spans="1:18" ht="171.95" customHeight="1" thickBot="1">
      <c r="A73" s="55"/>
      <c r="B73" s="55"/>
      <c r="C73" s="55"/>
      <c r="D73" s="69" t="s">
        <v>90</v>
      </c>
      <c r="E73" s="56" t="s">
        <v>165</v>
      </c>
      <c r="F73" s="56" t="s">
        <v>94</v>
      </c>
      <c r="G73" s="56" t="s">
        <v>176</v>
      </c>
      <c r="H73" s="47">
        <v>4</v>
      </c>
      <c r="I73" s="50">
        <v>1</v>
      </c>
      <c r="J73" s="47">
        <v>4</v>
      </c>
      <c r="K73" s="50">
        <v>1</v>
      </c>
      <c r="L73" s="47">
        <v>0</v>
      </c>
      <c r="M73" s="50">
        <v>0</v>
      </c>
      <c r="N73" s="56" t="s">
        <v>341</v>
      </c>
      <c r="O73" s="56"/>
      <c r="P73" s="56"/>
      <c r="Q73" s="56" t="s">
        <v>211</v>
      </c>
      <c r="R73" s="56" t="s">
        <v>210</v>
      </c>
    </row>
    <row r="74" spans="1:18" ht="300.75" customHeight="1" thickBot="1">
      <c r="A74" s="55"/>
      <c r="B74" s="55"/>
      <c r="C74" s="55"/>
      <c r="D74" s="69"/>
      <c r="E74" s="56"/>
      <c r="F74" s="56"/>
      <c r="G74" s="56"/>
      <c r="H74" s="47">
        <v>0</v>
      </c>
      <c r="I74" s="50">
        <v>1</v>
      </c>
      <c r="J74" s="47">
        <v>0</v>
      </c>
      <c r="K74" s="50">
        <v>1</v>
      </c>
      <c r="L74" s="47">
        <v>0</v>
      </c>
      <c r="M74" s="50">
        <v>0</v>
      </c>
      <c r="N74" s="56"/>
      <c r="O74" s="56"/>
      <c r="P74" s="56"/>
      <c r="Q74" s="56"/>
      <c r="R74" s="56"/>
    </row>
    <row r="75" spans="1:18" ht="135" customHeight="1" thickBot="1">
      <c r="A75" s="55" t="s">
        <v>48</v>
      </c>
      <c r="B75" s="55" t="s">
        <v>80</v>
      </c>
      <c r="C75" s="55" t="s">
        <v>89</v>
      </c>
      <c r="D75" s="69" t="s">
        <v>90</v>
      </c>
      <c r="E75" s="56" t="s">
        <v>165</v>
      </c>
      <c r="F75" s="56" t="s">
        <v>95</v>
      </c>
      <c r="G75" s="56" t="s">
        <v>176</v>
      </c>
      <c r="H75" s="47">
        <v>0</v>
      </c>
      <c r="I75" s="50">
        <v>1</v>
      </c>
      <c r="J75" s="47">
        <v>4</v>
      </c>
      <c r="K75" s="50">
        <v>0</v>
      </c>
      <c r="L75" s="47">
        <v>4</v>
      </c>
      <c r="M75" s="50">
        <v>1</v>
      </c>
      <c r="N75" s="56" t="s">
        <v>342</v>
      </c>
      <c r="O75" s="56"/>
      <c r="P75" s="56" t="s">
        <v>248</v>
      </c>
      <c r="Q75" s="56" t="s">
        <v>249</v>
      </c>
      <c r="R75" s="56" t="s">
        <v>212</v>
      </c>
    </row>
    <row r="76" spans="1:18" ht="135" customHeight="1" thickBot="1">
      <c r="A76" s="55"/>
      <c r="B76" s="55"/>
      <c r="C76" s="55"/>
      <c r="D76" s="69"/>
      <c r="E76" s="56"/>
      <c r="F76" s="56"/>
      <c r="G76" s="56"/>
      <c r="H76" s="47">
        <v>0</v>
      </c>
      <c r="I76" s="50">
        <v>1</v>
      </c>
      <c r="J76" s="47">
        <v>0</v>
      </c>
      <c r="K76" s="50">
        <v>0</v>
      </c>
      <c r="L76" s="47">
        <v>0</v>
      </c>
      <c r="M76" s="50">
        <v>1</v>
      </c>
      <c r="N76" s="56"/>
      <c r="O76" s="56"/>
      <c r="P76" s="56"/>
      <c r="Q76" s="56"/>
      <c r="R76" s="56"/>
    </row>
    <row r="77" spans="1:18" ht="301.5" customHeight="1" thickBot="1">
      <c r="A77" s="55"/>
      <c r="B77" s="55"/>
      <c r="C77" s="55"/>
      <c r="D77" s="69" t="s">
        <v>90</v>
      </c>
      <c r="E77" s="3" t="s">
        <v>96</v>
      </c>
      <c r="F77" s="4" t="s">
        <v>97</v>
      </c>
      <c r="G77" s="3" t="s">
        <v>155</v>
      </c>
      <c r="H77" s="47">
        <v>128329</v>
      </c>
      <c r="I77" s="50">
        <v>1</v>
      </c>
      <c r="J77" s="47">
        <v>128329</v>
      </c>
      <c r="K77" s="50">
        <v>1</v>
      </c>
      <c r="L77" s="47">
        <v>0</v>
      </c>
      <c r="M77" s="50">
        <v>0</v>
      </c>
      <c r="N77" s="47" t="s">
        <v>343</v>
      </c>
      <c r="O77" s="47"/>
      <c r="P77" s="47"/>
      <c r="Q77" s="47" t="s">
        <v>213</v>
      </c>
      <c r="R77" s="47" t="s">
        <v>214</v>
      </c>
    </row>
    <row r="78" spans="1:18" ht="409.5" customHeight="1" thickBot="1">
      <c r="A78" s="55"/>
      <c r="B78" s="55"/>
      <c r="C78" s="55"/>
      <c r="D78" s="69"/>
      <c r="E78" s="3" t="s">
        <v>98</v>
      </c>
      <c r="F78" s="4" t="s">
        <v>99</v>
      </c>
      <c r="G78" s="3" t="s">
        <v>156</v>
      </c>
      <c r="H78" s="47">
        <v>100</v>
      </c>
      <c r="I78" s="50">
        <v>1</v>
      </c>
      <c r="J78" s="46" t="s">
        <v>344</v>
      </c>
      <c r="K78" s="50">
        <f>J78/H78</f>
        <v>0.98799999999999999</v>
      </c>
      <c r="L78" s="47">
        <f>H78-J78</f>
        <v>1.2000000000000028</v>
      </c>
      <c r="M78" s="50">
        <f>I78-K78</f>
        <v>1.2000000000000011E-2</v>
      </c>
      <c r="N78" s="54" t="s">
        <v>345</v>
      </c>
      <c r="O78" s="51" t="s">
        <v>346</v>
      </c>
      <c r="P78" s="47"/>
      <c r="Q78" s="47" t="s">
        <v>250</v>
      </c>
      <c r="R78" s="47" t="s">
        <v>214</v>
      </c>
    </row>
    <row r="79" spans="1:18" ht="230.1" customHeight="1" thickBot="1">
      <c r="A79" s="55" t="s">
        <v>48</v>
      </c>
      <c r="B79" s="55" t="s">
        <v>80</v>
      </c>
      <c r="C79" s="55" t="s">
        <v>100</v>
      </c>
      <c r="D79" s="56" t="s">
        <v>174</v>
      </c>
      <c r="E79" s="56" t="s">
        <v>101</v>
      </c>
      <c r="F79" s="64" t="s">
        <v>102</v>
      </c>
      <c r="G79" s="56" t="s">
        <v>103</v>
      </c>
      <c r="H79" s="74">
        <v>5</v>
      </c>
      <c r="I79" s="72">
        <v>0.9</v>
      </c>
      <c r="J79" s="74">
        <v>5</v>
      </c>
      <c r="K79" s="72">
        <f t="shared" ref="K79" si="24">+((J79*I79)/H79)</f>
        <v>0.9</v>
      </c>
      <c r="L79" s="74">
        <f t="shared" ref="L79" si="25">H79-J79</f>
        <v>0</v>
      </c>
      <c r="M79" s="76">
        <f t="shared" ref="M79" si="26">I79-K79</f>
        <v>0</v>
      </c>
      <c r="N79" s="68" t="s">
        <v>347</v>
      </c>
      <c r="O79" s="68" t="s">
        <v>348</v>
      </c>
      <c r="P79" s="68" t="s">
        <v>215</v>
      </c>
      <c r="Q79" s="68" t="s">
        <v>220</v>
      </c>
      <c r="R79" s="68" t="s">
        <v>221</v>
      </c>
    </row>
    <row r="80" spans="1:18" ht="230.1" customHeight="1" thickBot="1">
      <c r="A80" s="55"/>
      <c r="B80" s="55"/>
      <c r="C80" s="55"/>
      <c r="D80" s="56"/>
      <c r="E80" s="56"/>
      <c r="F80" s="64"/>
      <c r="G80" s="56"/>
      <c r="H80" s="75"/>
      <c r="I80" s="73"/>
      <c r="J80" s="75"/>
      <c r="K80" s="73"/>
      <c r="L80" s="75"/>
      <c r="M80" s="77"/>
      <c r="N80" s="68"/>
      <c r="O80" s="68"/>
      <c r="P80" s="68"/>
      <c r="Q80" s="68"/>
      <c r="R80" s="68"/>
    </row>
    <row r="81" spans="1:18" ht="409.5" customHeight="1" thickBot="1">
      <c r="A81" s="55"/>
      <c r="B81" s="55"/>
      <c r="C81" s="55"/>
      <c r="D81" s="56"/>
      <c r="E81" s="56"/>
      <c r="F81" s="4" t="s">
        <v>104</v>
      </c>
      <c r="G81" s="56"/>
      <c r="H81" s="6">
        <v>0</v>
      </c>
      <c r="I81" s="22">
        <v>0</v>
      </c>
      <c r="J81" s="6">
        <v>0</v>
      </c>
      <c r="K81" s="22">
        <v>0</v>
      </c>
      <c r="L81" s="6">
        <v>0</v>
      </c>
      <c r="M81" s="22">
        <v>0</v>
      </c>
      <c r="N81" s="6" t="s">
        <v>222</v>
      </c>
      <c r="O81" s="6" t="s">
        <v>215</v>
      </c>
      <c r="P81" s="6" t="s">
        <v>215</v>
      </c>
      <c r="Q81" s="6" t="s">
        <v>184</v>
      </c>
      <c r="R81" s="6" t="s">
        <v>186</v>
      </c>
    </row>
    <row r="82" spans="1:18" ht="230.1" customHeight="1" thickBot="1">
      <c r="A82" s="55" t="s">
        <v>48</v>
      </c>
      <c r="B82" s="55" t="s">
        <v>80</v>
      </c>
      <c r="C82" s="55" t="s">
        <v>105</v>
      </c>
      <c r="D82" s="67" t="s">
        <v>106</v>
      </c>
      <c r="E82" s="6" t="s">
        <v>107</v>
      </c>
      <c r="F82" s="5" t="s">
        <v>108</v>
      </c>
      <c r="G82" s="30" t="s">
        <v>109</v>
      </c>
      <c r="H82" s="6">
        <v>0</v>
      </c>
      <c r="I82" s="22">
        <v>1</v>
      </c>
      <c r="J82" s="6">
        <v>0</v>
      </c>
      <c r="K82" s="22">
        <v>1</v>
      </c>
      <c r="L82" s="6">
        <v>0</v>
      </c>
      <c r="M82" s="22">
        <v>0</v>
      </c>
      <c r="N82" s="6" t="s">
        <v>251</v>
      </c>
      <c r="O82" s="6" t="s">
        <v>215</v>
      </c>
      <c r="P82" s="6" t="s">
        <v>215</v>
      </c>
      <c r="Q82" s="6" t="s">
        <v>223</v>
      </c>
      <c r="R82" s="6" t="s">
        <v>224</v>
      </c>
    </row>
    <row r="83" spans="1:18" ht="252" customHeight="1" thickBot="1">
      <c r="A83" s="55"/>
      <c r="B83" s="55"/>
      <c r="C83" s="55"/>
      <c r="D83" s="68"/>
      <c r="E83" s="6" t="s">
        <v>110</v>
      </c>
      <c r="F83" s="8" t="s">
        <v>111</v>
      </c>
      <c r="G83" s="27" t="s">
        <v>166</v>
      </c>
      <c r="H83" s="27">
        <v>4</v>
      </c>
      <c r="I83" s="29">
        <v>1</v>
      </c>
      <c r="J83" s="27">
        <v>4</v>
      </c>
      <c r="K83" s="29">
        <v>1</v>
      </c>
      <c r="L83" s="27">
        <v>0</v>
      </c>
      <c r="M83" s="29">
        <v>0</v>
      </c>
      <c r="N83" s="6" t="s">
        <v>252</v>
      </c>
      <c r="O83" s="6" t="s">
        <v>349</v>
      </c>
      <c r="P83" s="6" t="s">
        <v>225</v>
      </c>
      <c r="Q83" s="6" t="s">
        <v>226</v>
      </c>
      <c r="R83" s="6" t="s">
        <v>227</v>
      </c>
    </row>
    <row r="84" spans="1:18" ht="230.1" customHeight="1" thickBot="1">
      <c r="A84" s="55"/>
      <c r="B84" s="55"/>
      <c r="C84" s="55"/>
      <c r="D84" s="68"/>
      <c r="E84" s="6" t="s">
        <v>112</v>
      </c>
      <c r="F84" s="5" t="s">
        <v>113</v>
      </c>
      <c r="G84" s="6" t="s">
        <v>166</v>
      </c>
      <c r="H84" s="27">
        <v>13</v>
      </c>
      <c r="I84" s="29">
        <v>1</v>
      </c>
      <c r="J84" s="27">
        <v>13</v>
      </c>
      <c r="K84" s="29">
        <v>1</v>
      </c>
      <c r="L84" s="27">
        <v>0</v>
      </c>
      <c r="M84" s="29">
        <v>0</v>
      </c>
      <c r="N84" s="6" t="s">
        <v>228</v>
      </c>
      <c r="O84" s="34" t="s">
        <v>229</v>
      </c>
      <c r="P84" s="34" t="s">
        <v>253</v>
      </c>
      <c r="Q84" s="34" t="s">
        <v>230</v>
      </c>
      <c r="R84" s="34" t="s">
        <v>231</v>
      </c>
    </row>
    <row r="85" spans="1:18" ht="147.75" customHeight="1" thickBot="1">
      <c r="A85" s="55" t="s">
        <v>48</v>
      </c>
      <c r="B85" s="55" t="s">
        <v>80</v>
      </c>
      <c r="C85" s="60" t="s">
        <v>114</v>
      </c>
      <c r="D85" s="65" t="s">
        <v>115</v>
      </c>
      <c r="E85" s="65" t="s">
        <v>116</v>
      </c>
      <c r="F85" s="64" t="s">
        <v>235</v>
      </c>
      <c r="G85" s="68" t="s">
        <v>117</v>
      </c>
      <c r="H85" s="35">
        <v>2</v>
      </c>
      <c r="I85" s="36">
        <v>1</v>
      </c>
      <c r="J85" s="35">
        <v>2</v>
      </c>
      <c r="K85" s="36">
        <v>0</v>
      </c>
      <c r="L85" s="35">
        <f t="shared" ref="L85:L91" si="27">H85-J85</f>
        <v>0</v>
      </c>
      <c r="M85" s="36">
        <v>0</v>
      </c>
      <c r="N85" s="84" t="s">
        <v>236</v>
      </c>
      <c r="O85" s="87" t="s">
        <v>237</v>
      </c>
      <c r="P85" s="71" t="s">
        <v>215</v>
      </c>
      <c r="Q85" s="71" t="s">
        <v>238</v>
      </c>
      <c r="R85" s="71" t="s">
        <v>239</v>
      </c>
    </row>
    <row r="86" spans="1:18" ht="155.25" customHeight="1" thickBot="1">
      <c r="A86" s="55"/>
      <c r="B86" s="55"/>
      <c r="C86" s="61"/>
      <c r="D86" s="66"/>
      <c r="E86" s="66"/>
      <c r="F86" s="64"/>
      <c r="G86" s="68"/>
      <c r="H86" s="35">
        <v>96</v>
      </c>
      <c r="I86" s="36">
        <v>1</v>
      </c>
      <c r="J86" s="35">
        <v>96</v>
      </c>
      <c r="K86" s="36">
        <v>0</v>
      </c>
      <c r="L86" s="35">
        <f t="shared" si="27"/>
        <v>0</v>
      </c>
      <c r="M86" s="36">
        <v>0</v>
      </c>
      <c r="N86" s="85"/>
      <c r="O86" s="88"/>
      <c r="P86" s="83"/>
      <c r="Q86" s="83"/>
      <c r="R86" s="83"/>
    </row>
    <row r="87" spans="1:18" ht="75" customHeight="1" thickBot="1">
      <c r="A87" s="55"/>
      <c r="B87" s="55"/>
      <c r="C87" s="55" t="s">
        <v>114</v>
      </c>
      <c r="D87" s="56" t="s">
        <v>115</v>
      </c>
      <c r="E87" s="56" t="s">
        <v>116</v>
      </c>
      <c r="F87" s="64" t="s">
        <v>118</v>
      </c>
      <c r="G87" s="68"/>
      <c r="H87" s="26">
        <v>290</v>
      </c>
      <c r="I87" s="31">
        <v>1</v>
      </c>
      <c r="J87" s="26">
        <v>239</v>
      </c>
      <c r="K87" s="31">
        <f>J87/H87</f>
        <v>0.82413793103448274</v>
      </c>
      <c r="L87" s="26">
        <f t="shared" si="27"/>
        <v>51</v>
      </c>
      <c r="M87" s="31">
        <f>L87/H87</f>
        <v>0.17586206896551723</v>
      </c>
      <c r="N87" s="85"/>
      <c r="O87" s="88"/>
      <c r="P87" s="68" t="s">
        <v>215</v>
      </c>
      <c r="Q87" s="68" t="s">
        <v>238</v>
      </c>
      <c r="R87" s="68" t="s">
        <v>239</v>
      </c>
    </row>
    <row r="88" spans="1:18" ht="75" customHeight="1" thickBot="1">
      <c r="A88" s="55"/>
      <c r="B88" s="55"/>
      <c r="C88" s="55"/>
      <c r="D88" s="56"/>
      <c r="E88" s="56"/>
      <c r="F88" s="64"/>
      <c r="G88" s="68"/>
      <c r="H88" s="26">
        <v>164</v>
      </c>
      <c r="I88" s="31">
        <v>1</v>
      </c>
      <c r="J88" s="26">
        <v>157</v>
      </c>
      <c r="K88" s="31">
        <f>J88/H88</f>
        <v>0.95731707317073167</v>
      </c>
      <c r="L88" s="26">
        <f t="shared" si="27"/>
        <v>7</v>
      </c>
      <c r="M88" s="31">
        <f>L88/H88</f>
        <v>4.2682926829268296E-2</v>
      </c>
      <c r="N88" s="85"/>
      <c r="O88" s="88"/>
      <c r="P88" s="68"/>
      <c r="Q88" s="68"/>
      <c r="R88" s="68"/>
    </row>
    <row r="89" spans="1:18" ht="75" customHeight="1" thickBot="1">
      <c r="A89" s="55"/>
      <c r="B89" s="55"/>
      <c r="C89" s="55"/>
      <c r="D89" s="56"/>
      <c r="E89" s="56"/>
      <c r="F89" s="64"/>
      <c r="G89" s="68"/>
      <c r="H89" s="26">
        <v>210</v>
      </c>
      <c r="I89" s="31">
        <v>1</v>
      </c>
      <c r="J89" s="26">
        <v>210</v>
      </c>
      <c r="K89" s="31">
        <f>J89/H89</f>
        <v>1</v>
      </c>
      <c r="L89" s="26">
        <f t="shared" si="27"/>
        <v>0</v>
      </c>
      <c r="M89" s="31">
        <f>L89/H89</f>
        <v>0</v>
      </c>
      <c r="N89" s="86"/>
      <c r="O89" s="89"/>
      <c r="P89" s="68"/>
      <c r="Q89" s="68"/>
      <c r="R89" s="68"/>
    </row>
    <row r="90" spans="1:18" ht="345" customHeight="1" thickBot="1">
      <c r="A90" s="55" t="s">
        <v>48</v>
      </c>
      <c r="B90" s="55" t="s">
        <v>80</v>
      </c>
      <c r="C90" s="15" t="s">
        <v>114</v>
      </c>
      <c r="D90" s="3" t="s">
        <v>115</v>
      </c>
      <c r="E90" s="3" t="s">
        <v>116</v>
      </c>
      <c r="F90" s="4" t="s">
        <v>119</v>
      </c>
      <c r="G90" s="3" t="s">
        <v>177</v>
      </c>
      <c r="H90" s="26">
        <v>570</v>
      </c>
      <c r="I90" s="31">
        <v>1</v>
      </c>
      <c r="J90" s="26">
        <v>310</v>
      </c>
      <c r="K90" s="31">
        <f>J90/H90</f>
        <v>0.54385964912280704</v>
      </c>
      <c r="L90" s="26">
        <f t="shared" si="27"/>
        <v>260</v>
      </c>
      <c r="M90" s="31">
        <f>L90/H90</f>
        <v>0.45614035087719296</v>
      </c>
      <c r="N90" s="27" t="s">
        <v>237</v>
      </c>
      <c r="O90" s="6" t="s">
        <v>240</v>
      </c>
      <c r="P90" s="6" t="s">
        <v>215</v>
      </c>
      <c r="Q90" s="6" t="s">
        <v>238</v>
      </c>
      <c r="R90" s="6" t="s">
        <v>239</v>
      </c>
    </row>
    <row r="91" spans="1:18" ht="339.75" customHeight="1" thickBot="1">
      <c r="A91" s="55"/>
      <c r="B91" s="55"/>
      <c r="C91" s="28" t="s">
        <v>114</v>
      </c>
      <c r="D91" s="26"/>
      <c r="E91" s="26" t="s">
        <v>120</v>
      </c>
      <c r="F91" s="26" t="s">
        <v>304</v>
      </c>
      <c r="G91" s="26" t="s">
        <v>121</v>
      </c>
      <c r="H91" s="26">
        <v>30</v>
      </c>
      <c r="I91" s="31">
        <v>0.05</v>
      </c>
      <c r="J91" s="26">
        <v>72</v>
      </c>
      <c r="K91" s="31">
        <f>J91/H91</f>
        <v>2.4</v>
      </c>
      <c r="L91" s="26">
        <f t="shared" si="27"/>
        <v>-42</v>
      </c>
      <c r="M91" s="31">
        <f>L91/H91</f>
        <v>-1.4</v>
      </c>
      <c r="N91" s="27" t="s">
        <v>254</v>
      </c>
      <c r="O91" s="6" t="s">
        <v>232</v>
      </c>
      <c r="P91" s="6" t="s">
        <v>233</v>
      </c>
      <c r="Q91" s="6" t="s">
        <v>220</v>
      </c>
      <c r="R91" s="6" t="s">
        <v>234</v>
      </c>
    </row>
    <row r="92" spans="1:18" ht="409.5" customHeight="1" thickBot="1">
      <c r="A92" s="55" t="s">
        <v>48</v>
      </c>
      <c r="B92" s="60" t="s">
        <v>122</v>
      </c>
      <c r="C92" s="15" t="s">
        <v>123</v>
      </c>
      <c r="D92" s="3" t="s">
        <v>124</v>
      </c>
      <c r="E92" s="6" t="s">
        <v>125</v>
      </c>
      <c r="F92" s="3" t="s">
        <v>126</v>
      </c>
      <c r="G92" s="56" t="s">
        <v>127</v>
      </c>
      <c r="H92" s="39">
        <v>4</v>
      </c>
      <c r="I92" s="40">
        <v>1</v>
      </c>
      <c r="J92" s="39">
        <v>4</v>
      </c>
      <c r="K92" s="40">
        <v>1</v>
      </c>
      <c r="L92" s="39">
        <v>0</v>
      </c>
      <c r="M92" s="39">
        <v>0</v>
      </c>
      <c r="N92" s="38" t="s">
        <v>350</v>
      </c>
      <c r="O92" s="38" t="s">
        <v>280</v>
      </c>
      <c r="P92" s="38" t="s">
        <v>183</v>
      </c>
      <c r="Q92" s="38" t="s">
        <v>184</v>
      </c>
      <c r="R92" s="38" t="s">
        <v>281</v>
      </c>
    </row>
    <row r="93" spans="1:18" ht="409.6" customHeight="1" thickBot="1">
      <c r="A93" s="55"/>
      <c r="B93" s="61"/>
      <c r="C93" s="16" t="s">
        <v>128</v>
      </c>
      <c r="D93" s="56" t="s">
        <v>129</v>
      </c>
      <c r="E93" s="6" t="s">
        <v>130</v>
      </c>
      <c r="F93" s="8" t="s">
        <v>131</v>
      </c>
      <c r="G93" s="56"/>
      <c r="H93" s="41">
        <v>2</v>
      </c>
      <c r="I93" s="42">
        <v>1</v>
      </c>
      <c r="J93" s="41">
        <v>2</v>
      </c>
      <c r="K93" s="42">
        <v>1</v>
      </c>
      <c r="L93" s="41">
        <v>0</v>
      </c>
      <c r="M93" s="43">
        <v>0</v>
      </c>
      <c r="N93" s="38" t="s">
        <v>351</v>
      </c>
      <c r="O93" s="38" t="s">
        <v>352</v>
      </c>
      <c r="P93" s="38" t="s">
        <v>183</v>
      </c>
      <c r="Q93" s="38" t="s">
        <v>184</v>
      </c>
      <c r="R93" s="38" t="s">
        <v>353</v>
      </c>
    </row>
    <row r="94" spans="1:18" ht="409.6" customHeight="1" thickBot="1">
      <c r="A94" s="55"/>
      <c r="B94" s="61"/>
      <c r="C94" s="16" t="s">
        <v>167</v>
      </c>
      <c r="D94" s="56"/>
      <c r="E94" s="6" t="s">
        <v>132</v>
      </c>
      <c r="F94" s="8" t="s">
        <v>133</v>
      </c>
      <c r="G94" s="56"/>
      <c r="H94" s="41">
        <v>5</v>
      </c>
      <c r="I94" s="42">
        <v>1</v>
      </c>
      <c r="J94" s="41">
        <v>5</v>
      </c>
      <c r="K94" s="42">
        <v>1</v>
      </c>
      <c r="L94" s="41">
        <v>0</v>
      </c>
      <c r="M94" s="43">
        <v>0</v>
      </c>
      <c r="N94" s="38" t="s">
        <v>354</v>
      </c>
      <c r="O94" s="38" t="s">
        <v>355</v>
      </c>
      <c r="P94" s="38" t="s">
        <v>183</v>
      </c>
      <c r="Q94" s="38" t="s">
        <v>184</v>
      </c>
      <c r="R94" s="38" t="s">
        <v>282</v>
      </c>
    </row>
    <row r="95" spans="1:18" ht="171.95" customHeight="1" thickBot="1">
      <c r="A95" s="55"/>
      <c r="B95" s="62"/>
      <c r="C95" s="16" t="s">
        <v>128</v>
      </c>
      <c r="D95" s="56"/>
      <c r="E95" s="6" t="s">
        <v>134</v>
      </c>
      <c r="F95" s="8" t="s">
        <v>135</v>
      </c>
      <c r="G95" s="56"/>
      <c r="H95" s="41">
        <v>1</v>
      </c>
      <c r="I95" s="42">
        <v>1</v>
      </c>
      <c r="J95" s="41">
        <v>1</v>
      </c>
      <c r="K95" s="42">
        <v>1</v>
      </c>
      <c r="L95" s="41">
        <v>0</v>
      </c>
      <c r="M95" s="43">
        <v>0</v>
      </c>
      <c r="N95" s="38" t="s">
        <v>356</v>
      </c>
      <c r="O95" s="38" t="s">
        <v>357</v>
      </c>
      <c r="P95" s="38" t="s">
        <v>183</v>
      </c>
      <c r="Q95" s="38" t="s">
        <v>184</v>
      </c>
      <c r="R95" s="38" t="s">
        <v>358</v>
      </c>
    </row>
    <row r="96" spans="1:18" ht="345" customHeight="1" thickBot="1">
      <c r="A96" s="55" t="s">
        <v>48</v>
      </c>
      <c r="B96" s="63" t="s">
        <v>122</v>
      </c>
      <c r="C96" s="16" t="s">
        <v>128</v>
      </c>
      <c r="D96" s="3" t="s">
        <v>129</v>
      </c>
      <c r="E96" s="6" t="s">
        <v>136</v>
      </c>
      <c r="F96" s="8" t="s">
        <v>137</v>
      </c>
      <c r="G96" s="56" t="s">
        <v>127</v>
      </c>
      <c r="H96" s="41">
        <v>1</v>
      </c>
      <c r="I96" s="42">
        <v>1</v>
      </c>
      <c r="J96" s="41">
        <v>1</v>
      </c>
      <c r="K96" s="42">
        <v>1</v>
      </c>
      <c r="L96" s="41">
        <v>0</v>
      </c>
      <c r="M96" s="43">
        <v>0</v>
      </c>
      <c r="N96" s="38" t="s">
        <v>359</v>
      </c>
      <c r="O96" s="38" t="s">
        <v>360</v>
      </c>
      <c r="P96" s="38" t="s">
        <v>183</v>
      </c>
      <c r="Q96" s="38" t="s">
        <v>184</v>
      </c>
      <c r="R96" s="38" t="s">
        <v>361</v>
      </c>
    </row>
    <row r="97" spans="1:18" ht="345" customHeight="1" thickBot="1">
      <c r="A97" s="55"/>
      <c r="B97" s="63"/>
      <c r="C97" s="16" t="s">
        <v>168</v>
      </c>
      <c r="D97" s="3" t="s">
        <v>129</v>
      </c>
      <c r="E97" s="6" t="s">
        <v>138</v>
      </c>
      <c r="F97" s="8" t="s">
        <v>139</v>
      </c>
      <c r="G97" s="56"/>
      <c r="H97" s="41">
        <v>1</v>
      </c>
      <c r="I97" s="42">
        <v>1</v>
      </c>
      <c r="J97" s="41">
        <v>1</v>
      </c>
      <c r="K97" s="42">
        <v>1</v>
      </c>
      <c r="L97" s="41">
        <v>0</v>
      </c>
      <c r="M97" s="43">
        <v>0</v>
      </c>
      <c r="N97" s="38" t="s">
        <v>362</v>
      </c>
      <c r="O97" s="38" t="s">
        <v>283</v>
      </c>
      <c r="P97" s="38" t="s">
        <v>186</v>
      </c>
      <c r="Q97" s="38" t="s">
        <v>185</v>
      </c>
      <c r="R97" s="38" t="s">
        <v>284</v>
      </c>
    </row>
    <row r="98" spans="1:18" ht="324.95" customHeight="1" thickBot="1">
      <c r="A98" s="55" t="s">
        <v>48</v>
      </c>
      <c r="B98" s="63" t="s">
        <v>122</v>
      </c>
      <c r="C98" s="16" t="s">
        <v>169</v>
      </c>
      <c r="D98" s="3" t="s">
        <v>129</v>
      </c>
      <c r="E98" s="6" t="s">
        <v>140</v>
      </c>
      <c r="F98" s="8" t="s">
        <v>141</v>
      </c>
      <c r="G98" s="56" t="s">
        <v>255</v>
      </c>
      <c r="H98" s="41">
        <v>1</v>
      </c>
      <c r="I98" s="42">
        <v>1</v>
      </c>
      <c r="J98" s="41">
        <v>1</v>
      </c>
      <c r="K98" s="42">
        <v>1</v>
      </c>
      <c r="L98" s="41">
        <v>0</v>
      </c>
      <c r="M98" s="43">
        <v>0</v>
      </c>
      <c r="N98" s="38" t="s">
        <v>285</v>
      </c>
      <c r="O98" s="38" t="s">
        <v>363</v>
      </c>
      <c r="P98" s="38" t="s">
        <v>183</v>
      </c>
      <c r="Q98" s="38" t="s">
        <v>184</v>
      </c>
      <c r="R98" s="38" t="s">
        <v>286</v>
      </c>
    </row>
    <row r="99" spans="1:18" ht="324.95" customHeight="1" thickBot="1">
      <c r="A99" s="55"/>
      <c r="B99" s="63"/>
      <c r="C99" s="16" t="s">
        <v>170</v>
      </c>
      <c r="D99" s="3" t="s">
        <v>129</v>
      </c>
      <c r="E99" s="6" t="s">
        <v>142</v>
      </c>
      <c r="F99" s="8" t="s">
        <v>143</v>
      </c>
      <c r="G99" s="56"/>
      <c r="H99" s="39">
        <v>50</v>
      </c>
      <c r="I99" s="40">
        <v>1</v>
      </c>
      <c r="J99" s="39"/>
      <c r="K99" s="40">
        <v>0</v>
      </c>
      <c r="L99" s="39">
        <v>50</v>
      </c>
      <c r="M99" s="40">
        <v>1</v>
      </c>
      <c r="N99" s="49" t="s">
        <v>364</v>
      </c>
      <c r="O99" s="49"/>
      <c r="P99" s="49" t="s">
        <v>183</v>
      </c>
      <c r="Q99" s="49" t="s">
        <v>184</v>
      </c>
      <c r="R99" s="49" t="s">
        <v>187</v>
      </c>
    </row>
    <row r="100" spans="1:18" ht="74.25" customHeight="1">
      <c r="A100" s="17"/>
      <c r="B100" s="18"/>
      <c r="C100" s="18"/>
      <c r="D100" s="13"/>
      <c r="E100" s="12"/>
      <c r="F100" s="14"/>
      <c r="G100" s="13"/>
      <c r="H100" s="12"/>
      <c r="I100" s="24"/>
      <c r="J100" s="12"/>
      <c r="K100" s="24"/>
      <c r="L100" s="12"/>
      <c r="M100" s="24"/>
      <c r="N100" s="12"/>
      <c r="O100" s="12"/>
      <c r="P100" s="12"/>
      <c r="Q100" s="12"/>
      <c r="R100" s="12"/>
    </row>
    <row r="101" spans="1:18" ht="72.75" customHeight="1">
      <c r="A101" s="17"/>
      <c r="B101" s="18"/>
      <c r="C101" s="18"/>
      <c r="D101" s="70" t="s">
        <v>171</v>
      </c>
      <c r="E101" s="70"/>
      <c r="F101" s="70"/>
      <c r="G101" s="13" t="s">
        <v>172</v>
      </c>
      <c r="H101" s="12"/>
      <c r="I101" s="24"/>
      <c r="J101" s="12"/>
      <c r="K101" s="24"/>
      <c r="L101" s="12"/>
      <c r="M101" s="24"/>
      <c r="N101" s="12"/>
      <c r="O101" s="12"/>
      <c r="P101" s="12"/>
      <c r="Q101" s="12"/>
      <c r="R101" s="12"/>
    </row>
    <row r="102" spans="1:18">
      <c r="F102" s="12"/>
      <c r="G102" s="13"/>
      <c r="H102" s="12"/>
      <c r="I102" s="24"/>
      <c r="J102" s="12"/>
    </row>
    <row r="103" spans="1:18">
      <c r="F103" s="12"/>
      <c r="G103" s="12"/>
      <c r="H103" s="12"/>
      <c r="I103" s="24"/>
      <c r="J103" s="12"/>
    </row>
    <row r="104" spans="1:18">
      <c r="F104" s="12"/>
      <c r="G104" s="12"/>
      <c r="H104" s="12"/>
      <c r="I104" s="24"/>
      <c r="J104" s="12"/>
    </row>
    <row r="105" spans="1:18">
      <c r="F105" s="12"/>
      <c r="G105" s="12"/>
      <c r="H105" s="12"/>
      <c r="I105" s="24"/>
      <c r="J105" s="12"/>
    </row>
    <row r="106" spans="1:18">
      <c r="F106" s="12"/>
      <c r="G106" s="12"/>
      <c r="H106" s="12"/>
      <c r="I106" s="24"/>
      <c r="J106" s="12"/>
    </row>
    <row r="107" spans="1:18">
      <c r="F107" s="12"/>
      <c r="G107" s="12"/>
      <c r="H107" s="12"/>
      <c r="I107" s="24"/>
      <c r="J107" s="12"/>
    </row>
  </sheetData>
  <sheetProtection algorithmName="SHA-512" hashValue="7/BRXi07cIOF2j5esx+yRdEAPxM9/SihUTSLFgdA/Wpk6k3A1ClEErs78dKF03H17Ae0G8EgqTcB0toponizHA==" saltValue="MDsNbaQWWHx7FA+yha8+CQ==" spinCount="100000" sheet="1" objects="1" scenarios="1" selectLockedCells="1" selectUnlockedCells="1"/>
  <mergeCells count="349">
    <mergeCell ref="A1:M1"/>
    <mergeCell ref="A2:M2"/>
    <mergeCell ref="A3:M3"/>
    <mergeCell ref="A4:M4"/>
    <mergeCell ref="H48:H50"/>
    <mergeCell ref="I48:I50"/>
    <mergeCell ref="J48:J50"/>
    <mergeCell ref="K48:K50"/>
    <mergeCell ref="L48:L50"/>
    <mergeCell ref="M48:M50"/>
    <mergeCell ref="A5:M5"/>
    <mergeCell ref="A6:M6"/>
    <mergeCell ref="A7:M7"/>
    <mergeCell ref="A8:M8"/>
    <mergeCell ref="E12:E14"/>
    <mergeCell ref="E15:E17"/>
    <mergeCell ref="A9:A11"/>
    <mergeCell ref="B9:B11"/>
    <mergeCell ref="C9:C11"/>
    <mergeCell ref="D9:D11"/>
    <mergeCell ref="E9:E11"/>
    <mergeCell ref="F9:F11"/>
    <mergeCell ref="G9:G11"/>
    <mergeCell ref="F12:F14"/>
    <mergeCell ref="D57:D58"/>
    <mergeCell ref="D54:D56"/>
    <mergeCell ref="C65:C66"/>
    <mergeCell ref="B65:B66"/>
    <mergeCell ref="G65:G66"/>
    <mergeCell ref="D65:D66"/>
    <mergeCell ref="D52:D53"/>
    <mergeCell ref="C52:C53"/>
    <mergeCell ref="E79:E81"/>
    <mergeCell ref="F79:F80"/>
    <mergeCell ref="C59:C61"/>
    <mergeCell ref="G59:G60"/>
    <mergeCell ref="F54:F55"/>
    <mergeCell ref="F52:F53"/>
    <mergeCell ref="F67:F68"/>
    <mergeCell ref="E67:E68"/>
    <mergeCell ref="D67:D69"/>
    <mergeCell ref="C67:C69"/>
    <mergeCell ref="C70:C74"/>
    <mergeCell ref="B52:B53"/>
    <mergeCell ref="B54:B56"/>
    <mergeCell ref="B75:B78"/>
    <mergeCell ref="B70:B74"/>
    <mergeCell ref="B67:B69"/>
    <mergeCell ref="Q9:Q11"/>
    <mergeCell ref="R9:R11"/>
    <mergeCell ref="H9:M9"/>
    <mergeCell ref="H10:I10"/>
    <mergeCell ref="J10:K10"/>
    <mergeCell ref="L10:M10"/>
    <mergeCell ref="G79:G81"/>
    <mergeCell ref="G48:G50"/>
    <mergeCell ref="G21:G23"/>
    <mergeCell ref="O9:O11"/>
    <mergeCell ref="Q18:Q20"/>
    <mergeCell ref="R18:R20"/>
    <mergeCell ref="Q12:Q14"/>
    <mergeCell ref="R12:R14"/>
    <mergeCell ref="Q15:Q17"/>
    <mergeCell ref="R15:R17"/>
    <mergeCell ref="N21:N23"/>
    <mergeCell ref="N24:N26"/>
    <mergeCell ref="N27:N29"/>
    <mergeCell ref="N30:N32"/>
    <mergeCell ref="N33:N35"/>
    <mergeCell ref="G27:G29"/>
    <mergeCell ref="G36:G38"/>
    <mergeCell ref="G33:G35"/>
    <mergeCell ref="N9:N11"/>
    <mergeCell ref="P9:P11"/>
    <mergeCell ref="C12:C14"/>
    <mergeCell ref="C15:C17"/>
    <mergeCell ref="C18:C20"/>
    <mergeCell ref="D12:D14"/>
    <mergeCell ref="D15:D17"/>
    <mergeCell ref="G18:G20"/>
    <mergeCell ref="F18:F20"/>
    <mergeCell ref="E18:E20"/>
    <mergeCell ref="D18:D20"/>
    <mergeCell ref="F15:F17"/>
    <mergeCell ref="G12:G14"/>
    <mergeCell ref="G15:G17"/>
    <mergeCell ref="N18:N20"/>
    <mergeCell ref="O18:O20"/>
    <mergeCell ref="P18:P20"/>
    <mergeCell ref="N12:N14"/>
    <mergeCell ref="O12:O14"/>
    <mergeCell ref="P12:P14"/>
    <mergeCell ref="N15:N17"/>
    <mergeCell ref="O15:O17"/>
    <mergeCell ref="P15:P17"/>
    <mergeCell ref="E27:E29"/>
    <mergeCell ref="D27:D29"/>
    <mergeCell ref="C27:C29"/>
    <mergeCell ref="F27:F29"/>
    <mergeCell ref="G30:G32"/>
    <mergeCell ref="F30:F32"/>
    <mergeCell ref="E30:E32"/>
    <mergeCell ref="D30:D32"/>
    <mergeCell ref="C30:C32"/>
    <mergeCell ref="F21:F23"/>
    <mergeCell ref="E21:E23"/>
    <mergeCell ref="D21:D23"/>
    <mergeCell ref="C21:C23"/>
    <mergeCell ref="G24:G26"/>
    <mergeCell ref="F24:F26"/>
    <mergeCell ref="E24:E26"/>
    <mergeCell ref="D24:D26"/>
    <mergeCell ref="C24:C26"/>
    <mergeCell ref="F33:F35"/>
    <mergeCell ref="E33:E35"/>
    <mergeCell ref="D33:D35"/>
    <mergeCell ref="C33:C35"/>
    <mergeCell ref="F48:F50"/>
    <mergeCell ref="E48:E50"/>
    <mergeCell ref="D48:D50"/>
    <mergeCell ref="C48:C50"/>
    <mergeCell ref="F36:F38"/>
    <mergeCell ref="D36:D38"/>
    <mergeCell ref="C36:C38"/>
    <mergeCell ref="E36:E38"/>
    <mergeCell ref="B39:B41"/>
    <mergeCell ref="C39:C41"/>
    <mergeCell ref="D39:D41"/>
    <mergeCell ref="E39:E41"/>
    <mergeCell ref="G39:G41"/>
    <mergeCell ref="N48:N50"/>
    <mergeCell ref="Q42:Q44"/>
    <mergeCell ref="R42:R44"/>
    <mergeCell ref="B42:B44"/>
    <mergeCell ref="F42:F44"/>
    <mergeCell ref="E42:E44"/>
    <mergeCell ref="G42:G44"/>
    <mergeCell ref="N42:N44"/>
    <mergeCell ref="O42:O44"/>
    <mergeCell ref="P42:P44"/>
    <mergeCell ref="D42:D44"/>
    <mergeCell ref="C42:C44"/>
    <mergeCell ref="O48:O50"/>
    <mergeCell ref="P48:P50"/>
    <mergeCell ref="Q48:Q50"/>
    <mergeCell ref="R48:R50"/>
    <mergeCell ref="K54:K55"/>
    <mergeCell ref="E52:E53"/>
    <mergeCell ref="E54:E55"/>
    <mergeCell ref="N52:N53"/>
    <mergeCell ref="L54:L55"/>
    <mergeCell ref="M54:M55"/>
    <mergeCell ref="H52:H53"/>
    <mergeCell ref="I52:I53"/>
    <mergeCell ref="J52:J53"/>
    <mergeCell ref="K52:K53"/>
    <mergeCell ref="L52:L53"/>
    <mergeCell ref="M52:M53"/>
    <mergeCell ref="G52:G53"/>
    <mergeCell ref="G54:G56"/>
    <mergeCell ref="N54:N55"/>
    <mergeCell ref="H54:H55"/>
    <mergeCell ref="I54:I55"/>
    <mergeCell ref="J54:J55"/>
    <mergeCell ref="B59:B61"/>
    <mergeCell ref="I59:I60"/>
    <mergeCell ref="J59:J60"/>
    <mergeCell ref="K59:K60"/>
    <mergeCell ref="L59:L60"/>
    <mergeCell ref="M59:M60"/>
    <mergeCell ref="E59:E60"/>
    <mergeCell ref="F59:F60"/>
    <mergeCell ref="H59:H60"/>
    <mergeCell ref="D59:D60"/>
    <mergeCell ref="C62:C64"/>
    <mergeCell ref="G62:G64"/>
    <mergeCell ref="N62:N63"/>
    <mergeCell ref="O62:O63"/>
    <mergeCell ref="P62:P63"/>
    <mergeCell ref="F62:F63"/>
    <mergeCell ref="E62:E63"/>
    <mergeCell ref="N59:N60"/>
    <mergeCell ref="O59:O60"/>
    <mergeCell ref="P59:P60"/>
    <mergeCell ref="F70:F72"/>
    <mergeCell ref="E70:E72"/>
    <mergeCell ref="D70:D72"/>
    <mergeCell ref="G70:G72"/>
    <mergeCell ref="F73:F74"/>
    <mergeCell ref="I67:I68"/>
    <mergeCell ref="H67:H68"/>
    <mergeCell ref="P70:P72"/>
    <mergeCell ref="Q70:Q72"/>
    <mergeCell ref="N67:N68"/>
    <mergeCell ref="O67:O68"/>
    <mergeCell ref="P67:P68"/>
    <mergeCell ref="Q67:Q68"/>
    <mergeCell ref="N73:N74"/>
    <mergeCell ref="O73:O74"/>
    <mergeCell ref="P73:P74"/>
    <mergeCell ref="Q73:Q74"/>
    <mergeCell ref="N70:N72"/>
    <mergeCell ref="O70:O72"/>
    <mergeCell ref="F75:F76"/>
    <mergeCell ref="E75:E76"/>
    <mergeCell ref="D75:D76"/>
    <mergeCell ref="R73:R74"/>
    <mergeCell ref="E73:E74"/>
    <mergeCell ref="D73:D74"/>
    <mergeCell ref="G73:G74"/>
    <mergeCell ref="R87:R89"/>
    <mergeCell ref="G85:G89"/>
    <mergeCell ref="P85:P86"/>
    <mergeCell ref="Q85:Q86"/>
    <mergeCell ref="R85:R86"/>
    <mergeCell ref="H79:H80"/>
    <mergeCell ref="I79:I80"/>
    <mergeCell ref="J79:J80"/>
    <mergeCell ref="Q75:Q76"/>
    <mergeCell ref="R75:R76"/>
    <mergeCell ref="N75:N76"/>
    <mergeCell ref="O75:O76"/>
    <mergeCell ref="G75:G76"/>
    <mergeCell ref="F85:F86"/>
    <mergeCell ref="N85:N89"/>
    <mergeCell ref="O85:O89"/>
    <mergeCell ref="P27:P29"/>
    <mergeCell ref="Q27:Q29"/>
    <mergeCell ref="R27:R29"/>
    <mergeCell ref="O30:O32"/>
    <mergeCell ref="P30:P32"/>
    <mergeCell ref="Q30:Q32"/>
    <mergeCell ref="R30:R32"/>
    <mergeCell ref="Q79:Q80"/>
    <mergeCell ref="R79:R80"/>
    <mergeCell ref="R67:R68"/>
    <mergeCell ref="R70:R72"/>
    <mergeCell ref="Q62:Q63"/>
    <mergeCell ref="R62:R63"/>
    <mergeCell ref="Q59:Q60"/>
    <mergeCell ref="R59:R60"/>
    <mergeCell ref="P52:P53"/>
    <mergeCell ref="Q52:Q53"/>
    <mergeCell ref="R52:R53"/>
    <mergeCell ref="O54:O55"/>
    <mergeCell ref="P54:P55"/>
    <mergeCell ref="Q54:Q55"/>
    <mergeCell ref="R54:R55"/>
    <mergeCell ref="O52:O53"/>
    <mergeCell ref="G57:G58"/>
    <mergeCell ref="K79:K80"/>
    <mergeCell ref="L79:L80"/>
    <mergeCell ref="M79:M80"/>
    <mergeCell ref="N79:N80"/>
    <mergeCell ref="O79:O80"/>
    <mergeCell ref="P79:P80"/>
    <mergeCell ref="P75:P76"/>
    <mergeCell ref="G67:G69"/>
    <mergeCell ref="M67:M68"/>
    <mergeCell ref="L67:L68"/>
    <mergeCell ref="K67:K68"/>
    <mergeCell ref="J67:J68"/>
    <mergeCell ref="H62:H63"/>
    <mergeCell ref="I62:I63"/>
    <mergeCell ref="J62:J63"/>
    <mergeCell ref="K62:K63"/>
    <mergeCell ref="L62:L63"/>
    <mergeCell ref="M62:M63"/>
    <mergeCell ref="D101:F101"/>
    <mergeCell ref="O21:O23"/>
    <mergeCell ref="P21:P23"/>
    <mergeCell ref="Q21:Q23"/>
    <mergeCell ref="R21:R23"/>
    <mergeCell ref="O24:O26"/>
    <mergeCell ref="P24:P26"/>
    <mergeCell ref="Q24:Q26"/>
    <mergeCell ref="R24:R26"/>
    <mergeCell ref="O27:O29"/>
    <mergeCell ref="D93:D95"/>
    <mergeCell ref="G96:G97"/>
    <mergeCell ref="G98:G99"/>
    <mergeCell ref="O33:O35"/>
    <mergeCell ref="P33:P35"/>
    <mergeCell ref="Q33:Q35"/>
    <mergeCell ref="R33:R35"/>
    <mergeCell ref="N36:N38"/>
    <mergeCell ref="O36:O38"/>
    <mergeCell ref="P36:P38"/>
    <mergeCell ref="Q36:Q38"/>
    <mergeCell ref="R36:R38"/>
    <mergeCell ref="P87:P89"/>
    <mergeCell ref="Q87:Q89"/>
    <mergeCell ref="A12:A14"/>
    <mergeCell ref="B12:B14"/>
    <mergeCell ref="B15:B20"/>
    <mergeCell ref="A15:A20"/>
    <mergeCell ref="B21:B26"/>
    <mergeCell ref="A21:A26"/>
    <mergeCell ref="B27:B32"/>
    <mergeCell ref="A27:A32"/>
    <mergeCell ref="B33:B38"/>
    <mergeCell ref="A54:A56"/>
    <mergeCell ref="C57:C58"/>
    <mergeCell ref="B57:B58"/>
    <mergeCell ref="C54:C56"/>
    <mergeCell ref="A57:A58"/>
    <mergeCell ref="A92:A95"/>
    <mergeCell ref="A33:A38"/>
    <mergeCell ref="A39:A41"/>
    <mergeCell ref="A42:A44"/>
    <mergeCell ref="A45:A47"/>
    <mergeCell ref="A48:A51"/>
    <mergeCell ref="A52:A53"/>
    <mergeCell ref="C87:C89"/>
    <mergeCell ref="C85:C86"/>
    <mergeCell ref="B62:B64"/>
    <mergeCell ref="B48:B51"/>
    <mergeCell ref="C79:C81"/>
    <mergeCell ref="A59:A61"/>
    <mergeCell ref="A62:A64"/>
    <mergeCell ref="A75:A78"/>
    <mergeCell ref="B79:B81"/>
    <mergeCell ref="C82:C84"/>
    <mergeCell ref="B82:B84"/>
    <mergeCell ref="C75:C78"/>
    <mergeCell ref="A96:A97"/>
    <mergeCell ref="A98:A99"/>
    <mergeCell ref="G92:G95"/>
    <mergeCell ref="D62:D64"/>
    <mergeCell ref="B92:B95"/>
    <mergeCell ref="A79:A81"/>
    <mergeCell ref="A82:A84"/>
    <mergeCell ref="A85:A89"/>
    <mergeCell ref="B85:B89"/>
    <mergeCell ref="B90:B91"/>
    <mergeCell ref="A90:A91"/>
    <mergeCell ref="B96:B97"/>
    <mergeCell ref="B98:B99"/>
    <mergeCell ref="F87:F89"/>
    <mergeCell ref="E87:E89"/>
    <mergeCell ref="D87:D89"/>
    <mergeCell ref="E85:E86"/>
    <mergeCell ref="D85:D86"/>
    <mergeCell ref="D82:D84"/>
    <mergeCell ref="D79:D81"/>
    <mergeCell ref="A65:A66"/>
    <mergeCell ref="A67:A69"/>
    <mergeCell ref="A70:A74"/>
    <mergeCell ref="D77:D78"/>
  </mergeCells>
  <pageMargins left="0.23622047244094491" right="0.23622047244094491" top="0.74803149606299213" bottom="0.74803149606299213" header="0.31496062992125984" footer="0.31496062992125984"/>
  <pageSetup scale="70" orientation="landscape" r:id="rId1"/>
  <headerFooter>
    <oddFooter>&amp;LInforme Técnico área de Calidad, Farmacia y Medio Ambiente.&amp;R&amp;P</oddFooter>
  </headerFooter>
  <rowBreaks count="2" manualBreakCount="2">
    <brk id="38" max="17" man="1"/>
    <brk id="41" max="17" man="1"/>
  </rowBreaks>
  <colBreaks count="1" manualBreakCount="1">
    <brk id="13" max="10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NUEVA</vt:lpstr>
      <vt:lpstr>'PROPUESTA NUEVA'!Área_de_impresión</vt:lpstr>
    </vt:vector>
  </TitlesOfParts>
  <Company>Toshiba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COORD CALIDAD</dc:creator>
  <cp:lastModifiedBy>HERMANAS</cp:lastModifiedBy>
  <cp:lastPrinted>2018-02-05T15:02:54Z</cp:lastPrinted>
  <dcterms:created xsi:type="dcterms:W3CDTF">2017-12-12T12:57:42Z</dcterms:created>
  <dcterms:modified xsi:type="dcterms:W3CDTF">2018-05-15T16:41:23Z</dcterms:modified>
</cp:coreProperties>
</file>