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255" windowHeight="11760"/>
  </bookViews>
  <sheets>
    <sheet name="Hoja1" sheetId="1" r:id="rId1"/>
    <sheet name="Hoja2" sheetId="2" r:id="rId2"/>
    <sheet name="Hoja3" sheetId="3" r:id="rId3"/>
  </sheets>
  <definedNames>
    <definedName name="_xlnm.Print_Area" localSheetId="0">Hoja1!$D$5:$W$20</definedName>
  </definedNames>
  <calcPr calcId="124519"/>
</workbook>
</file>

<file path=xl/calcChain.xml><?xml version="1.0" encoding="utf-8"?>
<calcChain xmlns="http://schemas.openxmlformats.org/spreadsheetml/2006/main">
  <c r="W19" i="1"/>
  <c r="W18"/>
  <c r="W17"/>
  <c r="W16"/>
  <c r="W7"/>
  <c r="W20" l="1"/>
</calcChain>
</file>

<file path=xl/sharedStrings.xml><?xml version="1.0" encoding="utf-8"?>
<sst xmlns="http://schemas.openxmlformats.org/spreadsheetml/2006/main" count="41" uniqueCount="30">
  <si>
    <t>Descripción</t>
  </si>
  <si>
    <t xml:space="preserve">Especificaciones técnicas </t>
  </si>
  <si>
    <t>Cantidad</t>
  </si>
  <si>
    <t>Valor Unitario sin IVA</t>
  </si>
  <si>
    <t>Edición- elaboración de cada ejemplar</t>
  </si>
  <si>
    <t>Tiraje: 40.000</t>
  </si>
  <si>
    <t xml:space="preserve">No. De ediciones: tres (3) cada una de 13.333 ejemplares para un total de 40.000 ejemplares, en cuatro entregas </t>
  </si>
  <si>
    <t xml:space="preserve">Periodicidad: Bimensual </t>
  </si>
  <si>
    <t>Tamaño: Tabloide Americano (28 X 32 cm.)</t>
  </si>
  <si>
    <t>Páginas: 8</t>
  </si>
  <si>
    <t>Impresión: Policromía Total 4x4</t>
  </si>
  <si>
    <t>Papel: Periódico Blanco 48.8 GRS</t>
  </si>
  <si>
    <t>Acabados: Sin acabados</t>
  </si>
  <si>
    <t>Nota: Dado que el periódico Puente Aranda Informa cuenta con código ISSN, el valor del IVA no debe ser diligenciado en el caso de que los ítems requeridos tengan exención.</t>
  </si>
  <si>
    <t>Un (1) Diseñador Gráfico</t>
  </si>
  <si>
    <t>Un (1) Corrector de estilo</t>
  </si>
  <si>
    <t>Un (1) comunicador social – periodística</t>
  </si>
  <si>
    <t xml:space="preserve">Distribución de Ejemplares </t>
  </si>
  <si>
    <t xml:space="preserve">Distribución de 3 ediciones  puerta a puerta en la Localidad de Puente Aranda  y en entidades distritales  </t>
  </si>
  <si>
    <t>SIGLO XXI</t>
  </si>
  <si>
    <t xml:space="preserve">Valor tota antes de IVA </t>
  </si>
  <si>
    <t>El Vanguardista</t>
  </si>
  <si>
    <t>El Tiempo</t>
  </si>
  <si>
    <t xml:space="preserve">Total </t>
  </si>
  <si>
    <t xml:space="preserve">Valores Cristianos </t>
  </si>
  <si>
    <t>Valor con IVA</t>
  </si>
  <si>
    <t xml:space="preserve">Valor total  antes de IVA </t>
  </si>
  <si>
    <t>59.5</t>
  </si>
  <si>
    <t>valor con IVA</t>
  </si>
  <si>
    <t>||</t>
  </si>
</sst>
</file>

<file path=xl/styles.xml><?xml version="1.0" encoding="utf-8"?>
<styleSheet xmlns="http://schemas.openxmlformats.org/spreadsheetml/2006/main">
  <numFmts count="2"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Calibri"/>
      <family val="2"/>
    </font>
    <font>
      <sz val="9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8DB4E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9">
    <xf numFmtId="0" fontId="0" fillId="0" borderId="0" xfId="0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4" fillId="0" borderId="5" xfId="0" applyFont="1" applyBorder="1" applyAlignment="1">
      <alignment wrapText="1"/>
    </xf>
    <xf numFmtId="0" fontId="4" fillId="0" borderId="5" xfId="0" applyFont="1" applyBorder="1"/>
    <xf numFmtId="0" fontId="5" fillId="0" borderId="5" xfId="0" applyFont="1" applyBorder="1" applyAlignment="1">
      <alignment horizontal="justify"/>
    </xf>
    <xf numFmtId="0" fontId="3" fillId="0" borderId="5" xfId="0" applyFont="1" applyBorder="1" applyAlignment="1">
      <alignment horizontal="justify" wrapText="1"/>
    </xf>
    <xf numFmtId="0" fontId="5" fillId="0" borderId="5" xfId="0" applyFont="1" applyBorder="1" applyAlignment="1">
      <alignment horizontal="justify" wrapText="1"/>
    </xf>
    <xf numFmtId="0" fontId="4" fillId="0" borderId="7" xfId="0" applyFont="1" applyBorder="1" applyAlignment="1">
      <alignment wrapText="1"/>
    </xf>
    <xf numFmtId="0" fontId="0" fillId="0" borderId="0" xfId="0" applyAlignment="1">
      <alignment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3" fontId="4" fillId="0" borderId="5" xfId="0" applyNumberFormat="1" applyFont="1" applyBorder="1" applyAlignment="1">
      <alignment horizontal="center" vertical="center"/>
    </xf>
    <xf numFmtId="164" fontId="0" fillId="0" borderId="0" xfId="1" applyFont="1"/>
    <xf numFmtId="165" fontId="0" fillId="0" borderId="0" xfId="1" applyNumberFormat="1" applyFont="1"/>
    <xf numFmtId="165" fontId="4" fillId="0" borderId="5" xfId="1" applyNumberFormat="1" applyFont="1" applyBorder="1" applyAlignment="1">
      <alignment horizontal="center" wrapText="1"/>
    </xf>
    <xf numFmtId="165" fontId="4" fillId="0" borderId="5" xfId="1" applyNumberFormat="1" applyFont="1" applyBorder="1" applyAlignment="1">
      <alignment wrapText="1"/>
    </xf>
    <xf numFmtId="165" fontId="4" fillId="0" borderId="5" xfId="1" applyNumberFormat="1" applyFont="1" applyBorder="1"/>
    <xf numFmtId="0" fontId="3" fillId="2" borderId="6" xfId="0" applyFont="1" applyFill="1" applyBorder="1" applyAlignment="1">
      <alignment horizontal="center"/>
    </xf>
    <xf numFmtId="165" fontId="3" fillId="2" borderId="6" xfId="1" applyNumberFormat="1" applyFont="1" applyFill="1" applyBorder="1" applyAlignment="1">
      <alignment horizontal="center" wrapText="1"/>
    </xf>
    <xf numFmtId="164" fontId="3" fillId="2" borderId="6" xfId="1" applyFont="1" applyFill="1" applyBorder="1" applyAlignment="1">
      <alignment horizontal="center" wrapText="1"/>
    </xf>
    <xf numFmtId="165" fontId="4" fillId="0" borderId="5" xfId="1" applyNumberFormat="1" applyFont="1" applyFill="1" applyBorder="1" applyAlignment="1">
      <alignment horizontal="center" wrapText="1"/>
    </xf>
    <xf numFmtId="165" fontId="4" fillId="0" borderId="5" xfId="1" applyNumberFormat="1" applyFont="1" applyFill="1" applyBorder="1"/>
    <xf numFmtId="0" fontId="0" fillId="0" borderId="0" xfId="0" applyFill="1"/>
    <xf numFmtId="164" fontId="4" fillId="0" borderId="8" xfId="1" applyFont="1" applyBorder="1" applyAlignment="1">
      <alignment horizontal="center"/>
    </xf>
    <xf numFmtId="164" fontId="4" fillId="0" borderId="8" xfId="1" applyFont="1" applyBorder="1"/>
    <xf numFmtId="164" fontId="4" fillId="0" borderId="9" xfId="1" applyFont="1" applyBorder="1" applyAlignment="1">
      <alignment horizontal="center"/>
    </xf>
    <xf numFmtId="164" fontId="4" fillId="0" borderId="9" xfId="1" applyFont="1" applyBorder="1"/>
    <xf numFmtId="165" fontId="0" fillId="0" borderId="9" xfId="0" applyNumberFormat="1" applyBorder="1"/>
    <xf numFmtId="164" fontId="3" fillId="2" borderId="0" xfId="1" applyFont="1" applyFill="1" applyBorder="1" applyAlignment="1">
      <alignment horizontal="center" wrapText="1"/>
    </xf>
    <xf numFmtId="164" fontId="4" fillId="0" borderId="10" xfId="1" applyFont="1" applyBorder="1" applyAlignment="1">
      <alignment horizontal="center"/>
    </xf>
    <xf numFmtId="164" fontId="4" fillId="0" borderId="10" xfId="1" applyFont="1" applyBorder="1"/>
    <xf numFmtId="165" fontId="0" fillId="0" borderId="10" xfId="1" applyNumberFormat="1" applyFont="1" applyBorder="1"/>
    <xf numFmtId="165" fontId="2" fillId="3" borderId="9" xfId="0" applyNumberFormat="1" applyFont="1" applyFill="1" applyBorder="1"/>
    <xf numFmtId="0" fontId="0" fillId="0" borderId="10" xfId="0" applyBorder="1" applyAlignment="1">
      <alignment horizontal="center" wrapText="1"/>
    </xf>
    <xf numFmtId="165" fontId="4" fillId="0" borderId="8" xfId="1" applyNumberFormat="1" applyFont="1" applyBorder="1"/>
    <xf numFmtId="165" fontId="4" fillId="0" borderId="9" xfId="1" applyNumberFormat="1" applyFont="1" applyBorder="1" applyAlignment="1">
      <alignment horizontal="center"/>
    </xf>
    <xf numFmtId="165" fontId="4" fillId="0" borderId="9" xfId="1" applyNumberFormat="1" applyFont="1" applyBorder="1"/>
    <xf numFmtId="164" fontId="3" fillId="2" borderId="9" xfId="1" applyFont="1" applyFill="1" applyBorder="1" applyAlignment="1">
      <alignment horizontal="center" wrapText="1"/>
    </xf>
    <xf numFmtId="0" fontId="0" fillId="0" borderId="9" xfId="0" applyBorder="1"/>
    <xf numFmtId="164" fontId="4" fillId="0" borderId="9" xfId="1" applyFont="1" applyBorder="1" applyAlignment="1"/>
    <xf numFmtId="165" fontId="4" fillId="0" borderId="8" xfId="1" applyNumberFormat="1" applyFont="1" applyBorder="1" applyAlignment="1">
      <alignment horizontal="center" wrapText="1"/>
    </xf>
    <xf numFmtId="165" fontId="4" fillId="0" borderId="8" xfId="1" applyNumberFormat="1" applyFont="1" applyBorder="1" applyAlignment="1">
      <alignment wrapText="1"/>
    </xf>
    <xf numFmtId="165" fontId="4" fillId="5" borderId="9" xfId="1" applyNumberFormat="1" applyFont="1" applyFill="1" applyBorder="1"/>
    <xf numFmtId="165" fontId="4" fillId="5" borderId="9" xfId="1" applyNumberFormat="1" applyFont="1" applyFill="1" applyBorder="1" applyAlignment="1">
      <alignment horizontal="center"/>
    </xf>
    <xf numFmtId="165" fontId="4" fillId="5" borderId="5" xfId="1" applyNumberFormat="1" applyFont="1" applyFill="1" applyBorder="1"/>
    <xf numFmtId="165" fontId="4" fillId="5" borderId="5" xfId="1" applyNumberFormat="1" applyFont="1" applyFill="1" applyBorder="1" applyAlignment="1">
      <alignment horizontal="center" wrapText="1"/>
    </xf>
    <xf numFmtId="165" fontId="3" fillId="2" borderId="0" xfId="1" applyNumberFormat="1" applyFont="1" applyFill="1" applyBorder="1" applyAlignment="1">
      <alignment horizontal="center" wrapText="1"/>
    </xf>
    <xf numFmtId="165" fontId="3" fillId="2" borderId="9" xfId="1" applyNumberFormat="1" applyFont="1" applyFill="1" applyBorder="1" applyAlignment="1">
      <alignment horizontal="center" wrapText="1"/>
    </xf>
    <xf numFmtId="165" fontId="4" fillId="0" borderId="0" xfId="1" applyNumberFormat="1" applyFont="1" applyBorder="1" applyAlignment="1">
      <alignment horizontal="center" wrapText="1"/>
    </xf>
    <xf numFmtId="165" fontId="4" fillId="0" borderId="9" xfId="1" applyNumberFormat="1" applyFont="1" applyBorder="1" applyAlignment="1">
      <alignment horizontal="center" wrapText="1"/>
    </xf>
    <xf numFmtId="164" fontId="4" fillId="5" borderId="9" xfId="1" applyFont="1" applyFill="1" applyBorder="1" applyAlignment="1"/>
    <xf numFmtId="165" fontId="0" fillId="5" borderId="10" xfId="1" applyNumberFormat="1" applyFont="1" applyFill="1" applyBorder="1"/>
    <xf numFmtId="164" fontId="4" fillId="5" borderId="10" xfId="1" applyFont="1" applyFill="1" applyBorder="1" applyAlignment="1">
      <alignment horizontal="center"/>
    </xf>
    <xf numFmtId="164" fontId="4" fillId="5" borderId="10" xfId="1" applyFont="1" applyFill="1" applyBorder="1"/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9" xfId="0" applyFill="1" applyBorder="1" applyAlignment="1">
      <alignment horizontal="center"/>
    </xf>
    <xf numFmtId="0" fontId="0" fillId="0" borderId="9" xfId="0" applyBorder="1" applyAlignment="1">
      <alignment horizontal="center"/>
    </xf>
    <xf numFmtId="164" fontId="4" fillId="0" borderId="21" xfId="1" applyFont="1" applyBorder="1" applyAlignment="1">
      <alignment horizontal="center" vertical="center" wrapText="1"/>
    </xf>
    <xf numFmtId="164" fontId="4" fillId="0" borderId="22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 wrapText="1"/>
    </xf>
    <xf numFmtId="165" fontId="4" fillId="0" borderId="1" xfId="1" applyNumberFormat="1" applyFont="1" applyBorder="1" applyAlignment="1">
      <alignment horizontal="center" vertical="center" wrapText="1"/>
    </xf>
    <xf numFmtId="165" fontId="4" fillId="0" borderId="3" xfId="1" applyNumberFormat="1" applyFont="1" applyBorder="1" applyAlignment="1">
      <alignment horizontal="center" vertical="center" wrapText="1"/>
    </xf>
    <xf numFmtId="165" fontId="4" fillId="0" borderId="7" xfId="1" applyNumberFormat="1" applyFont="1" applyBorder="1" applyAlignment="1">
      <alignment horizontal="center" vertical="center" wrapText="1"/>
    </xf>
    <xf numFmtId="165" fontId="4" fillId="5" borderId="14" xfId="1" applyNumberFormat="1" applyFont="1" applyFill="1" applyBorder="1" applyAlignment="1">
      <alignment horizontal="center" vertical="center"/>
    </xf>
    <xf numFmtId="165" fontId="4" fillId="5" borderId="13" xfId="1" applyNumberFormat="1" applyFont="1" applyFill="1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wrapText="1"/>
    </xf>
    <xf numFmtId="164" fontId="4" fillId="0" borderId="9" xfId="1" applyFont="1" applyBorder="1" applyAlignment="1">
      <alignment horizontal="center" vertical="center"/>
    </xf>
    <xf numFmtId="0" fontId="0" fillId="4" borderId="9" xfId="0" applyFill="1" applyBorder="1" applyAlignment="1">
      <alignment horizontal="center" vertical="center" wrapText="1"/>
    </xf>
    <xf numFmtId="165" fontId="0" fillId="0" borderId="9" xfId="1" applyNumberFormat="1" applyFont="1" applyBorder="1" applyAlignment="1">
      <alignment horizontal="center" vertical="center"/>
    </xf>
    <xf numFmtId="165" fontId="4" fillId="0" borderId="1" xfId="1" applyNumberFormat="1" applyFont="1" applyFill="1" applyBorder="1" applyAlignment="1">
      <alignment horizontal="center" vertical="center" wrapText="1"/>
    </xf>
    <xf numFmtId="165" fontId="4" fillId="0" borderId="3" xfId="1" applyNumberFormat="1" applyFont="1" applyFill="1" applyBorder="1" applyAlignment="1">
      <alignment horizontal="center" vertical="center" wrapText="1"/>
    </xf>
    <xf numFmtId="165" fontId="4" fillId="0" borderId="7" xfId="1" applyNumberFormat="1" applyFont="1" applyFill="1" applyBorder="1" applyAlignment="1">
      <alignment horizontal="center" vertical="center" wrapText="1"/>
    </xf>
    <xf numFmtId="165" fontId="4" fillId="0" borderId="23" xfId="1" applyNumberFormat="1" applyFont="1" applyBorder="1" applyAlignment="1">
      <alignment horizontal="center" vertical="center"/>
    </xf>
    <xf numFmtId="165" fontId="4" fillId="0" borderId="3" xfId="1" applyNumberFormat="1" applyFont="1" applyBorder="1" applyAlignment="1">
      <alignment horizontal="center" vertical="center"/>
    </xf>
    <xf numFmtId="165" fontId="4" fillId="0" borderId="7" xfId="1" applyNumberFormat="1" applyFont="1" applyBorder="1" applyAlignment="1">
      <alignment horizontal="center" vertical="center"/>
    </xf>
    <xf numFmtId="164" fontId="4" fillId="0" borderId="20" xfId="1" applyFont="1" applyBorder="1" applyAlignment="1">
      <alignment horizontal="center" vertical="center" wrapText="1"/>
    </xf>
    <xf numFmtId="165" fontId="0" fillId="5" borderId="17" xfId="1" applyNumberFormat="1" applyFont="1" applyFill="1" applyBorder="1" applyAlignment="1">
      <alignment horizontal="center" vertical="center"/>
    </xf>
    <xf numFmtId="165" fontId="0" fillId="5" borderId="16" xfId="1" applyNumberFormat="1" applyFont="1" applyFill="1" applyBorder="1" applyAlignment="1">
      <alignment horizontal="center" vertical="center"/>
    </xf>
    <xf numFmtId="165" fontId="0" fillId="5" borderId="18" xfId="1" applyNumberFormat="1" applyFont="1" applyFill="1" applyBorder="1" applyAlignment="1">
      <alignment horizontal="center" vertical="center"/>
    </xf>
    <xf numFmtId="164" fontId="4" fillId="5" borderId="13" xfId="1" applyFont="1" applyFill="1" applyBorder="1" applyAlignment="1">
      <alignment horizontal="center" vertical="center"/>
    </xf>
    <xf numFmtId="164" fontId="4" fillId="5" borderId="15" xfId="1" applyFont="1" applyFill="1" applyBorder="1" applyAlignment="1">
      <alignment horizontal="center" vertical="center"/>
    </xf>
    <xf numFmtId="165" fontId="4" fillId="0" borderId="19" xfId="1" applyNumberFormat="1" applyFont="1" applyFill="1" applyBorder="1" applyAlignment="1">
      <alignment horizontal="center" vertical="center" wrapText="1"/>
    </xf>
    <xf numFmtId="165" fontId="4" fillId="0" borderId="6" xfId="1" applyNumberFormat="1" applyFont="1" applyFill="1" applyBorder="1" applyAlignment="1">
      <alignment horizontal="center" vertical="center" wrapText="1"/>
    </xf>
    <xf numFmtId="165" fontId="4" fillId="0" borderId="5" xfId="1" applyNumberFormat="1" applyFont="1" applyFill="1" applyBorder="1" applyAlignment="1">
      <alignment horizontal="center" vertical="center" wrapText="1"/>
    </xf>
    <xf numFmtId="165" fontId="4" fillId="5" borderId="1" xfId="1" applyNumberFormat="1" applyFont="1" applyFill="1" applyBorder="1" applyAlignment="1">
      <alignment horizontal="center" vertical="center"/>
    </xf>
    <xf numFmtId="165" fontId="4" fillId="5" borderId="3" xfId="1" applyNumberFormat="1" applyFont="1" applyFill="1" applyBorder="1" applyAlignment="1">
      <alignment horizontal="center" vertical="center"/>
    </xf>
    <xf numFmtId="165" fontId="4" fillId="5" borderId="7" xfId="1" applyNumberFormat="1" applyFont="1" applyFill="1" applyBorder="1" applyAlignment="1">
      <alignment horizontal="center" vertical="center"/>
    </xf>
    <xf numFmtId="165" fontId="4" fillId="0" borderId="20" xfId="1" applyNumberFormat="1" applyFont="1" applyBorder="1" applyAlignment="1">
      <alignment horizontal="center" vertical="center" wrapText="1"/>
    </xf>
    <xf numFmtId="165" fontId="4" fillId="0" borderId="21" xfId="1" applyNumberFormat="1" applyFont="1" applyBorder="1" applyAlignment="1">
      <alignment horizontal="center" vertical="center" wrapText="1"/>
    </xf>
    <xf numFmtId="165" fontId="4" fillId="0" borderId="22" xfId="1" applyNumberFormat="1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5:W20"/>
  <sheetViews>
    <sheetView tabSelected="1" topLeftCell="Q10" workbookViewId="0">
      <selection activeCell="G7" sqref="G7:G15"/>
    </sheetView>
  </sheetViews>
  <sheetFormatPr baseColWidth="10" defaultRowHeight="15"/>
  <cols>
    <col min="4" max="4" width="25.5703125" customWidth="1"/>
    <col min="5" max="5" width="20.42578125" customWidth="1"/>
    <col min="7" max="7" width="12.140625" style="14" bestFit="1" customWidth="1"/>
    <col min="8" max="8" width="12.140625" style="14" customWidth="1"/>
    <col min="9" max="10" width="13.7109375" style="13" customWidth="1"/>
    <col min="11" max="12" width="11.42578125" style="23"/>
    <col min="13" max="14" width="17.42578125" style="23" customWidth="1"/>
    <col min="15" max="16" width="11.42578125" customWidth="1"/>
    <col min="17" max="20" width="16.140625" customWidth="1"/>
    <col min="21" max="21" width="15.5703125" bestFit="1" customWidth="1"/>
    <col min="22" max="22" width="15.5703125" customWidth="1"/>
    <col min="23" max="23" width="16.85546875" customWidth="1"/>
  </cols>
  <sheetData>
    <row r="5" spans="4:23" ht="15.75" customHeight="1" thickBot="1">
      <c r="D5" t="s">
        <v>29</v>
      </c>
      <c r="F5" s="39"/>
      <c r="G5" s="55" t="s">
        <v>19</v>
      </c>
      <c r="H5" s="56"/>
      <c r="I5" s="56"/>
      <c r="J5" s="57"/>
      <c r="K5" s="58" t="s">
        <v>21</v>
      </c>
      <c r="L5" s="58"/>
      <c r="M5" s="58"/>
      <c r="N5" s="58"/>
      <c r="O5" s="59" t="s">
        <v>22</v>
      </c>
      <c r="P5" s="59"/>
      <c r="Q5" s="59"/>
      <c r="R5" s="59"/>
      <c r="S5" s="74" t="s">
        <v>24</v>
      </c>
      <c r="T5" s="55"/>
      <c r="U5" s="55"/>
      <c r="V5" s="34"/>
      <c r="W5" s="76" t="s">
        <v>23</v>
      </c>
    </row>
    <row r="6" spans="4:23" ht="37.5" thickBot="1">
      <c r="D6" s="1" t="s">
        <v>0</v>
      </c>
      <c r="E6" s="2" t="s">
        <v>1</v>
      </c>
      <c r="F6" s="18" t="s">
        <v>2</v>
      </c>
      <c r="G6" s="19" t="s">
        <v>3</v>
      </c>
      <c r="H6" s="19" t="s">
        <v>25</v>
      </c>
      <c r="I6" s="20" t="s">
        <v>26</v>
      </c>
      <c r="J6" s="20" t="s">
        <v>25</v>
      </c>
      <c r="K6" s="19" t="s">
        <v>3</v>
      </c>
      <c r="L6" s="19" t="s">
        <v>28</v>
      </c>
      <c r="M6" s="19" t="s">
        <v>20</v>
      </c>
      <c r="N6" s="20" t="s">
        <v>25</v>
      </c>
      <c r="O6" s="47" t="s">
        <v>3</v>
      </c>
      <c r="P6" s="47" t="s">
        <v>28</v>
      </c>
      <c r="Q6" s="38" t="s">
        <v>20</v>
      </c>
      <c r="R6" s="38" t="s">
        <v>25</v>
      </c>
      <c r="S6" s="47" t="s">
        <v>3</v>
      </c>
      <c r="T6" s="48" t="s">
        <v>28</v>
      </c>
      <c r="U6" s="29" t="s">
        <v>20</v>
      </c>
      <c r="V6" s="38" t="s">
        <v>25</v>
      </c>
      <c r="W6" s="76"/>
    </row>
    <row r="7" spans="4:23" ht="15.75" thickBot="1">
      <c r="D7" s="62" t="s">
        <v>4</v>
      </c>
      <c r="E7" s="3" t="s">
        <v>5</v>
      </c>
      <c r="F7" s="65">
        <v>40000</v>
      </c>
      <c r="G7" s="68">
        <v>600</v>
      </c>
      <c r="H7" s="68"/>
      <c r="I7" s="71">
        <v>24000000</v>
      </c>
      <c r="J7" s="96"/>
      <c r="K7" s="90">
        <v>500</v>
      </c>
      <c r="L7" s="78"/>
      <c r="M7" s="93">
        <v>20000000</v>
      </c>
      <c r="N7" s="78"/>
      <c r="O7" s="68">
        <v>353</v>
      </c>
      <c r="P7" s="81"/>
      <c r="Q7" s="88">
        <v>14120000</v>
      </c>
      <c r="R7" s="60"/>
      <c r="S7" s="75">
        <v>375</v>
      </c>
      <c r="T7" s="84"/>
      <c r="U7" s="85">
        <v>15000000</v>
      </c>
      <c r="V7" s="77"/>
      <c r="W7" s="73">
        <f>SUM(U7+Q7+M7+I7)/4</f>
        <v>18280000</v>
      </c>
    </row>
    <row r="8" spans="4:23" ht="87" customHeight="1" thickBot="1">
      <c r="D8" s="63"/>
      <c r="E8" s="3" t="s">
        <v>6</v>
      </c>
      <c r="F8" s="66"/>
      <c r="G8" s="69"/>
      <c r="H8" s="69"/>
      <c r="I8" s="72"/>
      <c r="J8" s="97"/>
      <c r="K8" s="91"/>
      <c r="L8" s="79"/>
      <c r="M8" s="94"/>
      <c r="N8" s="79"/>
      <c r="O8" s="69"/>
      <c r="P8" s="82"/>
      <c r="Q8" s="88"/>
      <c r="R8" s="60"/>
      <c r="S8" s="75"/>
      <c r="T8" s="60"/>
      <c r="U8" s="86"/>
      <c r="V8" s="77"/>
      <c r="W8" s="73"/>
    </row>
    <row r="9" spans="4:23" ht="40.5" customHeight="1" thickBot="1">
      <c r="D9" s="63"/>
      <c r="E9" s="4" t="s">
        <v>7</v>
      </c>
      <c r="F9" s="66"/>
      <c r="G9" s="69"/>
      <c r="H9" s="69"/>
      <c r="I9" s="72"/>
      <c r="J9" s="97"/>
      <c r="K9" s="91"/>
      <c r="L9" s="79"/>
      <c r="M9" s="94"/>
      <c r="N9" s="79"/>
      <c r="O9" s="69"/>
      <c r="P9" s="82"/>
      <c r="Q9" s="88"/>
      <c r="R9" s="60"/>
      <c r="S9" s="75"/>
      <c r="T9" s="60"/>
      <c r="U9" s="86"/>
      <c r="V9" s="77"/>
      <c r="W9" s="73"/>
    </row>
    <row r="10" spans="4:23" ht="44.25" customHeight="1" thickBot="1">
      <c r="D10" s="63"/>
      <c r="E10" s="3" t="s">
        <v>8</v>
      </c>
      <c r="F10" s="66"/>
      <c r="G10" s="69"/>
      <c r="H10" s="69"/>
      <c r="I10" s="72"/>
      <c r="J10" s="97"/>
      <c r="K10" s="91"/>
      <c r="L10" s="79"/>
      <c r="M10" s="94"/>
      <c r="N10" s="79"/>
      <c r="O10" s="69"/>
      <c r="P10" s="82"/>
      <c r="Q10" s="88"/>
      <c r="R10" s="60"/>
      <c r="S10" s="75"/>
      <c r="T10" s="60"/>
      <c r="U10" s="86"/>
      <c r="V10" s="77"/>
      <c r="W10" s="73"/>
    </row>
    <row r="11" spans="4:23" ht="47.25" customHeight="1" thickBot="1">
      <c r="D11" s="63"/>
      <c r="E11" s="5" t="s">
        <v>9</v>
      </c>
      <c r="F11" s="66"/>
      <c r="G11" s="69"/>
      <c r="H11" s="69"/>
      <c r="I11" s="72"/>
      <c r="J11" s="97"/>
      <c r="K11" s="91"/>
      <c r="L11" s="79"/>
      <c r="M11" s="94"/>
      <c r="N11" s="79"/>
      <c r="O11" s="69"/>
      <c r="P11" s="82"/>
      <c r="Q11" s="88"/>
      <c r="R11" s="60"/>
      <c r="S11" s="75"/>
      <c r="T11" s="60"/>
      <c r="U11" s="86"/>
      <c r="V11" s="77"/>
      <c r="W11" s="73"/>
    </row>
    <row r="12" spans="4:23" ht="33" customHeight="1" thickBot="1">
      <c r="D12" s="63"/>
      <c r="E12" s="5" t="s">
        <v>10</v>
      </c>
      <c r="F12" s="66"/>
      <c r="G12" s="69"/>
      <c r="H12" s="69"/>
      <c r="I12" s="72"/>
      <c r="J12" s="97"/>
      <c r="K12" s="91"/>
      <c r="L12" s="79"/>
      <c r="M12" s="94"/>
      <c r="N12" s="79"/>
      <c r="O12" s="69"/>
      <c r="P12" s="82"/>
      <c r="Q12" s="88"/>
      <c r="R12" s="60"/>
      <c r="S12" s="75"/>
      <c r="T12" s="60"/>
      <c r="U12" s="86"/>
      <c r="V12" s="77"/>
      <c r="W12" s="73"/>
    </row>
    <row r="13" spans="4:23" ht="25.5" thickBot="1">
      <c r="D13" s="63"/>
      <c r="E13" s="5" t="s">
        <v>11</v>
      </c>
      <c r="F13" s="66"/>
      <c r="G13" s="69"/>
      <c r="H13" s="69"/>
      <c r="I13" s="72"/>
      <c r="J13" s="97"/>
      <c r="K13" s="91"/>
      <c r="L13" s="79"/>
      <c r="M13" s="94"/>
      <c r="N13" s="79"/>
      <c r="O13" s="69"/>
      <c r="P13" s="82"/>
      <c r="Q13" s="88"/>
      <c r="R13" s="60"/>
      <c r="S13" s="75"/>
      <c r="T13" s="60"/>
      <c r="U13" s="86"/>
      <c r="V13" s="77"/>
      <c r="W13" s="73"/>
    </row>
    <row r="14" spans="4:23" ht="25.5" thickBot="1">
      <c r="D14" s="63"/>
      <c r="E14" s="5" t="s">
        <v>12</v>
      </c>
      <c r="F14" s="66"/>
      <c r="G14" s="69"/>
      <c r="H14" s="69"/>
      <c r="I14" s="72"/>
      <c r="J14" s="97"/>
      <c r="K14" s="91"/>
      <c r="L14" s="79"/>
      <c r="M14" s="94"/>
      <c r="N14" s="79"/>
      <c r="O14" s="69"/>
      <c r="P14" s="82"/>
      <c r="Q14" s="88"/>
      <c r="R14" s="60"/>
      <c r="S14" s="75"/>
      <c r="T14" s="60"/>
      <c r="U14" s="86"/>
      <c r="V14" s="77"/>
      <c r="W14" s="73"/>
    </row>
    <row r="15" spans="4:23" ht="109.5" thickBot="1">
      <c r="D15" s="63"/>
      <c r="E15" s="6" t="s">
        <v>13</v>
      </c>
      <c r="F15" s="67"/>
      <c r="G15" s="70"/>
      <c r="H15" s="70"/>
      <c r="I15" s="72"/>
      <c r="J15" s="98"/>
      <c r="K15" s="92"/>
      <c r="L15" s="80"/>
      <c r="M15" s="95"/>
      <c r="N15" s="80"/>
      <c r="O15" s="70"/>
      <c r="P15" s="83"/>
      <c r="Q15" s="89"/>
      <c r="R15" s="61"/>
      <c r="S15" s="75"/>
      <c r="T15" s="61"/>
      <c r="U15" s="87"/>
      <c r="V15" s="77"/>
      <c r="W15" s="73"/>
    </row>
    <row r="16" spans="4:23" ht="25.5" thickBot="1">
      <c r="D16" s="63"/>
      <c r="E16" s="7" t="s">
        <v>14</v>
      </c>
      <c r="F16" s="10">
        <v>1</v>
      </c>
      <c r="G16" s="15">
        <v>1200000</v>
      </c>
      <c r="H16" s="41"/>
      <c r="I16" s="44">
        <v>1200000</v>
      </c>
      <c r="J16" s="36"/>
      <c r="K16" s="21">
        <v>1008403</v>
      </c>
      <c r="L16" s="21"/>
      <c r="M16" s="46">
        <v>1200000</v>
      </c>
      <c r="N16" s="21"/>
      <c r="O16" s="15"/>
      <c r="P16" s="41"/>
      <c r="Q16" s="24"/>
      <c r="R16" s="40"/>
      <c r="S16" s="26">
        <v>1260000</v>
      </c>
      <c r="T16" s="30"/>
      <c r="U16" s="53">
        <v>1500000</v>
      </c>
      <c r="V16" s="30"/>
      <c r="W16" s="28">
        <f>SUM(U16+M16+I16)/3</f>
        <v>1300000</v>
      </c>
    </row>
    <row r="17" spans="4:23" ht="25.5" thickBot="1">
      <c r="D17" s="63"/>
      <c r="E17" s="7" t="s">
        <v>15</v>
      </c>
      <c r="F17" s="10">
        <v>1</v>
      </c>
      <c r="G17" s="15">
        <v>1200000</v>
      </c>
      <c r="H17" s="41"/>
      <c r="I17" s="44">
        <v>1200000</v>
      </c>
      <c r="J17" s="36"/>
      <c r="K17" s="21">
        <v>1008403</v>
      </c>
      <c r="L17" s="21"/>
      <c r="M17" s="46">
        <v>1200000</v>
      </c>
      <c r="N17" s="21"/>
      <c r="O17" s="15"/>
      <c r="P17" s="49"/>
      <c r="Q17" s="24"/>
      <c r="R17" s="40"/>
      <c r="S17" s="26">
        <v>1260000</v>
      </c>
      <c r="T17" s="30"/>
      <c r="U17" s="53">
        <v>1500000</v>
      </c>
      <c r="V17" s="30"/>
      <c r="W17" s="28">
        <f>SUM(U17+M17+I17)/3</f>
        <v>1300000</v>
      </c>
    </row>
    <row r="18" spans="4:23" ht="25.5" thickBot="1">
      <c r="D18" s="64"/>
      <c r="E18" s="7" t="s">
        <v>16</v>
      </c>
      <c r="F18" s="11">
        <v>1</v>
      </c>
      <c r="G18" s="16">
        <v>6000000</v>
      </c>
      <c r="H18" s="42"/>
      <c r="I18" s="43">
        <v>6000000</v>
      </c>
      <c r="J18" s="37"/>
      <c r="K18" s="21">
        <v>1008403</v>
      </c>
      <c r="L18" s="21"/>
      <c r="M18" s="46">
        <v>1200000</v>
      </c>
      <c r="N18" s="21"/>
      <c r="O18" s="41"/>
      <c r="P18" s="50"/>
      <c r="Q18" s="25"/>
      <c r="R18" s="40"/>
      <c r="S18" s="27">
        <v>2521000</v>
      </c>
      <c r="T18" s="31"/>
      <c r="U18" s="54">
        <v>1500000</v>
      </c>
      <c r="V18" s="31"/>
      <c r="W18" s="28">
        <f>SUM(U18+M18+I18)/3</f>
        <v>2900000</v>
      </c>
    </row>
    <row r="19" spans="4:23" ht="61.5" thickBot="1">
      <c r="D19" s="8" t="s">
        <v>17</v>
      </c>
      <c r="E19" s="5" t="s">
        <v>18</v>
      </c>
      <c r="F19" s="12">
        <v>13333</v>
      </c>
      <c r="G19" s="17">
        <v>50</v>
      </c>
      <c r="H19" s="35" t="s">
        <v>27</v>
      </c>
      <c r="I19" s="37"/>
      <c r="J19" s="43">
        <v>2380000</v>
      </c>
      <c r="K19" s="22">
        <v>175</v>
      </c>
      <c r="L19" s="22">
        <v>189</v>
      </c>
      <c r="M19" s="22"/>
      <c r="N19" s="45">
        <v>7560000</v>
      </c>
      <c r="O19" s="35">
        <v>85</v>
      </c>
      <c r="P19" s="37">
        <v>101</v>
      </c>
      <c r="Q19" s="25"/>
      <c r="R19" s="51">
        <v>4046000</v>
      </c>
      <c r="S19" s="27">
        <v>200</v>
      </c>
      <c r="T19" s="31"/>
      <c r="U19" s="32"/>
      <c r="V19" s="52">
        <v>9520000</v>
      </c>
      <c r="W19" s="28">
        <f>SUM(V19+R19+N19+J19)/4</f>
        <v>5876500</v>
      </c>
    </row>
    <row r="20" spans="4:23">
      <c r="D20" s="9"/>
      <c r="W20" s="33">
        <f>SUM(W7:W19)</f>
        <v>29656500</v>
      </c>
    </row>
  </sheetData>
  <mergeCells count="24">
    <mergeCell ref="N7:N15"/>
    <mergeCell ref="W7:W15"/>
    <mergeCell ref="S5:U5"/>
    <mergeCell ref="S7:S15"/>
    <mergeCell ref="W5:W6"/>
    <mergeCell ref="V7:V15"/>
    <mergeCell ref="T7:T15"/>
    <mergeCell ref="U7:U15"/>
    <mergeCell ref="G5:J5"/>
    <mergeCell ref="K5:N5"/>
    <mergeCell ref="O5:R5"/>
    <mergeCell ref="R7:R15"/>
    <mergeCell ref="D7:D18"/>
    <mergeCell ref="F7:F15"/>
    <mergeCell ref="G7:G15"/>
    <mergeCell ref="I7:I15"/>
    <mergeCell ref="O7:O15"/>
    <mergeCell ref="H7:H15"/>
    <mergeCell ref="L7:L15"/>
    <mergeCell ref="P7:P15"/>
    <mergeCell ref="Q7:Q15"/>
    <mergeCell ref="K7:K15"/>
    <mergeCell ref="M7:M15"/>
    <mergeCell ref="J7:J15"/>
  </mergeCells>
  <pageMargins left="0.70866141732283472" right="0.70866141732283472" top="0.74803149606299213" bottom="0.74803149606299213" header="0.31496062992125984" footer="0.31496062992125984"/>
  <pageSetup scale="55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marco.quintero</dc:creator>
  <cp:lastModifiedBy>Bladimir.Rincon</cp:lastModifiedBy>
  <cp:lastPrinted>2018-06-26T14:48:19Z</cp:lastPrinted>
  <dcterms:created xsi:type="dcterms:W3CDTF">2018-06-08T12:55:05Z</dcterms:created>
  <dcterms:modified xsi:type="dcterms:W3CDTF">2018-07-06T17:12:08Z</dcterms:modified>
</cp:coreProperties>
</file>