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0490" windowHeight="7050" tabRatio="780"/>
  </bookViews>
  <sheets>
    <sheet name="invitacion" sheetId="16" r:id="rId1"/>
  </sheets>
  <definedNames>
    <definedName name="_xlnm.Print_Titles" localSheetId="0">invitacion!$1:$11</definedName>
  </definedNames>
  <calcPr calcId="162913"/>
</workbook>
</file>

<file path=xl/calcChain.xml><?xml version="1.0" encoding="utf-8"?>
<calcChain xmlns="http://schemas.openxmlformats.org/spreadsheetml/2006/main">
  <c r="G20" i="16" l="1"/>
  <c r="H20" i="16" s="1"/>
  <c r="J20" i="16"/>
  <c r="G21" i="16"/>
  <c r="J21" i="16"/>
  <c r="G22" i="16"/>
  <c r="J22" i="16"/>
  <c r="G23" i="16"/>
  <c r="H23" i="16" s="1"/>
  <c r="J23" i="16"/>
  <c r="G13" i="16"/>
  <c r="J13" i="16"/>
  <c r="G14" i="16"/>
  <c r="H14" i="16" s="1"/>
  <c r="J14" i="16"/>
  <c r="G15" i="16"/>
  <c r="H15" i="16" s="1"/>
  <c r="J15" i="16"/>
  <c r="G16" i="16"/>
  <c r="J16" i="16"/>
  <c r="G17" i="16"/>
  <c r="J17" i="16"/>
  <c r="G18" i="16"/>
  <c r="H18" i="16" s="1"/>
  <c r="J18" i="16"/>
  <c r="G19" i="16"/>
  <c r="H19" i="16" s="1"/>
  <c r="J19" i="16"/>
  <c r="J12" i="16"/>
  <c r="G12" i="16"/>
  <c r="I12" i="16" s="1"/>
  <c r="I23" i="16" l="1"/>
  <c r="K23" i="16" s="1"/>
  <c r="I21" i="16"/>
  <c r="K21" i="16" s="1"/>
  <c r="H21" i="16"/>
  <c r="I17" i="16"/>
  <c r="K17" i="16" s="1"/>
  <c r="H17" i="16"/>
  <c r="I13" i="16"/>
  <c r="K13" i="16" s="1"/>
  <c r="H13" i="16"/>
  <c r="I16" i="16"/>
  <c r="K16" i="16" s="1"/>
  <c r="H16" i="16"/>
  <c r="I22" i="16"/>
  <c r="K22" i="16" s="1"/>
  <c r="H22" i="16"/>
  <c r="I18" i="16"/>
  <c r="K18" i="16" s="1"/>
  <c r="J24" i="16"/>
  <c r="I20" i="16"/>
  <c r="K20" i="16" s="1"/>
  <c r="I14" i="16"/>
  <c r="K14" i="16" s="1"/>
  <c r="I19" i="16"/>
  <c r="K19" i="16" s="1"/>
  <c r="I15" i="16"/>
  <c r="K15" i="16" s="1"/>
  <c r="H12" i="16"/>
  <c r="G24" i="16"/>
  <c r="K12" i="16"/>
  <c r="K24" i="16" l="1"/>
  <c r="I24" i="16"/>
  <c r="H24" i="16"/>
</calcChain>
</file>

<file path=xl/sharedStrings.xml><?xml version="1.0" encoding="utf-8"?>
<sst xmlns="http://schemas.openxmlformats.org/spreadsheetml/2006/main" count="68" uniqueCount="56">
  <si>
    <t>PROVEEDOR:</t>
  </si>
  <si>
    <t>NIT:</t>
  </si>
  <si>
    <t>CONTACTO:</t>
  </si>
  <si>
    <t>%IVA</t>
  </si>
  <si>
    <t>TOTALES</t>
  </si>
  <si>
    <t>Plazo de Entrega:</t>
  </si>
  <si>
    <t>Forma de Pago:</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</si>
  <si>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</si>
  <si>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</si>
  <si>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</si>
  <si>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</si>
  <si>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</si>
  <si>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</si>
  <si>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</si>
  <si>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</si>
  <si>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</si>
  <si>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</si>
  <si>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</si>
  <si>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</si>
  <si>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</si>
  <si>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</si>
  <si>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</si>
  <si>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</si>
  <si>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</si>
  <si>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</si>
  <si>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</si>
  <si>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</si>
  <si>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</si>
  <si>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</si>
  <si>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</si>
  <si>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</si>
  <si>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</si>
  <si>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</si>
  <si>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</si>
  <si>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MTTO PREVENTIVO 85 HORAS ALTEC / TA-60</t>
  </si>
  <si>
    <t>MTTO PREVENTIVO 500 HORAS ALTEC / TA-60</t>
  </si>
  <si>
    <t>MTTO PREVENTIVO 1000 HORAS ALTEC / TA-60</t>
  </si>
  <si>
    <t>MTTO PREVENTIVO 2000 HORAS ALTEC / TA-60</t>
  </si>
  <si>
    <t>MTTO PREVENTIVO 85 HORAS ALTEC / AT-37G</t>
  </si>
  <si>
    <t>MTTO PREVENTIVO 500 HORAS ALTEC / AT-37G</t>
  </si>
  <si>
    <t>MTTO PREVENTIVO 1000 HORAS ALTEC / AT-37G</t>
  </si>
  <si>
    <t>MTTO PREVENTIVO 2000 HORAS ALTEC / AT-37G</t>
  </si>
  <si>
    <t>MTTO PREVENTIVO 85 HORAS AXION / AT 146 / 14</t>
  </si>
  <si>
    <t>MTTO PREVENTIVO 500 HORAS AXION / AT 146 / 14</t>
  </si>
  <si>
    <t>MTTO PREVENTIVO 1000 HORAS AXION / AT 146 / 14</t>
  </si>
  <si>
    <t>MTTO PREVENTIVO 2000 HORAS AXION / AT 146 / 14</t>
  </si>
  <si>
    <t>servicio</t>
  </si>
  <si>
    <t>PRESTACIÓN DE SERVICIOS PARA EL MANTENIMIENTO PREVENTIVO, PREDICTIVO, CORRECTIVO, SUMINISTRO DE REPUESTOS Y GENERACIÓN DE CERTIFICACIONES PARA LAS UNIDADES AÉREAS BRAZO ARTICULADO HIDRÁULICO DE LOS CARROS CANASTAS PROPIEDAD DEL MUNICIPIO DE ENVIGADO</t>
  </si>
  <si>
    <t>PRESUPUESTO OFICIAL
$ 59.000.000 
IVA INCLUIDO</t>
  </si>
  <si>
    <t>NOTA 1: El presente proceso se adjudicará por el valor total de presupuesto oficial.</t>
  </si>
  <si>
    <t>NOTA 4: La diferencia entre el valor ofertado por el proponente ganador y el presupuesto oficial será utilizado por la administración para el mantenimiento preventivo, predictivo, correctivo, suministro de repuestos y generación de certificaciones que se presenten en el transcurso del contrato,  bajo la regla establecida en el literal D de las obligaciones específicas del contratista.</t>
  </si>
  <si>
    <r>
      <t>NOTA 3:</t>
    </r>
    <r>
      <rPr>
        <b/>
        <u/>
        <sz val="11"/>
        <rFont val="Arial"/>
        <family val="2"/>
      </rPr>
      <t xml:space="preserve"> </t>
    </r>
    <r>
      <rPr>
        <b/>
        <sz val="11"/>
        <rFont val="Arial Narrow"/>
        <family val="2"/>
      </rPr>
      <t>La selección del proveedor se hará con base en la suma total de ítems planteados en el cuadro de propuesta económica.</t>
    </r>
  </si>
  <si>
    <t>ENV-11-32-0709-21</t>
  </si>
  <si>
    <t>NOTA 2: El proponente en el momento de diligenciar su oferta económica en la sección lista de artículos deberá poner el valor total del presupuesto esto es ($59.000.000) Incluido IVA, pues el contrato se suscribirá por la suma del presupuesto oficial.Si el valor total de la propuesta incluyendo el IVA supera el valor del presupuesto oficial se considera rechazada en concordancia con lo dispuesto en el numeral 5.1.
En la plataforma se encuentra una sección en el cuestionario denominada (CUADRO DE PROPUESTA ECONOMICA) y allí el proponente deberá anexar su oferta conforme al formato solicitado por la entidad y es con base en lo ofrecido en este cuadro que la entidad hará la selección del proponente con la menor oferta, teniendo en las CAUSALES QUE GENERAN EL RECHAZO DE LAS OFERTAS O LA DECLARATORIA DE DESIERTO DEL PROCESO:</t>
  </si>
  <si>
    <t xml:space="preserve">NOTA 5: El contratista se compromete a mantener los precios fijos de los bienes y/o servicios presentados en su oferta, en la cual están comprendidos todos los costos directos e indirectos, impuestos, embalajes en caso de que así se requieran en las fichas técnicas.
 </t>
  </si>
  <si>
    <t>NOTA 6. El dinero restante del presupuesto se manejará como una bolsa, la cual servirá para el mantenimiento preventivo, predictivo, correctivo, suministro de repuestos y generación de certificaciones que se presenten en el transcurso del contrato, estos estarán sujetos a cotizaciones actuales del mercado que deben  ser enviadas al ordenador del gasto para su aprobación.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</si>
</sst>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
  </numFmts>
  <fonts count="21"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
      <b/>
      <u/>
      <sz val="11"/>
      <name val="Arial"/>
      <family val="2"/>
    </font>
    <font>
      <b/>
      <u/>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double">
        <color theme="4"/>
      </top>
      <bottom/>
      <diagonal/>
    </border>
    <border>
      <left style="medium">
        <color theme="3"/>
      </left>
      <right/>
      <top style="double">
        <color theme="4"/>
      </top>
      <bottom style="double">
        <color theme="4"/>
      </bottom>
      <diagonal/>
    </border>
    <border>
      <left/>
      <right style="medium">
        <color theme="3"/>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3">
    <xf numFmtId="0" fontId="0" fillId="0" borderId="0" xfId="0"/>
    <xf numFmtId="164" fontId="8" fillId="0" borderId="2" xfId="7" applyNumberFormat="1" applyFont="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164"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164" fontId="8" fillId="5" borderId="14" xfId="7" applyNumberFormat="1" applyFont="1" applyFill="1" applyBorder="1" applyAlignment="1" applyProtection="1">
      <alignment horizontal="center" vertical="center" wrapText="1"/>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0" fontId="16" fillId="8" borderId="1" xfId="6" applyFont="1" applyFill="1" applyBorder="1" applyAlignment="1" applyProtection="1">
      <alignment horizontal="center" vertical="center" wrapText="1"/>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Border="1" applyAlignment="1" applyProtection="1">
      <alignment horizontal="center" vertical="center" wrapText="1"/>
    </xf>
    <xf numFmtId="0" fontId="8" fillId="4" borderId="3" xfId="7" applyFont="1" applyFill="1" applyBorder="1" applyAlignment="1" applyProtection="1">
      <alignment horizontal="center" vertical="center" wrapText="1"/>
    </xf>
    <xf numFmtId="0" fontId="8" fillId="4" borderId="4" xfId="7"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1" fillId="2" borderId="13" xfId="7" applyFont="1" applyFill="1" applyBorder="1" applyAlignment="1" applyProtection="1">
      <alignment horizontal="left" vertical="center"/>
    </xf>
    <xf numFmtId="0" fontId="11" fillId="2" borderId="2" xfId="7" applyFont="1" applyFill="1" applyBorder="1" applyAlignment="1" applyProtection="1">
      <alignment horizontal="left" vertical="center"/>
    </xf>
    <xf numFmtId="0" fontId="11" fillId="2"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wrapText="1"/>
    </xf>
    <xf numFmtId="0" fontId="11" fillId="2" borderId="26" xfId="7" applyFont="1" applyFill="1" applyBorder="1" applyAlignment="1" applyProtection="1">
      <alignment horizontal="left" vertical="center" wrapText="1"/>
    </xf>
    <xf numFmtId="0" fontId="11" fillId="2" borderId="6" xfId="7" applyFont="1" applyFill="1" applyBorder="1" applyAlignment="1" applyProtection="1">
      <alignment horizontal="left" vertical="center" wrapText="1"/>
    </xf>
    <xf numFmtId="0" fontId="11" fillId="2" borderId="17" xfId="7" applyFont="1" applyFill="1" applyBorder="1" applyAlignment="1" applyProtection="1">
      <alignment horizontal="left" vertical="center" wrapText="1"/>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protection locked="0"/>
    </xf>
    <xf numFmtId="0" fontId="11" fillId="2" borderId="13" xfId="7" applyFont="1" applyFill="1" applyBorder="1" applyAlignment="1" applyProtection="1">
      <alignment horizontal="left" vertical="center" wrapText="1"/>
    </xf>
    <xf numFmtId="0" fontId="11" fillId="2" borderId="2" xfId="7" applyFont="1" applyFill="1" applyBorder="1" applyAlignment="1" applyProtection="1">
      <alignment horizontal="left" vertical="center" wrapText="1"/>
    </xf>
    <xf numFmtId="0" fontId="11" fillId="2" borderId="14" xfId="7" applyFont="1" applyFill="1" applyBorder="1" applyAlignment="1" applyProtection="1">
      <alignment horizontal="left" vertical="center" wrapText="1"/>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20" fillId="2" borderId="25" xfId="0" applyFont="1" applyFill="1" applyBorder="1" applyAlignment="1" applyProtection="1">
      <alignment horizontal="left" vertical="center" wrapText="1"/>
    </xf>
    <xf numFmtId="0" fontId="20" fillId="2" borderId="27" xfId="0" applyFont="1" applyFill="1" applyBorder="1" applyAlignment="1" applyProtection="1">
      <alignment horizontal="left" vertical="center" wrapText="1"/>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1" fillId="0" borderId="2" xfId="7" applyFont="1" applyBorder="1" applyAlignment="1" applyProtection="1">
      <alignment horizontal="left" vertical="center"/>
      <protection locked="0"/>
    </xf>
    <xf numFmtId="0" fontId="11" fillId="0" borderId="14" xfId="7" applyFont="1" applyBorder="1" applyAlignment="1" applyProtection="1">
      <alignment horizontal="left" vertical="center"/>
      <protection locked="0"/>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5" fillId="2" borderId="13" xfId="7" applyFont="1" applyFill="1" applyBorder="1" applyAlignment="1" applyProtection="1">
      <alignment vertical="center"/>
    </xf>
    <xf numFmtId="0" fontId="15" fillId="2" borderId="2" xfId="7" applyFont="1" applyFill="1" applyBorder="1" applyAlignment="1" applyProtection="1">
      <alignment vertical="center"/>
    </xf>
    <xf numFmtId="0" fontId="15" fillId="2" borderId="14" xfId="7" applyFont="1" applyFill="1" applyBorder="1" applyAlignment="1" applyProtection="1">
      <alignment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6</xdr:col>
      <xdr:colOff>509588</xdr:colOff>
      <xdr:row>2</xdr:row>
      <xdr:rowOff>309562</xdr:rowOff>
    </xdr:from>
    <xdr:to>
      <xdr:col>6</xdr:col>
      <xdr:colOff>509588</xdr:colOff>
      <xdr:row>2</xdr:row>
      <xdr:rowOff>631635</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915276" y="1190625"/>
          <a:ext cx="0" cy="322073"/>
        </a:xfrm>
        <a:prstGeom prst="rect">
          <a:avLst/>
        </a:prstGeom>
        <a:noFill/>
        <a:ln w="9525">
          <a:noFill/>
          <a:miter lim="800000"/>
          <a:headEnd/>
          <a:tailEnd/>
        </a:ln>
      </xdr:spPr>
    </xdr:pic>
    <xdr:clientData/>
  </xdr:twoCellAnchor>
  <xdr:twoCellAnchor editAs="oneCell">
    <xdr:from>
      <xdr:col>1</xdr:col>
      <xdr:colOff>1004837</xdr:colOff>
      <xdr:row>0</xdr:row>
      <xdr:rowOff>41272</xdr:rowOff>
    </xdr:from>
    <xdr:to>
      <xdr:col>1</xdr:col>
      <xdr:colOff>1846995</xdr:colOff>
      <xdr:row>1</xdr:row>
      <xdr:rowOff>395567</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375254" y="41272"/>
          <a:ext cx="842158" cy="78821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showGridLines="0" tabSelected="1" defaultGridColor="0" view="pageBreakPreview" colorId="44" zoomScale="90" zoomScaleNormal="90" zoomScaleSheetLayoutView="90" workbookViewId="0">
      <selection activeCell="C3" sqref="C3:J3"/>
    </sheetView>
  </sheetViews>
  <sheetFormatPr baseColWidth="10" defaultColWidth="11.42578125" defaultRowHeight="15.75" x14ac:dyDescent="0.2"/>
  <cols>
    <col min="1" max="1" width="5.5703125" style="12" customWidth="1"/>
    <col min="2" max="2" width="56.42578125" style="12" customWidth="1"/>
    <col min="3" max="3" width="11.28515625" style="12" customWidth="1"/>
    <col min="4" max="4" width="11.85546875" style="12" customWidth="1"/>
    <col min="5" max="5" width="19.140625" style="12" customWidth="1"/>
    <col min="6" max="6" width="7" style="24" customWidth="1"/>
    <col min="7" max="7" width="13.28515625" style="24" customWidth="1"/>
    <col min="8" max="8" width="14.85546875" style="24" customWidth="1"/>
    <col min="9" max="9" width="18.5703125" style="24" customWidth="1"/>
    <col min="10" max="10" width="14.85546875" style="24" customWidth="1"/>
    <col min="11" max="11" width="14.85546875" style="12" customWidth="1"/>
    <col min="12" max="12" width="17" style="12" customWidth="1"/>
    <col min="13" max="24" width="11.42578125" style="11"/>
    <col min="25" max="16384" width="11.42578125" style="12"/>
  </cols>
  <sheetData>
    <row r="1" spans="1:25" ht="34.9" customHeight="1" thickBot="1" x14ac:dyDescent="0.25">
      <c r="A1" s="36"/>
      <c r="B1" s="37"/>
      <c r="C1" s="42" t="s">
        <v>23</v>
      </c>
      <c r="D1" s="42"/>
      <c r="E1" s="42"/>
      <c r="F1" s="42"/>
      <c r="G1" s="42"/>
      <c r="H1" s="42"/>
      <c r="I1" s="42"/>
      <c r="J1" s="42"/>
      <c r="K1" s="26" t="s">
        <v>27</v>
      </c>
      <c r="L1" s="27"/>
    </row>
    <row r="2" spans="1:25" ht="34.9" customHeight="1" thickTop="1" thickBot="1" x14ac:dyDescent="0.25">
      <c r="A2" s="38"/>
      <c r="B2" s="39"/>
      <c r="C2" s="43"/>
      <c r="D2" s="43"/>
      <c r="E2" s="43"/>
      <c r="F2" s="43"/>
      <c r="G2" s="43"/>
      <c r="H2" s="43"/>
      <c r="I2" s="43"/>
      <c r="J2" s="43"/>
      <c r="K2" s="28" t="s">
        <v>28</v>
      </c>
      <c r="L2" s="29"/>
    </row>
    <row r="3" spans="1:25" ht="58.5" customHeight="1" thickTop="1" thickBot="1" x14ac:dyDescent="0.25">
      <c r="A3" s="40" t="s">
        <v>11</v>
      </c>
      <c r="B3" s="41"/>
      <c r="C3" s="44" t="s">
        <v>47</v>
      </c>
      <c r="D3" s="45"/>
      <c r="E3" s="45"/>
      <c r="F3" s="45"/>
      <c r="G3" s="45"/>
      <c r="H3" s="45"/>
      <c r="I3" s="45"/>
      <c r="J3" s="45"/>
      <c r="K3" s="30" t="s">
        <v>48</v>
      </c>
      <c r="L3" s="31"/>
    </row>
    <row r="4" spans="1:25" ht="21.2" customHeight="1" thickTop="1" thickBot="1" x14ac:dyDescent="0.25">
      <c r="A4" s="40" t="s">
        <v>12</v>
      </c>
      <c r="B4" s="41"/>
      <c r="C4" s="46" t="s">
        <v>52</v>
      </c>
      <c r="D4" s="47"/>
      <c r="E4" s="47"/>
      <c r="F4" s="47"/>
      <c r="G4" s="47"/>
      <c r="H4" s="47"/>
      <c r="I4" s="47"/>
      <c r="J4" s="47"/>
      <c r="K4" s="32"/>
      <c r="L4" s="33"/>
    </row>
    <row r="5" spans="1:25" ht="21.2" customHeight="1" thickTop="1" thickBot="1" x14ac:dyDescent="0.25">
      <c r="A5" s="48" t="s">
        <v>0</v>
      </c>
      <c r="B5" s="49"/>
      <c r="C5" s="34"/>
      <c r="D5" s="35"/>
      <c r="E5" s="35"/>
      <c r="F5" s="35"/>
      <c r="G5" s="35"/>
      <c r="H5" s="35"/>
      <c r="I5" s="35"/>
      <c r="J5" s="35"/>
      <c r="K5" s="13" t="s">
        <v>1</v>
      </c>
      <c r="L5" s="14"/>
    </row>
    <row r="6" spans="1:25" ht="21.2" customHeight="1" thickTop="1" thickBot="1" x14ac:dyDescent="0.25">
      <c r="A6" s="48" t="s">
        <v>14</v>
      </c>
      <c r="B6" s="49"/>
      <c r="C6" s="55"/>
      <c r="D6" s="49"/>
      <c r="E6" s="49"/>
      <c r="F6" s="49"/>
      <c r="G6" s="49"/>
      <c r="H6" s="49"/>
      <c r="I6" s="49"/>
      <c r="J6" s="49"/>
      <c r="K6" s="13" t="s">
        <v>13</v>
      </c>
      <c r="L6" s="14"/>
    </row>
    <row r="7" spans="1:25" ht="21.2" customHeight="1" thickTop="1" thickBot="1" x14ac:dyDescent="0.25">
      <c r="A7" s="48" t="s">
        <v>2</v>
      </c>
      <c r="B7" s="49"/>
      <c r="C7" s="55"/>
      <c r="D7" s="49"/>
      <c r="E7" s="49"/>
      <c r="F7" s="49"/>
      <c r="G7" s="49"/>
      <c r="H7" s="49"/>
      <c r="I7" s="49"/>
      <c r="J7" s="49"/>
      <c r="K7" s="13" t="s">
        <v>15</v>
      </c>
      <c r="L7" s="15"/>
    </row>
    <row r="8" spans="1:25" ht="21.2" customHeight="1" thickTop="1" thickBot="1" x14ac:dyDescent="0.25">
      <c r="A8" s="48" t="s">
        <v>29</v>
      </c>
      <c r="B8" s="49"/>
      <c r="C8" s="55"/>
      <c r="D8" s="49"/>
      <c r="E8" s="49"/>
      <c r="F8" s="49"/>
      <c r="G8" s="49"/>
      <c r="H8" s="49"/>
      <c r="I8" s="49"/>
      <c r="J8" s="49"/>
      <c r="K8" s="34"/>
      <c r="L8" s="56"/>
    </row>
    <row r="9" spans="1:25" ht="21.2" customHeight="1" thickTop="1" thickBot="1" x14ac:dyDescent="0.25">
      <c r="A9" s="48" t="s">
        <v>25</v>
      </c>
      <c r="B9" s="49"/>
      <c r="C9" s="49" t="s">
        <v>26</v>
      </c>
      <c r="D9" s="49"/>
      <c r="E9" s="49"/>
      <c r="F9" s="49"/>
      <c r="G9" s="49"/>
      <c r="H9" s="49"/>
      <c r="I9" s="49"/>
      <c r="J9" s="49"/>
      <c r="K9" s="49"/>
      <c r="L9" s="64"/>
      <c r="M9" s="12"/>
      <c r="Y9" s="11"/>
    </row>
    <row r="10" spans="1:25" ht="21.2" customHeight="1" thickTop="1" thickBot="1" x14ac:dyDescent="0.25">
      <c r="A10" s="63" t="s">
        <v>20</v>
      </c>
      <c r="B10" s="57" t="s">
        <v>33</v>
      </c>
      <c r="C10" s="57" t="s">
        <v>16</v>
      </c>
      <c r="D10" s="57" t="s">
        <v>19</v>
      </c>
      <c r="E10" s="61" t="s">
        <v>17</v>
      </c>
      <c r="F10" s="61"/>
      <c r="G10" s="61"/>
      <c r="H10" s="61"/>
      <c r="I10" s="61"/>
      <c r="J10" s="61"/>
      <c r="K10" s="61"/>
      <c r="L10" s="62"/>
    </row>
    <row r="11" spans="1:25" ht="64.5" customHeight="1" thickBot="1" x14ac:dyDescent="0.25">
      <c r="A11" s="63"/>
      <c r="B11" s="57"/>
      <c r="C11" s="57"/>
      <c r="D11" s="57"/>
      <c r="E11" s="25" t="s">
        <v>30</v>
      </c>
      <c r="F11" s="6" t="s">
        <v>3</v>
      </c>
      <c r="G11" s="25" t="s">
        <v>8</v>
      </c>
      <c r="H11" s="25" t="s">
        <v>31</v>
      </c>
      <c r="I11" s="25" t="s">
        <v>32</v>
      </c>
      <c r="J11" s="25" t="s">
        <v>9</v>
      </c>
      <c r="K11" s="25" t="s">
        <v>21</v>
      </c>
      <c r="L11" s="7" t="s">
        <v>24</v>
      </c>
    </row>
    <row r="12" spans="1:25" s="19" customFormat="1" ht="22.7" customHeight="1" thickTop="1" thickBot="1" x14ac:dyDescent="0.25">
      <c r="A12" s="2">
        <v>1</v>
      </c>
      <c r="B12" s="3" t="s">
        <v>34</v>
      </c>
      <c r="C12" s="4" t="s">
        <v>46</v>
      </c>
      <c r="D12" s="5">
        <v>1</v>
      </c>
      <c r="E12" s="16"/>
      <c r="F12" s="17"/>
      <c r="G12" s="1">
        <f>SUM(E12*F12)</f>
        <v>0</v>
      </c>
      <c r="H12" s="1">
        <f>SUM(E12+G12)</f>
        <v>0</v>
      </c>
      <c r="I12" s="1">
        <f>G12*D12</f>
        <v>0</v>
      </c>
      <c r="J12" s="1">
        <f>E12*D12</f>
        <v>0</v>
      </c>
      <c r="K12" s="1">
        <f>J12+I12</f>
        <v>0</v>
      </c>
      <c r="L12" s="10">
        <v>515488</v>
      </c>
      <c r="M12" s="18"/>
      <c r="N12" s="18"/>
      <c r="O12" s="18"/>
      <c r="P12" s="18"/>
      <c r="Q12" s="18"/>
      <c r="R12" s="18"/>
      <c r="S12" s="18"/>
      <c r="T12" s="18"/>
      <c r="U12" s="18"/>
      <c r="V12" s="18"/>
      <c r="W12" s="18"/>
      <c r="X12" s="18"/>
    </row>
    <row r="13" spans="1:25" s="19" customFormat="1" ht="22.7" customHeight="1" thickTop="1" thickBot="1" x14ac:dyDescent="0.25">
      <c r="A13" s="2">
        <v>2</v>
      </c>
      <c r="B13" s="3" t="s">
        <v>35</v>
      </c>
      <c r="C13" s="4" t="s">
        <v>46</v>
      </c>
      <c r="D13" s="5">
        <v>1</v>
      </c>
      <c r="E13" s="16"/>
      <c r="F13" s="17"/>
      <c r="G13" s="1">
        <f t="shared" ref="G13:G19" si="0">SUM(E13*F13)</f>
        <v>0</v>
      </c>
      <c r="H13" s="1">
        <f t="shared" ref="H13:H23" si="1">SUM(E13+G13)</f>
        <v>0</v>
      </c>
      <c r="I13" s="1">
        <f t="shared" ref="I13:I19" si="2">G13*D13</f>
        <v>0</v>
      </c>
      <c r="J13" s="1">
        <f t="shared" ref="J13:J19" si="3">E13*D13</f>
        <v>0</v>
      </c>
      <c r="K13" s="1">
        <f t="shared" ref="K13:K19" si="4">J13+I13</f>
        <v>0</v>
      </c>
      <c r="L13" s="10">
        <v>1026430</v>
      </c>
      <c r="M13" s="18"/>
      <c r="N13" s="18"/>
      <c r="O13" s="18"/>
      <c r="P13" s="18"/>
      <c r="Q13" s="18"/>
      <c r="R13" s="18"/>
      <c r="S13" s="18"/>
      <c r="T13" s="18"/>
      <c r="U13" s="18"/>
      <c r="V13" s="18"/>
      <c r="W13" s="18"/>
      <c r="X13" s="18"/>
    </row>
    <row r="14" spans="1:25" s="19" customFormat="1" ht="22.7" customHeight="1" thickTop="1" thickBot="1" x14ac:dyDescent="0.25">
      <c r="A14" s="2">
        <v>3</v>
      </c>
      <c r="B14" s="3" t="s">
        <v>36</v>
      </c>
      <c r="C14" s="4" t="s">
        <v>46</v>
      </c>
      <c r="D14" s="5">
        <v>1</v>
      </c>
      <c r="E14" s="16"/>
      <c r="F14" s="17"/>
      <c r="G14" s="1">
        <f t="shared" si="0"/>
        <v>0</v>
      </c>
      <c r="H14" s="1">
        <f t="shared" si="1"/>
        <v>0</v>
      </c>
      <c r="I14" s="1">
        <f t="shared" si="2"/>
        <v>0</v>
      </c>
      <c r="J14" s="1">
        <f t="shared" si="3"/>
        <v>0</v>
      </c>
      <c r="K14" s="1">
        <f t="shared" si="4"/>
        <v>0</v>
      </c>
      <c r="L14" s="10">
        <v>1131557</v>
      </c>
      <c r="M14" s="18"/>
      <c r="N14" s="18"/>
      <c r="O14" s="18"/>
      <c r="P14" s="18"/>
      <c r="Q14" s="18"/>
      <c r="R14" s="18"/>
      <c r="S14" s="18"/>
      <c r="T14" s="18"/>
      <c r="U14" s="18"/>
      <c r="V14" s="18"/>
      <c r="W14" s="18"/>
      <c r="X14" s="18"/>
    </row>
    <row r="15" spans="1:25" s="19" customFormat="1" ht="22.7" customHeight="1" thickTop="1" thickBot="1" x14ac:dyDescent="0.25">
      <c r="A15" s="2">
        <v>4</v>
      </c>
      <c r="B15" s="3" t="s">
        <v>37</v>
      </c>
      <c r="C15" s="4" t="s">
        <v>46</v>
      </c>
      <c r="D15" s="5">
        <v>1</v>
      </c>
      <c r="E15" s="16"/>
      <c r="F15" s="17"/>
      <c r="G15" s="1">
        <f t="shared" si="0"/>
        <v>0</v>
      </c>
      <c r="H15" s="1">
        <f t="shared" si="1"/>
        <v>0</v>
      </c>
      <c r="I15" s="1">
        <f t="shared" si="2"/>
        <v>0</v>
      </c>
      <c r="J15" s="1">
        <f t="shared" si="3"/>
        <v>0</v>
      </c>
      <c r="K15" s="1">
        <f t="shared" si="4"/>
        <v>0</v>
      </c>
      <c r="L15" s="10">
        <v>3742087</v>
      </c>
      <c r="M15" s="18"/>
      <c r="N15" s="18"/>
      <c r="O15" s="18"/>
      <c r="P15" s="18"/>
      <c r="Q15" s="18"/>
      <c r="R15" s="18"/>
      <c r="S15" s="18"/>
      <c r="T15" s="18"/>
      <c r="U15" s="18"/>
      <c r="V15" s="18"/>
      <c r="W15" s="18"/>
      <c r="X15" s="18"/>
    </row>
    <row r="16" spans="1:25" s="19" customFormat="1" ht="22.7" customHeight="1" thickTop="1" thickBot="1" x14ac:dyDescent="0.25">
      <c r="A16" s="2">
        <v>5</v>
      </c>
      <c r="B16" s="3" t="s">
        <v>38</v>
      </c>
      <c r="C16" s="4" t="s">
        <v>46</v>
      </c>
      <c r="D16" s="5">
        <v>1</v>
      </c>
      <c r="E16" s="16"/>
      <c r="F16" s="17"/>
      <c r="G16" s="1">
        <f t="shared" si="0"/>
        <v>0</v>
      </c>
      <c r="H16" s="1">
        <f t="shared" si="1"/>
        <v>0</v>
      </c>
      <c r="I16" s="1">
        <f t="shared" si="2"/>
        <v>0</v>
      </c>
      <c r="J16" s="1">
        <f t="shared" si="3"/>
        <v>0</v>
      </c>
      <c r="K16" s="1">
        <f t="shared" si="4"/>
        <v>0</v>
      </c>
      <c r="L16" s="10">
        <v>515488</v>
      </c>
      <c r="M16" s="18"/>
      <c r="N16" s="18"/>
      <c r="O16" s="18"/>
      <c r="P16" s="18"/>
      <c r="Q16" s="18"/>
      <c r="R16" s="18"/>
      <c r="S16" s="18"/>
      <c r="T16" s="18"/>
      <c r="U16" s="18"/>
      <c r="V16" s="18"/>
      <c r="W16" s="18"/>
      <c r="X16" s="18"/>
    </row>
    <row r="17" spans="1:24" s="19" customFormat="1" ht="22.7" customHeight="1" thickTop="1" thickBot="1" x14ac:dyDescent="0.25">
      <c r="A17" s="2">
        <v>6</v>
      </c>
      <c r="B17" s="3" t="s">
        <v>39</v>
      </c>
      <c r="C17" s="4" t="s">
        <v>46</v>
      </c>
      <c r="D17" s="5">
        <v>1</v>
      </c>
      <c r="E17" s="16"/>
      <c r="F17" s="17"/>
      <c r="G17" s="1">
        <f t="shared" si="0"/>
        <v>0</v>
      </c>
      <c r="H17" s="1">
        <f t="shared" si="1"/>
        <v>0</v>
      </c>
      <c r="I17" s="1">
        <f t="shared" si="2"/>
        <v>0</v>
      </c>
      <c r="J17" s="1">
        <f t="shared" si="3"/>
        <v>0</v>
      </c>
      <c r="K17" s="1">
        <f t="shared" si="4"/>
        <v>0</v>
      </c>
      <c r="L17" s="10">
        <v>1262472</v>
      </c>
      <c r="M17" s="18"/>
      <c r="N17" s="18"/>
      <c r="O17" s="18"/>
      <c r="P17" s="18"/>
      <c r="Q17" s="18"/>
      <c r="R17" s="18"/>
      <c r="S17" s="18"/>
      <c r="T17" s="18"/>
      <c r="U17" s="18"/>
      <c r="V17" s="18"/>
      <c r="W17" s="18"/>
      <c r="X17" s="18"/>
    </row>
    <row r="18" spans="1:24" s="19" customFormat="1" ht="22.7" customHeight="1" thickTop="1" thickBot="1" x14ac:dyDescent="0.25">
      <c r="A18" s="2">
        <v>7</v>
      </c>
      <c r="B18" s="3" t="s">
        <v>40</v>
      </c>
      <c r="C18" s="4" t="s">
        <v>46</v>
      </c>
      <c r="D18" s="5">
        <v>1</v>
      </c>
      <c r="E18" s="16"/>
      <c r="F18" s="17"/>
      <c r="G18" s="1">
        <f t="shared" si="0"/>
        <v>0</v>
      </c>
      <c r="H18" s="1">
        <f t="shared" si="1"/>
        <v>0</v>
      </c>
      <c r="I18" s="1">
        <f t="shared" si="2"/>
        <v>0</v>
      </c>
      <c r="J18" s="1">
        <f t="shared" si="3"/>
        <v>0</v>
      </c>
      <c r="K18" s="1">
        <f t="shared" si="4"/>
        <v>0</v>
      </c>
      <c r="L18" s="10">
        <v>1367599</v>
      </c>
      <c r="M18" s="18"/>
      <c r="N18" s="18"/>
      <c r="O18" s="18"/>
      <c r="P18" s="18"/>
      <c r="Q18" s="18"/>
      <c r="R18" s="18"/>
      <c r="S18" s="18"/>
      <c r="T18" s="18"/>
      <c r="U18" s="18"/>
      <c r="V18" s="18"/>
      <c r="W18" s="18"/>
      <c r="X18" s="18"/>
    </row>
    <row r="19" spans="1:24" s="19" customFormat="1" ht="22.7" customHeight="1" thickTop="1" thickBot="1" x14ac:dyDescent="0.25">
      <c r="A19" s="2">
        <v>8</v>
      </c>
      <c r="B19" s="3" t="s">
        <v>41</v>
      </c>
      <c r="C19" s="4" t="s">
        <v>46</v>
      </c>
      <c r="D19" s="5">
        <v>1</v>
      </c>
      <c r="E19" s="16"/>
      <c r="F19" s="17"/>
      <c r="G19" s="1">
        <f t="shared" si="0"/>
        <v>0</v>
      </c>
      <c r="H19" s="1">
        <f t="shared" si="1"/>
        <v>0</v>
      </c>
      <c r="I19" s="1">
        <f t="shared" si="2"/>
        <v>0</v>
      </c>
      <c r="J19" s="1">
        <f t="shared" si="3"/>
        <v>0</v>
      </c>
      <c r="K19" s="1">
        <f t="shared" si="4"/>
        <v>0</v>
      </c>
      <c r="L19" s="10">
        <v>3075790</v>
      </c>
      <c r="M19" s="18"/>
      <c r="N19" s="18"/>
      <c r="O19" s="18"/>
      <c r="P19" s="18"/>
      <c r="Q19" s="18"/>
      <c r="R19" s="18"/>
      <c r="S19" s="18"/>
      <c r="T19" s="18"/>
      <c r="U19" s="18"/>
      <c r="V19" s="18"/>
      <c r="W19" s="18"/>
      <c r="X19" s="18"/>
    </row>
    <row r="20" spans="1:24" s="19" customFormat="1" ht="22.7" customHeight="1" thickTop="1" thickBot="1" x14ac:dyDescent="0.25">
      <c r="A20" s="2">
        <v>9</v>
      </c>
      <c r="B20" s="3" t="s">
        <v>42</v>
      </c>
      <c r="C20" s="4" t="s">
        <v>46</v>
      </c>
      <c r="D20" s="5">
        <v>1</v>
      </c>
      <c r="E20" s="16"/>
      <c r="F20" s="17"/>
      <c r="G20" s="1">
        <f t="shared" ref="G20:G23" si="5">SUM(E20*F20)</f>
        <v>0</v>
      </c>
      <c r="H20" s="1">
        <f t="shared" si="1"/>
        <v>0</v>
      </c>
      <c r="I20" s="1">
        <f t="shared" ref="I20:I23" si="6">G20*D20</f>
        <v>0</v>
      </c>
      <c r="J20" s="1">
        <f t="shared" ref="J20:J23" si="7">E20*D20</f>
        <v>0</v>
      </c>
      <c r="K20" s="1">
        <f t="shared" ref="K20:K23" si="8">J20+I20</f>
        <v>0</v>
      </c>
      <c r="L20" s="10">
        <v>537208</v>
      </c>
      <c r="M20" s="18"/>
      <c r="N20" s="18"/>
      <c r="O20" s="18"/>
      <c r="P20" s="18"/>
      <c r="Q20" s="18"/>
      <c r="R20" s="18"/>
      <c r="S20" s="18"/>
      <c r="T20" s="18"/>
      <c r="U20" s="18"/>
      <c r="V20" s="18"/>
      <c r="W20" s="18"/>
      <c r="X20" s="18"/>
    </row>
    <row r="21" spans="1:24" s="19" customFormat="1" ht="22.7" customHeight="1" thickTop="1" thickBot="1" x14ac:dyDescent="0.25">
      <c r="A21" s="2">
        <v>10</v>
      </c>
      <c r="B21" s="3" t="s">
        <v>43</v>
      </c>
      <c r="C21" s="4" t="s">
        <v>46</v>
      </c>
      <c r="D21" s="5">
        <v>1</v>
      </c>
      <c r="E21" s="16"/>
      <c r="F21" s="17"/>
      <c r="G21" s="1">
        <f t="shared" si="5"/>
        <v>0</v>
      </c>
      <c r="H21" s="1">
        <f t="shared" si="1"/>
        <v>0</v>
      </c>
      <c r="I21" s="1">
        <f t="shared" si="6"/>
        <v>0</v>
      </c>
      <c r="J21" s="1">
        <f t="shared" si="7"/>
        <v>0</v>
      </c>
      <c r="K21" s="1">
        <f t="shared" si="8"/>
        <v>0</v>
      </c>
      <c r="L21" s="10">
        <v>920525</v>
      </c>
      <c r="M21" s="18"/>
      <c r="N21" s="18"/>
      <c r="O21" s="18"/>
      <c r="P21" s="18"/>
      <c r="Q21" s="18"/>
      <c r="R21" s="18"/>
      <c r="S21" s="18"/>
      <c r="T21" s="18"/>
      <c r="U21" s="18"/>
      <c r="V21" s="18"/>
      <c r="W21" s="18"/>
      <c r="X21" s="18"/>
    </row>
    <row r="22" spans="1:24" s="19" customFormat="1" ht="22.7" customHeight="1" thickTop="1" thickBot="1" x14ac:dyDescent="0.25">
      <c r="A22" s="2">
        <v>11</v>
      </c>
      <c r="B22" s="3" t="s">
        <v>44</v>
      </c>
      <c r="C22" s="4" t="s">
        <v>46</v>
      </c>
      <c r="D22" s="5">
        <v>1</v>
      </c>
      <c r="E22" s="16"/>
      <c r="F22" s="17"/>
      <c r="G22" s="1">
        <f t="shared" si="5"/>
        <v>0</v>
      </c>
      <c r="H22" s="1">
        <f t="shared" si="1"/>
        <v>0</v>
      </c>
      <c r="I22" s="1">
        <f t="shared" si="6"/>
        <v>0</v>
      </c>
      <c r="J22" s="1">
        <f t="shared" si="7"/>
        <v>0</v>
      </c>
      <c r="K22" s="1">
        <f t="shared" si="8"/>
        <v>0</v>
      </c>
      <c r="L22" s="10">
        <v>1025653</v>
      </c>
      <c r="M22" s="18"/>
      <c r="N22" s="18"/>
      <c r="O22" s="18"/>
      <c r="P22" s="18"/>
      <c r="Q22" s="18"/>
      <c r="R22" s="18"/>
      <c r="S22" s="18"/>
      <c r="T22" s="18"/>
      <c r="U22" s="18"/>
      <c r="V22" s="18"/>
      <c r="W22" s="18"/>
      <c r="X22" s="18"/>
    </row>
    <row r="23" spans="1:24" s="19" customFormat="1" ht="22.7" customHeight="1" thickTop="1" thickBot="1" x14ac:dyDescent="0.25">
      <c r="A23" s="2">
        <v>12</v>
      </c>
      <c r="B23" s="3" t="s">
        <v>45</v>
      </c>
      <c r="C23" s="4" t="s">
        <v>46</v>
      </c>
      <c r="D23" s="5">
        <v>1</v>
      </c>
      <c r="E23" s="16"/>
      <c r="F23" s="17"/>
      <c r="G23" s="1">
        <f t="shared" si="5"/>
        <v>0</v>
      </c>
      <c r="H23" s="1">
        <f t="shared" si="1"/>
        <v>0</v>
      </c>
      <c r="I23" s="1">
        <f t="shared" si="6"/>
        <v>0</v>
      </c>
      <c r="J23" s="1">
        <f t="shared" si="7"/>
        <v>0</v>
      </c>
      <c r="K23" s="1">
        <f t="shared" si="8"/>
        <v>0</v>
      </c>
      <c r="L23" s="10">
        <v>3006565</v>
      </c>
      <c r="M23" s="18"/>
      <c r="N23" s="18"/>
      <c r="O23" s="18"/>
      <c r="P23" s="18"/>
      <c r="Q23" s="18"/>
      <c r="R23" s="18"/>
      <c r="S23" s="18"/>
      <c r="T23" s="18"/>
      <c r="U23" s="18"/>
      <c r="V23" s="18"/>
      <c r="W23" s="18"/>
      <c r="X23" s="18"/>
    </row>
    <row r="24" spans="1:24" s="19" customFormat="1" ht="29.25" customHeight="1" thickTop="1" thickBot="1" x14ac:dyDescent="0.25">
      <c r="A24" s="53" t="s">
        <v>4</v>
      </c>
      <c r="B24" s="54"/>
      <c r="C24" s="54"/>
      <c r="D24" s="54"/>
      <c r="E24" s="54"/>
      <c r="F24" s="54"/>
      <c r="G24" s="8">
        <f>SUM(G12:G23)</f>
        <v>0</v>
      </c>
      <c r="H24" s="8">
        <f>SUM(H12:H23)</f>
        <v>0</v>
      </c>
      <c r="I24" s="8">
        <f>SUM(I12:I23)</f>
        <v>0</v>
      </c>
      <c r="J24" s="8">
        <f>SUM(J12:J23)</f>
        <v>0</v>
      </c>
      <c r="K24" s="8">
        <f>SUM(K12:K23)</f>
        <v>0</v>
      </c>
      <c r="L24" s="9"/>
      <c r="M24" s="18"/>
      <c r="N24" s="18"/>
      <c r="O24" s="18"/>
      <c r="P24" s="18"/>
      <c r="Q24" s="18"/>
      <c r="R24" s="18"/>
      <c r="S24" s="18"/>
      <c r="T24" s="18"/>
      <c r="U24" s="18"/>
      <c r="V24" s="18"/>
      <c r="W24" s="18"/>
      <c r="X24" s="18"/>
    </row>
    <row r="25" spans="1:24" s="21" customFormat="1" ht="11.25" customHeight="1" x14ac:dyDescent="0.2">
      <c r="A25" s="71"/>
      <c r="B25" s="72"/>
      <c r="C25" s="72"/>
      <c r="D25" s="72"/>
      <c r="E25" s="72"/>
      <c r="F25" s="72"/>
      <c r="G25" s="72"/>
      <c r="H25" s="72"/>
      <c r="I25" s="72"/>
      <c r="J25" s="72"/>
      <c r="K25" s="72"/>
      <c r="L25" s="73"/>
      <c r="M25" s="20"/>
      <c r="N25" s="20"/>
      <c r="O25" s="20"/>
      <c r="P25" s="20"/>
      <c r="Q25" s="20"/>
      <c r="R25" s="20"/>
      <c r="S25" s="20"/>
      <c r="T25" s="20"/>
      <c r="U25" s="20"/>
      <c r="V25" s="20"/>
      <c r="W25" s="20"/>
      <c r="X25" s="20"/>
    </row>
    <row r="26" spans="1:24" s="21" customFormat="1" ht="24.4" customHeight="1" thickBot="1" x14ac:dyDescent="0.25">
      <c r="A26" s="68" t="s">
        <v>10</v>
      </c>
      <c r="B26" s="69"/>
      <c r="C26" s="69"/>
      <c r="D26" s="69"/>
      <c r="E26" s="69"/>
      <c r="F26" s="69"/>
      <c r="G26" s="69"/>
      <c r="H26" s="69"/>
      <c r="I26" s="69"/>
      <c r="J26" s="69"/>
      <c r="K26" s="69"/>
      <c r="L26" s="70"/>
      <c r="M26" s="20"/>
      <c r="N26" s="20"/>
      <c r="O26" s="20"/>
      <c r="P26" s="20"/>
      <c r="Q26" s="20"/>
      <c r="R26" s="20"/>
      <c r="S26" s="20"/>
      <c r="T26" s="20"/>
      <c r="U26" s="20"/>
      <c r="V26" s="20"/>
      <c r="W26" s="20"/>
      <c r="X26" s="20"/>
    </row>
    <row r="27" spans="1:24" ht="27.75" customHeight="1" thickTop="1" thickBot="1" x14ac:dyDescent="0.25">
      <c r="A27" s="50" t="s">
        <v>49</v>
      </c>
      <c r="B27" s="51"/>
      <c r="C27" s="51"/>
      <c r="D27" s="51"/>
      <c r="E27" s="51"/>
      <c r="F27" s="51"/>
      <c r="G27" s="51"/>
      <c r="H27" s="51"/>
      <c r="I27" s="51"/>
      <c r="J27" s="51"/>
      <c r="K27" s="51"/>
      <c r="L27" s="52"/>
    </row>
    <row r="28" spans="1:24" ht="83.25" customHeight="1" thickTop="1" thickBot="1" x14ac:dyDescent="0.25">
      <c r="A28" s="58" t="s">
        <v>53</v>
      </c>
      <c r="B28" s="59"/>
      <c r="C28" s="59"/>
      <c r="D28" s="59"/>
      <c r="E28" s="59"/>
      <c r="F28" s="59"/>
      <c r="G28" s="59"/>
      <c r="H28" s="59"/>
      <c r="I28" s="59"/>
      <c r="J28" s="59"/>
      <c r="K28" s="59"/>
      <c r="L28" s="60"/>
    </row>
    <row r="29" spans="1:24" ht="51" customHeight="1" thickTop="1" x14ac:dyDescent="0.2">
      <c r="A29" s="74" t="s">
        <v>51</v>
      </c>
      <c r="B29" s="74"/>
      <c r="C29" s="74"/>
      <c r="D29" s="74"/>
      <c r="E29" s="74"/>
      <c r="F29" s="74"/>
      <c r="G29" s="74"/>
      <c r="H29" s="74"/>
      <c r="I29" s="74"/>
      <c r="J29" s="74"/>
      <c r="K29" s="74"/>
      <c r="L29" s="75"/>
    </row>
    <row r="30" spans="1:24" ht="30.75" customHeight="1" thickBot="1" x14ac:dyDescent="0.25">
      <c r="A30" s="65" t="s">
        <v>50</v>
      </c>
      <c r="B30" s="66"/>
      <c r="C30" s="66"/>
      <c r="D30" s="66"/>
      <c r="E30" s="66"/>
      <c r="F30" s="66"/>
      <c r="G30" s="66"/>
      <c r="H30" s="66"/>
      <c r="I30" s="66"/>
      <c r="J30" s="66"/>
      <c r="K30" s="66"/>
      <c r="L30" s="67"/>
    </row>
    <row r="31" spans="1:24" ht="50.25" customHeight="1" thickTop="1" thickBot="1" x14ac:dyDescent="0.25">
      <c r="A31" s="58" t="s">
        <v>54</v>
      </c>
      <c r="B31" s="59"/>
      <c r="C31" s="59"/>
      <c r="D31" s="59"/>
      <c r="E31" s="59"/>
      <c r="F31" s="59"/>
      <c r="G31" s="59"/>
      <c r="H31" s="59"/>
      <c r="I31" s="59"/>
      <c r="J31" s="59"/>
      <c r="K31" s="59"/>
      <c r="L31" s="60"/>
    </row>
    <row r="32" spans="1:24" ht="50.25" customHeight="1" thickTop="1" thickBot="1" x14ac:dyDescent="0.25">
      <c r="A32" s="58" t="s">
        <v>55</v>
      </c>
      <c r="B32" s="59"/>
      <c r="C32" s="59"/>
      <c r="D32" s="59"/>
      <c r="E32" s="59"/>
      <c r="F32" s="59"/>
      <c r="G32" s="59"/>
      <c r="H32" s="59"/>
      <c r="I32" s="59"/>
      <c r="J32" s="59"/>
      <c r="K32" s="59"/>
      <c r="L32" s="60"/>
    </row>
    <row r="33" spans="1:12" ht="26.45" customHeight="1" thickTop="1" thickBot="1" x14ac:dyDescent="0.25">
      <c r="A33" s="90" t="s">
        <v>22</v>
      </c>
      <c r="B33" s="91"/>
      <c r="C33" s="91"/>
      <c r="D33" s="91"/>
      <c r="E33" s="91"/>
      <c r="F33" s="91"/>
      <c r="G33" s="91"/>
      <c r="H33" s="91"/>
      <c r="I33" s="91"/>
      <c r="J33" s="91"/>
      <c r="K33" s="91"/>
      <c r="L33" s="92"/>
    </row>
    <row r="34" spans="1:12" ht="21.2" customHeight="1" thickTop="1" thickBot="1" x14ac:dyDescent="0.25">
      <c r="A34" s="83" t="s">
        <v>5</v>
      </c>
      <c r="B34" s="79"/>
      <c r="C34" s="79" t="s">
        <v>18</v>
      </c>
      <c r="D34" s="79"/>
      <c r="E34" s="79"/>
      <c r="F34" s="79"/>
      <c r="G34" s="79"/>
      <c r="H34" s="79"/>
      <c r="I34" s="79"/>
      <c r="J34" s="79"/>
      <c r="K34" s="79"/>
      <c r="L34" s="80"/>
    </row>
    <row r="35" spans="1:12" ht="21.2" customHeight="1" thickTop="1" thickBot="1" x14ac:dyDescent="0.25">
      <c r="A35" s="83" t="s">
        <v>6</v>
      </c>
      <c r="B35" s="79"/>
      <c r="C35" s="79" t="s">
        <v>18</v>
      </c>
      <c r="D35" s="79"/>
      <c r="E35" s="79"/>
      <c r="F35" s="79"/>
      <c r="G35" s="79"/>
      <c r="H35" s="79"/>
      <c r="I35" s="79"/>
      <c r="J35" s="79"/>
      <c r="K35" s="79"/>
      <c r="L35" s="80"/>
    </row>
    <row r="36" spans="1:12" ht="18" thickTop="1" x14ac:dyDescent="0.2">
      <c r="A36" s="22"/>
      <c r="B36" s="23"/>
      <c r="C36" s="81"/>
      <c r="D36" s="81"/>
      <c r="E36" s="81"/>
      <c r="F36" s="81"/>
      <c r="G36" s="81"/>
      <c r="H36" s="81"/>
      <c r="I36" s="81"/>
      <c r="J36" s="81"/>
      <c r="K36" s="81"/>
      <c r="L36" s="82"/>
    </row>
    <row r="37" spans="1:12" ht="28.5" customHeight="1" x14ac:dyDescent="0.3">
      <c r="A37" s="87"/>
      <c r="B37" s="88"/>
      <c r="C37" s="88"/>
      <c r="D37" s="88"/>
      <c r="E37" s="88"/>
      <c r="F37" s="88"/>
      <c r="G37" s="88"/>
      <c r="H37" s="88"/>
      <c r="I37" s="88"/>
      <c r="J37" s="88"/>
      <c r="K37" s="88"/>
      <c r="L37" s="89"/>
    </row>
    <row r="38" spans="1:12" ht="17.25" x14ac:dyDescent="0.2">
      <c r="A38" s="84" t="s">
        <v>7</v>
      </c>
      <c r="B38" s="85"/>
      <c r="C38" s="85"/>
      <c r="D38" s="85"/>
      <c r="E38" s="85"/>
      <c r="F38" s="85"/>
      <c r="G38" s="85"/>
      <c r="H38" s="85"/>
      <c r="I38" s="85"/>
      <c r="J38" s="85"/>
      <c r="K38" s="85"/>
      <c r="L38" s="86"/>
    </row>
    <row r="39" spans="1:12" ht="16.5" thickBot="1" x14ac:dyDescent="0.25">
      <c r="A39" s="76"/>
      <c r="B39" s="77"/>
      <c r="C39" s="77"/>
      <c r="D39" s="77"/>
      <c r="E39" s="77"/>
      <c r="F39" s="77"/>
      <c r="G39" s="77"/>
      <c r="H39" s="77"/>
      <c r="I39" s="77"/>
      <c r="J39" s="77"/>
      <c r="K39" s="77"/>
      <c r="L39" s="78"/>
    </row>
  </sheetData>
  <sheetProtection algorithmName="SHA-512" hashValue="yIy9ElYsJe/VAtunum+uror9yhlKdjH/21awhM8ijQDGIlEfjDJ4TgSryblurEQkvEpidq+ia6Mnr+b+ohRLrw==" saltValue="3mvmoIffFbJTLbwHkViVow==" spinCount="100000" sheet="1" formatCells="0" formatColumns="0" formatRows="0"/>
  <protectedRanges>
    <protectedRange sqref="C5:J8 K8 C9 L5:L7 E12:F23" name="DATOS"/>
  </protectedRanges>
  <mergeCells count="44">
    <mergeCell ref="A32:L32"/>
    <mergeCell ref="A39:L39"/>
    <mergeCell ref="C35:L35"/>
    <mergeCell ref="C36:L36"/>
    <mergeCell ref="A35:B35"/>
    <mergeCell ref="A38:L38"/>
    <mergeCell ref="A37:L37"/>
    <mergeCell ref="A34:B34"/>
    <mergeCell ref="C34:L34"/>
    <mergeCell ref="A33:L33"/>
    <mergeCell ref="A31:L31"/>
    <mergeCell ref="A9:B9"/>
    <mergeCell ref="E10:L10"/>
    <mergeCell ref="C10:C11"/>
    <mergeCell ref="A10:A11"/>
    <mergeCell ref="C9:L9"/>
    <mergeCell ref="A30:L30"/>
    <mergeCell ref="A26:L26"/>
    <mergeCell ref="A25:L25"/>
    <mergeCell ref="D10:D11"/>
    <mergeCell ref="A28:L28"/>
    <mergeCell ref="A29:L29"/>
    <mergeCell ref="A6:B6"/>
    <mergeCell ref="A7:B7"/>
    <mergeCell ref="A8:B8"/>
    <mergeCell ref="A27:L27"/>
    <mergeCell ref="A24:F24"/>
    <mergeCell ref="C6:J6"/>
    <mergeCell ref="C7:J7"/>
    <mergeCell ref="C8:F8"/>
    <mergeCell ref="K8:L8"/>
    <mergeCell ref="B10:B11"/>
    <mergeCell ref="G8:J8"/>
    <mergeCell ref="K1:L1"/>
    <mergeCell ref="K2:L2"/>
    <mergeCell ref="K3:L4"/>
    <mergeCell ref="C5:J5"/>
    <mergeCell ref="A1:B2"/>
    <mergeCell ref="A3:B3"/>
    <mergeCell ref="A4:B4"/>
    <mergeCell ref="C1:J2"/>
    <mergeCell ref="C3:J3"/>
    <mergeCell ref="C4:J4"/>
    <mergeCell ref="A5:B5"/>
  </mergeCells>
  <conditionalFormatting sqref="H12:H23">
    <cfRule type="cellIs" dxfId="2" priority="4" operator="equal">
      <formula>L12</formula>
    </cfRule>
    <cfRule type="cellIs" dxfId="1" priority="5" operator="lessThan">
      <formula>L12</formula>
    </cfRule>
    <cfRule type="cellIs" dxfId="0" priority="6" operator="greaterThan">
      <formula>L12</formula>
    </cfRule>
  </conditionalFormatting>
  <hyperlinks>
    <hyperlink ref="A33:L33"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www.w3.org/XML/1998/namespace"/>
    <ds:schemaRef ds:uri="http://purl.org/dc/dcmitype/"/>
    <ds:schemaRef ds:uri="http://schemas.microsoft.com/office/2006/documentManagement/type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user</cp:lastModifiedBy>
  <cp:lastPrinted>2020-05-29T18:26:33Z</cp:lastPrinted>
  <dcterms:created xsi:type="dcterms:W3CDTF">2006-11-20T19:37:40Z</dcterms:created>
  <dcterms:modified xsi:type="dcterms:W3CDTF">2021-03-10T22:44:11Z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