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9D1ECDF8-F7B6-4D20-98A1-82719FDC947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81029"/>
</workbook>
</file>

<file path=xl/calcChain.xml><?xml version="1.0" encoding="utf-8"?>
<calcChain xmlns="http://schemas.openxmlformats.org/spreadsheetml/2006/main">
  <c r="R31" i="1" l="1"/>
  <c r="AO12" i="1" l="1"/>
  <c r="AP17" i="1"/>
  <c r="AV61" i="1"/>
  <c r="AJ61" i="1"/>
  <c r="AA31" i="1"/>
  <c r="AI31" i="1"/>
</calcChain>
</file>

<file path=xl/sharedStrings.xml><?xml version="1.0" encoding="utf-8"?>
<sst xmlns="http://schemas.openxmlformats.org/spreadsheetml/2006/main" count="104" uniqueCount="100">
  <si>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</si>
  <si>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</si>
  <si>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</si>
  <si>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</si>
  <si>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</si>
  <si>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</si>
  <si>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</si>
  <si>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</si>
  <si>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OLGA YULIETH ROMERO TAPIAS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</si>
  <si>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</si>
  <si>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</si>
  <si>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</si>
  <si>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</si>
  <si>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</si>
  <si>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</si>
  <si>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</si>
  <si>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</si>
  <si>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</si>
  <si>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</si>
  <si>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</si>
  <si>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</si>
  <si>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</si>
  <si>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</si>
  <si>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</si>
  <si>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</si>
  <si>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</si>
  <si>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ENERO 2021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</si>
  <si>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</si>
  <si>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</si>
  <si>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</si>
  <si>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</si>
  <si>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</si>
  <si>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</si>
  <si>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</si>
  <si>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</si>
  <si>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</si>
  <si>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</si>
  <si>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</rP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</si>
  <si>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</si>
  <si>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</si>
  <si>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</si>
  <si>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</si>
  <si>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Programacion de Turnos </t>
  </si>
  <si>
    <t>2. Realizar el plan de cuidado diario de enfermería de acuerdo al diagnóstico y necesidades identificadas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</si>
  <si>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</si>
  <si>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</si>
  <si>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</si>
  <si>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</si>
  <si>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</si>
  <si>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</si>
  <si>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</si>
  <si>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clinica en fisico </t>
  </si>
  <si>
    <t>7. Controlar los suministros y existencias de insumos y medicamentos de los pacientes del servicio.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</si>
  <si>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</si>
  <si>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</si>
  <si>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 xml:space="preserve">Aplicativo Dinamica o formato fisico </t>
  </si>
  <si>
    <t xml:space="preserve"> 09. Revisar diariamente que los venoequipos, drenajes, buretroles y demás elementos invasivos del paciente que manejan según protocolo y se llevan los registros correspondientes correctamente.</t>
  </si>
  <si>
    <t>10. Realizar la asignación de paciente a cada auxiliar de acuerdo al número de pacientes, complejidad y de acuerdo a las necesidades del servicio</t>
  </si>
  <si>
    <t>11. Responder por los inventarios, conservación y uso adecuado de los equipos, elementos e insumos entregados en el servicio</t>
  </si>
  <si>
    <t xml:space="preserve">Libro de inventario </t>
  </si>
  <si>
    <t>12. Realizar la asignación oportuna de camas para los pacientes que los requieran, realizando los traslados necesarios para tal fin de forma oportuna, colaborando con el giro de cama</t>
  </si>
  <si>
    <t xml:space="preserve">Aplicativo dinamica </t>
  </si>
  <si>
    <t>13. Cumplir con el cronograma de actividades establecido de mutuo acuerdo con el supervisor del contrato, reportando las novedades presentadas por cada paciente asignado y novedades en equipos e insumos del servicio.</t>
  </si>
  <si>
    <t>14. Tramitar de forma oportuna exámenes de laboratorio, radiología, exámenes especiales y remisiones que requieran los pacientes a cargo.</t>
  </si>
  <si>
    <t xml:space="preserve">Aplicativo Dinamica o formato fisico / Historia Clinica </t>
  </si>
  <si>
    <t>15.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</si>
  <si>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</si>
  <si>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</si>
  <si>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</si>
  <si>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</si>
  <si>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</si>
  <si>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</si>
  <si>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</si>
  <si>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</si>
  <si>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</si>
  <si>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</si>
  <si>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</si>
  <si>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</si>
  <si>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Nestor Daniel Sandoval</t>
  </si>
  <si>
    <t>CARGO:</t>
  </si>
  <si>
    <t>Referente de enfermería</t>
  </si>
  <si>
    <t>FIRMA</t>
  </si>
  <si>
    <t>FECHA</t>
  </si>
  <si>
    <t>PS 2713 2021</t>
  </si>
  <si>
    <t>FEBRERO 2021</t>
  </si>
  <si>
    <t>Se garantizo la realizacion de los  cuidados a 100% de los pacientes que por su estado crítico así lo requirieron en el mes de Marzo del 2021</t>
  </si>
  <si>
    <t>Se realizo el plan de cuidado de enfermeria al 100% de los pacientes teniendo en cuenta las necesiades del paciente, los riesgos clinicos, de seguridad y de salud mental  en el mes de Marzo del 2021</t>
  </si>
  <si>
    <t>Se ralizo la supervision de las actividades del personal de auxiliar de enfermeria  y camilleros asignado para el servicio en el mes de Marzo 2021</t>
  </si>
  <si>
    <t xml:space="preserve">Se realizo la revision y actualizacion  de los Kardex de los pacientes asignados en el mes de Marzo del 2021 de acuerdo a los parametros establecidos en los protocolos de plan de cuidado de enfermeria y  entrega de turno </t>
  </si>
  <si>
    <t>Se realizo la identificacion de los riesgos al 100% de los pacientes atendidos y se implementaron las acciones preventivas para disminuir el riesgo de la presencia de sucesos de seguridad en Marzo del 2021</t>
  </si>
  <si>
    <t>Se realizo la administracion de medicamentos al 100% de los pacientes asignados en el mes de Marzo del 2021 de acuerdo a lo establecido en el protocolo de administracion segura de medicamentos institucional en el mes de Marzo del 2021</t>
  </si>
  <si>
    <t>Se garantizo el uso adecuado de los insumos y medicamentos requeridos en el servicio para el mes de Marzo del 2021.</t>
  </si>
  <si>
    <t>Se garantizo la devolucion del 100% de los medicamentos e insumos al servicio farmaceutico por el sistema de dinamica y/o formato en fisico  en el mes de Marzo del 2021</t>
  </si>
  <si>
    <t>Se ralizo la supervision de las actividades del personal de auxiliar de enfermeria  y camilleros asignado para el servicio en el mes de Marzo del 2021</t>
  </si>
  <si>
    <t>Se realizo la programacion diaria de asignacion de pacientes teniendo en cuenta la ocuapcion y el grado de dependencia del paciente en el mes de Marzo de 2021</t>
  </si>
  <si>
    <t>Se realizo la supervicion y revision diaria del inventario correspondiente al area en el mes de Marzo del 2021</t>
  </si>
  <si>
    <t>Se realizo la asignacion de camas  de manera oprtuna segun requerimiento en el mes de Marzo del 2021</t>
  </si>
  <si>
    <t>Se desarrollaron las actividades contractuales de acuerdo al cronograma para el mes de Marzo del 2021</t>
  </si>
  <si>
    <t>Se grantizo la preparacion y gestion de realizacion de examenes de apoyo diagnostico a los pacientes ingresados al servicio en el mes de Marzo del 2021</t>
  </si>
  <si>
    <t>Se garantizo el manejo de la historia clinica en el sistema de Dinamica y en fisico de acuerdo a lo establecido en la normatividad en el mes de Marzo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</si>
</sst>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Arial"/>
    </font>
    <font>
      <sz val="11"/>
      <color rgb="FF000000"/>
      <name val="Arial"/>
    </font>
    <font>
      <sz val="10"/>
      <name val="Arial"/>
    </font>
    <font>
      <sz val="10"/>
      <color rgb="FFC0C0C0"/>
      <name val="Times New Roman"/>
    </font>
    <font>
      <b/>
      <sz val="11"/>
      <color rgb="FF000000"/>
      <name val="Times New Roman"/>
    </font>
    <font>
      <b/>
      <sz val="10"/>
      <color rgb="FF000000"/>
      <name val="Arial"/>
    </font>
    <font>
      <sz val="8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b/>
      <sz val="11"/>
      <name val="Times New Roman"/>
    </font>
    <font>
      <sz val="11"/>
      <color rgb="FF000000"/>
      <name val="Times New Roman"/>
    </font>
    <font>
      <b/>
      <sz val="10"/>
      <name val="Times New Roman"/>
    </font>
    <font>
      <sz val="8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20" xfId="0" applyFont="1" applyBorder="1" applyAlignment="1">
      <alignment wrapText="1"/>
    </xf>
    <xf numFmtId="0" fontId="6" fillId="0" borderId="21" xfId="0" applyFont="1" applyBorder="1" applyAlignment="1">
      <alignment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6" fontId="13" fillId="3" borderId="49" xfId="0" applyNumberFormat="1" applyFont="1" applyFill="1" applyBorder="1" applyAlignment="1">
      <alignment horizontal="right" vertical="center" wrapText="1"/>
    </xf>
    <xf numFmtId="167" fontId="18" fillId="3" borderId="50" xfId="0" applyNumberFormat="1" applyFont="1" applyFill="1" applyBorder="1"/>
    <xf numFmtId="0" fontId="18" fillId="0" borderId="0" xfId="0" applyFont="1"/>
    <xf numFmtId="167" fontId="18" fillId="3" borderId="50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9" fillId="0" borderId="0" xfId="0" applyFont="1"/>
    <xf numFmtId="168" fontId="9" fillId="0" borderId="0" xfId="0" applyNumberFormat="1" applyFont="1"/>
    <xf numFmtId="0" fontId="0" fillId="0" borderId="53" xfId="0" applyFont="1" applyBorder="1" applyAlignment="1"/>
    <xf numFmtId="0" fontId="0" fillId="0" borderId="54" xfId="0" applyFont="1" applyBorder="1" applyAlignment="1"/>
    <xf numFmtId="0" fontId="4" fillId="0" borderId="35" xfId="0" applyFont="1" applyBorder="1" applyAlignment="1">
      <alignment horizontal="center" vertical="center"/>
    </xf>
    <xf numFmtId="0" fontId="2" fillId="0" borderId="6" xfId="0" applyFont="1" applyBorder="1"/>
    <xf numFmtId="0" fontId="1" fillId="0" borderId="35" xfId="0" applyFont="1" applyBorder="1" applyAlignment="1">
      <alignment horizontal="center" vertical="center"/>
    </xf>
    <xf numFmtId="0" fontId="2" fillId="0" borderId="5" xfId="0" applyFont="1" applyBorder="1"/>
    <xf numFmtId="0" fontId="2" fillId="0" borderId="36" xfId="0" applyFont="1" applyBorder="1"/>
    <xf numFmtId="164" fontId="1" fillId="0" borderId="35" xfId="0" applyNumberFormat="1" applyFont="1" applyBorder="1" applyAlignment="1">
      <alignment horizontal="left" vertical="center"/>
    </xf>
    <xf numFmtId="1" fontId="4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164" fontId="1" fillId="0" borderId="51" xfId="0" applyNumberFormat="1" applyFont="1" applyBorder="1" applyAlignment="1">
      <alignment horizontal="left" vertical="center"/>
    </xf>
    <xf numFmtId="0" fontId="2" fillId="0" borderId="21" xfId="0" applyFont="1" applyBorder="1"/>
    <xf numFmtId="0" fontId="2" fillId="0" borderId="52" xfId="0" applyFont="1" applyBorder="1"/>
    <xf numFmtId="164" fontId="1" fillId="0" borderId="21" xfId="0" applyNumberFormat="1" applyFont="1" applyBorder="1" applyAlignment="1">
      <alignment horizontal="left" vertical="center"/>
    </xf>
    <xf numFmtId="165" fontId="1" fillId="0" borderId="51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" fontId="1" fillId="0" borderId="51" xfId="0" applyNumberFormat="1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5" xfId="0" applyFont="1" applyBorder="1"/>
    <xf numFmtId="0" fontId="11" fillId="2" borderId="26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2" fillId="0" borderId="28" xfId="0" applyFont="1" applyBorder="1"/>
    <xf numFmtId="1" fontId="1" fillId="0" borderId="3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165" fontId="1" fillId="0" borderId="35" xfId="0" applyNumberFormat="1" applyFont="1" applyBorder="1" applyAlignment="1">
      <alignment horizontal="left" vertical="center"/>
    </xf>
    <xf numFmtId="165" fontId="1" fillId="0" borderId="35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horizontal="center"/>
    </xf>
    <xf numFmtId="164" fontId="1" fillId="0" borderId="35" xfId="0" applyNumberFormat="1" applyFont="1" applyBorder="1" applyAlignment="1">
      <alignment horizontal="center" vertical="center"/>
    </xf>
    <xf numFmtId="165" fontId="11" fillId="2" borderId="23" xfId="0" applyNumberFormat="1" applyFont="1" applyFill="1" applyBorder="1" applyAlignment="1">
      <alignment horizontal="center" vertical="center" wrapText="1"/>
    </xf>
    <xf numFmtId="0" fontId="2" fillId="0" borderId="24" xfId="0" applyFont="1" applyBorder="1"/>
    <xf numFmtId="0" fontId="2" fillId="0" borderId="25" xfId="0" applyFont="1" applyBorder="1"/>
    <xf numFmtId="0" fontId="11" fillId="2" borderId="2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0" xfId="0" applyFont="1" applyAlignment="1"/>
    <xf numFmtId="0" fontId="2" fillId="0" borderId="13" xfId="0" applyFont="1" applyBorder="1"/>
    <xf numFmtId="164" fontId="9" fillId="0" borderId="2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6" fillId="0" borderId="0" xfId="0" applyFont="1" applyAlignment="1">
      <alignment horizontal="center" vertical="center"/>
    </xf>
    <xf numFmtId="0" fontId="11" fillId="2" borderId="23" xfId="0" applyFont="1" applyFill="1" applyBorder="1" applyAlignment="1">
      <alignment horizontal="center" vertical="center" wrapText="1"/>
    </xf>
    <xf numFmtId="165" fontId="0" fillId="0" borderId="23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164" fontId="1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165" fontId="4" fillId="0" borderId="4" xfId="0" applyNumberFormat="1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 wrapText="1"/>
    </xf>
    <xf numFmtId="0" fontId="2" fillId="0" borderId="33" xfId="0" applyFont="1" applyBorder="1"/>
    <xf numFmtId="0" fontId="2" fillId="0" borderId="34" xfId="0" applyFont="1" applyBorder="1"/>
    <xf numFmtId="49" fontId="4" fillId="0" borderId="4" xfId="0" applyNumberFormat="1" applyFont="1" applyBorder="1" applyAlignment="1">
      <alignment horizontal="center" vertical="center"/>
    </xf>
    <xf numFmtId="0" fontId="2" fillId="0" borderId="31" xfId="0" applyFont="1" applyBorder="1"/>
    <xf numFmtId="0" fontId="6" fillId="2" borderId="32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 wrapText="1"/>
    </xf>
    <xf numFmtId="0" fontId="2" fillId="0" borderId="45" xfId="0" applyFont="1" applyBorder="1"/>
    <xf numFmtId="0" fontId="2" fillId="0" borderId="48" xfId="0" applyFont="1" applyBorder="1"/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0" fontId="0" fillId="0" borderId="3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2" fillId="0" borderId="22" xfId="0" applyFont="1" applyBorder="1"/>
    <xf numFmtId="0" fontId="0" fillId="0" borderId="4" xfId="0" applyFont="1" applyBorder="1" applyAlignment="1">
      <alignment horizontal="center" wrapText="1"/>
    </xf>
    <xf numFmtId="0" fontId="1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6" xfId="0" applyFont="1" applyBorder="1"/>
    <xf numFmtId="0" fontId="2" fillId="0" borderId="20" xfId="0" applyFont="1" applyBorder="1"/>
    <xf numFmtId="0" fontId="17" fillId="2" borderId="4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 wrapText="1"/>
    </xf>
    <xf numFmtId="167" fontId="18" fillId="3" borderId="4" xfId="0" applyNumberFormat="1" applyFont="1" applyFill="1" applyBorder="1" applyAlignment="1">
      <alignment horizontal="left" vertical="center"/>
    </xf>
    <xf numFmtId="167" fontId="18" fillId="3" borderId="4" xfId="0" applyNumberFormat="1" applyFont="1" applyFill="1" applyBorder="1" applyAlignment="1">
      <alignment horizontal="center" vertical="center"/>
    </xf>
    <xf numFmtId="0" fontId="0" fillId="0" borderId="47" xfId="0" applyFont="1" applyBorder="1" applyAlignment="1">
      <alignment horizontal="center" wrapText="1"/>
    </xf>
    <xf numFmtId="0" fontId="2" fillId="0" borderId="46" xfId="0" applyFont="1" applyBorder="1"/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0" borderId="3" xfId="0" applyFont="1" applyBorder="1"/>
    <xf numFmtId="3" fontId="4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0" fillId="0" borderId="44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4" fillId="0" borderId="10" xfId="0" applyFont="1" applyBorder="1" applyAlignment="1">
      <alignment horizontal="center" vertical="center"/>
    </xf>
    <xf numFmtId="0" fontId="2" fillId="0" borderId="12" xfId="0" applyFont="1" applyBorder="1"/>
    <xf numFmtId="0" fontId="1" fillId="0" borderId="1" xfId="0" applyFont="1" applyBorder="1" applyAlignment="1">
      <alignment horizontal="center"/>
    </xf>
    <xf numFmtId="3" fontId="0" fillId="0" borderId="23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5" fontId="12" fillId="0" borderId="23" xfId="0" applyNumberFormat="1" applyFont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/>
    </xf>
    <xf numFmtId="0" fontId="2" fillId="0" borderId="40" xfId="0" applyFont="1" applyBorder="1"/>
    <xf numFmtId="0" fontId="6" fillId="2" borderId="39" xfId="0" applyFont="1" applyFill="1" applyBorder="1" applyAlignment="1">
      <alignment horizontal="center" vertical="center"/>
    </xf>
    <xf numFmtId="165" fontId="6" fillId="0" borderId="23" xfId="0" applyNumberFormat="1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9525</xdr:colOff>
      <xdr:row>0</xdr:row>
      <xdr:rowOff>152400</xdr:rowOff>
    </xdr:from>
    <xdr:ext cx="7667625" cy="685800"/>
    <xdr:sp macro="" textlink="">
      <xdr:nvSpPr>
        <xdr:cNvPr id="1153" name="Shape 1153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oneCellAnchor>
  <xdr:oneCellAnchor>
    <xdr:from>
      <xdr:col>58</xdr:col>
      <xdr:colOff>171450</xdr:colOff>
      <xdr:row>0</xdr:row>
      <xdr:rowOff>209550</xdr:rowOff>
    </xdr:from>
    <xdr:ext cx="1952625" cy="552450"/>
    <xdr:sp macro="" textlink="">
      <xdr:nvSpPr>
        <xdr:cNvPr id="1156" name="Shape 1156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543175" cy="7905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9" name="image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10" name="image9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11" name="image10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" name="image1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13" name="image12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14" name="image13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5" name="image14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16" name="image15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17" name="image16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8" name="image17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19" name="image18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20" name="image19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1" name="image20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22" name="image2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23" name="image22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4" name="image2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25" name="image24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26" name="image25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7" name="image26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28" name="image27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29" name="image28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30" name="image29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31" name="image30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32" name="image31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33" name="image32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34" name="image33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35" name="image34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36" name="image35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37" name="image36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38" name="image37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39" name="image38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40" name="image39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41" name="image40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42" name="image41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43" name="image42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44" name="image43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45" name="image44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46" name="image45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47" name="image46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48" name="image47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49" name="image48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50" name="image49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51" name="image50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52" name="image51.pn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53" name="image52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54" name="image53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55" name="image54.pn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56" name="image55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57" name="image56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58" name="image57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59" name="image58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0" name="image59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9525</xdr:colOff>
      <xdr:row>0</xdr:row>
      <xdr:rowOff>152400</xdr:rowOff>
    </xdr:from>
    <xdr:ext cx="8772525" cy="685800"/>
    <xdr:pic>
      <xdr:nvPicPr>
        <xdr:cNvPr id="61" name="image60.pn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171450</xdr:colOff>
      <xdr:row>0</xdr:row>
      <xdr:rowOff>209550</xdr:rowOff>
    </xdr:from>
    <xdr:ext cx="2190750" cy="561975"/>
    <xdr:pic>
      <xdr:nvPicPr>
        <xdr:cNvPr id="62" name="image61.pn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3" name="image62.pn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"/>
  <sheetViews>
    <sheetView showGridLines="0" tabSelected="1" zoomScale="78" zoomScaleNormal="78" workbookViewId="0">
      <selection activeCell="AW17" sqref="AW17:BB17"/>
    </sheetView>
  </sheetViews>
  <sheetFormatPr baseColWidth="10" defaultColWidth="12.5703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8.14062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41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  <c r="BO1" s="120"/>
    </row>
    <row r="2" spans="1:72" ht="15.75" customHeight="1" x14ac:dyDescent="0.2">
      <c r="A2" s="132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</row>
    <row r="3" spans="1:72" ht="24" customHeight="1" x14ac:dyDescent="0.2">
      <c r="A3" s="132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 x14ac:dyDescent="0.2">
      <c r="A5" s="136" t="s">
        <v>0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  <c r="BN5" s="137"/>
      <c r="BO5" s="138"/>
      <c r="BP5" s="5"/>
      <c r="BQ5" s="5"/>
      <c r="BR5" s="6"/>
      <c r="BS5" s="6"/>
      <c r="BT5" s="6"/>
    </row>
    <row r="6" spans="1:72" ht="5.25" customHeight="1" x14ac:dyDescent="0.2">
      <c r="A6" s="139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140"/>
      <c r="BP6" s="5"/>
      <c r="BQ6" s="5"/>
      <c r="BR6" s="6"/>
      <c r="BS6" s="6"/>
      <c r="BT6" s="6"/>
    </row>
    <row r="7" spans="1:72" ht="21" customHeight="1" x14ac:dyDescent="0.2">
      <c r="A7" s="7"/>
      <c r="B7" s="80" t="s">
        <v>1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8"/>
      <c r="N7" s="82" t="s">
        <v>83</v>
      </c>
      <c r="O7" s="61"/>
      <c r="P7" s="61"/>
      <c r="Q7" s="61"/>
      <c r="R7" s="62"/>
      <c r="S7" s="86" t="s">
        <v>2</v>
      </c>
      <c r="T7" s="77"/>
      <c r="U7" s="77"/>
      <c r="V7" s="77"/>
      <c r="W7" s="77"/>
      <c r="X7" s="77"/>
      <c r="Y7" s="145">
        <v>302</v>
      </c>
      <c r="Z7" s="120"/>
      <c r="AA7" s="121"/>
      <c r="AB7" s="9"/>
      <c r="AC7" s="80" t="s">
        <v>3</v>
      </c>
      <c r="AD7" s="77"/>
      <c r="AE7" s="77"/>
      <c r="AF7" s="77"/>
      <c r="AG7" s="77"/>
      <c r="AH7" s="77"/>
      <c r="AI7" s="77"/>
      <c r="AJ7" s="77"/>
      <c r="AK7" s="77"/>
      <c r="AL7" s="78"/>
      <c r="AM7" s="81" t="s">
        <v>4</v>
      </c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4"/>
      <c r="BO7" s="10"/>
      <c r="BP7" s="5"/>
      <c r="BQ7" s="5"/>
      <c r="BR7" s="6"/>
      <c r="BS7" s="6"/>
      <c r="BT7" s="6"/>
    </row>
    <row r="8" spans="1:72" ht="21" customHeight="1" x14ac:dyDescent="0.2">
      <c r="A8" s="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8"/>
      <c r="N8" s="83"/>
      <c r="O8" s="84"/>
      <c r="P8" s="84"/>
      <c r="Q8" s="84"/>
      <c r="R8" s="85"/>
      <c r="S8" s="77"/>
      <c r="T8" s="77"/>
      <c r="U8" s="77"/>
      <c r="V8" s="77"/>
      <c r="W8" s="77"/>
      <c r="X8" s="77"/>
      <c r="Y8" s="122"/>
      <c r="Z8" s="54"/>
      <c r="AA8" s="116"/>
      <c r="AB8" s="9"/>
      <c r="AC8" s="80" t="s">
        <v>5</v>
      </c>
      <c r="AD8" s="77"/>
      <c r="AE8" s="77"/>
      <c r="AF8" s="77"/>
      <c r="AG8" s="77"/>
      <c r="AH8" s="77"/>
      <c r="AI8" s="77"/>
      <c r="AJ8" s="77"/>
      <c r="AK8" s="77"/>
      <c r="AL8" s="78"/>
      <c r="AM8" s="81" t="s">
        <v>6</v>
      </c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4"/>
      <c r="BO8" s="10"/>
      <c r="BP8" s="5"/>
      <c r="BQ8" s="5"/>
      <c r="BR8" s="6"/>
      <c r="BS8" s="6"/>
      <c r="BT8" s="6"/>
    </row>
    <row r="9" spans="1:72" ht="9.75" customHeight="1" x14ac:dyDescent="0.2">
      <c r="A9" s="144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8"/>
      <c r="BP9" s="5"/>
      <c r="BQ9" s="5"/>
      <c r="BR9" s="6"/>
      <c r="BS9" s="6"/>
      <c r="BT9" s="6"/>
    </row>
    <row r="10" spans="1:72" ht="23.25" customHeight="1" x14ac:dyDescent="0.2">
      <c r="A10" s="7"/>
      <c r="B10" s="80" t="s">
        <v>7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8"/>
      <c r="N10" s="146" t="s">
        <v>8</v>
      </c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4"/>
      <c r="AI10" s="5"/>
      <c r="AJ10" s="5"/>
      <c r="AK10" s="86" t="s">
        <v>9</v>
      </c>
      <c r="AL10" s="77"/>
      <c r="AM10" s="142">
        <v>1023960916</v>
      </c>
      <c r="AN10" s="73"/>
      <c r="AO10" s="73"/>
      <c r="AP10" s="73"/>
      <c r="AQ10" s="73"/>
      <c r="AR10" s="73"/>
      <c r="AS10" s="73"/>
      <c r="AT10" s="73"/>
      <c r="AU10" s="74"/>
      <c r="AV10" s="11"/>
      <c r="AW10" s="80" t="s">
        <v>10</v>
      </c>
      <c r="AX10" s="78"/>
      <c r="AY10" s="143" t="s">
        <v>11</v>
      </c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4"/>
      <c r="BO10" s="10"/>
      <c r="BP10" s="5"/>
      <c r="BQ10" s="5"/>
      <c r="BR10" s="6"/>
      <c r="BS10" s="6"/>
      <c r="BT10" s="6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10"/>
      <c r="BP11" s="5"/>
      <c r="BQ11" s="5"/>
      <c r="BR11" s="6"/>
      <c r="BS11" s="6"/>
      <c r="BT11" s="6"/>
    </row>
    <row r="12" spans="1:72" ht="22.5" customHeight="1" x14ac:dyDescent="0.2">
      <c r="A12" s="7"/>
      <c r="B12" s="76" t="s">
        <v>12</v>
      </c>
      <c r="C12" s="77"/>
      <c r="D12" s="77"/>
      <c r="E12" s="77"/>
      <c r="F12" s="77"/>
      <c r="G12" s="78"/>
      <c r="H12" s="79">
        <v>44232</v>
      </c>
      <c r="I12" s="73"/>
      <c r="J12" s="73"/>
      <c r="K12" s="73"/>
      <c r="L12" s="73"/>
      <c r="M12" s="73"/>
      <c r="N12" s="73"/>
      <c r="O12" s="74"/>
      <c r="P12" s="12"/>
      <c r="Q12" s="86" t="s">
        <v>13</v>
      </c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91">
        <v>44286</v>
      </c>
      <c r="AC12" s="67"/>
      <c r="AD12" s="67"/>
      <c r="AE12" s="67"/>
      <c r="AF12" s="67"/>
      <c r="AG12" s="67"/>
      <c r="AH12" s="92"/>
      <c r="AI12" s="13"/>
      <c r="AJ12" s="13"/>
      <c r="AK12" s="80" t="s">
        <v>14</v>
      </c>
      <c r="AL12" s="77"/>
      <c r="AM12" s="77"/>
      <c r="AN12" s="77"/>
      <c r="AO12" s="88">
        <f>186*17000</f>
        <v>3162000</v>
      </c>
      <c r="AP12" s="89"/>
      <c r="AQ12" s="89"/>
      <c r="AR12" s="89"/>
      <c r="AS12" s="89"/>
      <c r="AT12" s="89"/>
      <c r="AU12" s="90"/>
      <c r="AV12" s="5"/>
      <c r="AW12" s="80" t="s">
        <v>15</v>
      </c>
      <c r="AX12" s="77"/>
      <c r="AY12" s="77"/>
      <c r="AZ12" s="77"/>
      <c r="BA12" s="77"/>
      <c r="BB12" s="77"/>
      <c r="BC12" s="77"/>
      <c r="BD12" s="78"/>
      <c r="BE12" s="88">
        <v>3570000</v>
      </c>
      <c r="BF12" s="89"/>
      <c r="BG12" s="89"/>
      <c r="BH12" s="89"/>
      <c r="BI12" s="89"/>
      <c r="BJ12" s="89"/>
      <c r="BK12" s="89"/>
      <c r="BL12" s="89"/>
      <c r="BM12" s="89"/>
      <c r="BN12" s="90"/>
      <c r="BO12" s="10"/>
      <c r="BP12" s="5"/>
      <c r="BQ12" s="5"/>
      <c r="BR12" s="6"/>
      <c r="BS12" s="6"/>
      <c r="BT12" s="6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5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5"/>
      <c r="AN13" s="15"/>
      <c r="AO13" s="15"/>
      <c r="AP13" s="15"/>
      <c r="AQ13" s="15"/>
      <c r="AR13" s="15"/>
      <c r="AS13" s="15"/>
      <c r="AT13" s="5"/>
      <c r="AU13" s="5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5"/>
      <c r="BQ13" s="5"/>
      <c r="BR13" s="6"/>
      <c r="BS13" s="6"/>
      <c r="BT13" s="6"/>
    </row>
    <row r="14" spans="1:72" ht="13.5" customHeight="1" x14ac:dyDescent="0.2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10"/>
      <c r="BP14" s="5"/>
      <c r="BQ14" s="5"/>
      <c r="BR14" s="6"/>
      <c r="BS14" s="6"/>
      <c r="BT14" s="6"/>
    </row>
    <row r="15" spans="1:72" ht="42.75" customHeight="1" x14ac:dyDescent="0.2">
      <c r="A15" s="7"/>
      <c r="B15" s="63" t="s">
        <v>16</v>
      </c>
      <c r="C15" s="64"/>
      <c r="D15" s="64"/>
      <c r="E15" s="65"/>
      <c r="F15" s="72" t="s">
        <v>17</v>
      </c>
      <c r="G15" s="73"/>
      <c r="H15" s="73"/>
      <c r="I15" s="73"/>
      <c r="J15" s="73"/>
      <c r="K15" s="73"/>
      <c r="L15" s="74"/>
      <c r="M15" s="75" t="s">
        <v>18</v>
      </c>
      <c r="N15" s="73"/>
      <c r="O15" s="73"/>
      <c r="P15" s="74"/>
      <c r="Q15" s="63" t="s">
        <v>19</v>
      </c>
      <c r="R15" s="64"/>
      <c r="S15" s="64"/>
      <c r="T15" s="64"/>
      <c r="U15" s="64"/>
      <c r="V15" s="65"/>
      <c r="W15" s="87" t="s">
        <v>20</v>
      </c>
      <c r="X15" s="73"/>
      <c r="Y15" s="73"/>
      <c r="Z15" s="73"/>
      <c r="AA15" s="73"/>
      <c r="AB15" s="74"/>
      <c r="AC15" s="16"/>
      <c r="AD15" s="5"/>
      <c r="AE15" s="5"/>
      <c r="AF15" s="5"/>
      <c r="AG15" s="5"/>
      <c r="AH15" s="5"/>
      <c r="AI15" s="5"/>
      <c r="AJ15" s="17"/>
      <c r="AK15" s="102" t="s">
        <v>21</v>
      </c>
      <c r="AL15" s="100"/>
      <c r="AM15" s="101" t="s">
        <v>22</v>
      </c>
      <c r="AN15" s="97"/>
      <c r="AO15" s="100"/>
      <c r="AP15" s="96" t="s">
        <v>23</v>
      </c>
      <c r="AQ15" s="97"/>
      <c r="AR15" s="97"/>
      <c r="AS15" s="97"/>
      <c r="AT15" s="97"/>
      <c r="AU15" s="97"/>
      <c r="AV15" s="100"/>
      <c r="AW15" s="96" t="s">
        <v>24</v>
      </c>
      <c r="AX15" s="97"/>
      <c r="AY15" s="97"/>
      <c r="AZ15" s="97"/>
      <c r="BA15" s="97"/>
      <c r="BB15" s="100"/>
      <c r="BC15" s="96" t="s">
        <v>25</v>
      </c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8"/>
      <c r="BO15" s="10"/>
      <c r="BP15" s="5"/>
      <c r="BQ15" s="5"/>
      <c r="BR15" s="6"/>
      <c r="BS15" s="6"/>
      <c r="BT15" s="6"/>
    </row>
    <row r="16" spans="1:72" ht="15" customHeight="1" x14ac:dyDescent="0.2">
      <c r="A16" s="7"/>
      <c r="B16" s="60">
        <v>1</v>
      </c>
      <c r="C16" s="61"/>
      <c r="D16" s="61"/>
      <c r="E16" s="62"/>
      <c r="F16" s="69">
        <v>4080000</v>
      </c>
      <c r="G16" s="67"/>
      <c r="H16" s="67"/>
      <c r="I16" s="67"/>
      <c r="J16" s="67"/>
      <c r="K16" s="67"/>
      <c r="L16" s="70"/>
      <c r="M16" s="66">
        <v>792</v>
      </c>
      <c r="N16" s="67"/>
      <c r="O16" s="67"/>
      <c r="P16" s="67"/>
      <c r="Q16" s="71">
        <v>44248</v>
      </c>
      <c r="R16" s="67"/>
      <c r="S16" s="67"/>
      <c r="T16" s="67"/>
      <c r="U16" s="67"/>
      <c r="V16" s="70"/>
      <c r="W16" s="103">
        <v>44316</v>
      </c>
      <c r="X16" s="67"/>
      <c r="Y16" s="67"/>
      <c r="Z16" s="67"/>
      <c r="AA16" s="67"/>
      <c r="AB16" s="70"/>
      <c r="AC16" s="18"/>
      <c r="AD16" s="5"/>
      <c r="AE16" s="5"/>
      <c r="AF16" s="5"/>
      <c r="AG16" s="5"/>
      <c r="AH16" s="5"/>
      <c r="AI16" s="5"/>
      <c r="AJ16" s="5"/>
      <c r="AK16" s="43">
        <v>1</v>
      </c>
      <c r="AL16" s="44"/>
      <c r="AM16" s="99" t="s">
        <v>26</v>
      </c>
      <c r="AN16" s="67"/>
      <c r="AO16" s="92"/>
      <c r="AP16" s="93">
        <v>3162000</v>
      </c>
      <c r="AQ16" s="46"/>
      <c r="AR16" s="46"/>
      <c r="AS16" s="46"/>
      <c r="AT16" s="46"/>
      <c r="AU16" s="46"/>
      <c r="AV16" s="44"/>
      <c r="AW16" s="93">
        <v>431000</v>
      </c>
      <c r="AX16" s="46"/>
      <c r="AY16" s="46"/>
      <c r="AZ16" s="46"/>
      <c r="BA16" s="46"/>
      <c r="BB16" s="44"/>
      <c r="BC16" s="49">
        <v>48593824</v>
      </c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7"/>
      <c r="BO16" s="10"/>
      <c r="BP16" s="5"/>
      <c r="BQ16" s="5"/>
      <c r="BR16" s="5"/>
      <c r="BS16" s="5"/>
      <c r="BT16" s="5"/>
    </row>
    <row r="17" spans="1:72" ht="15" customHeight="1" x14ac:dyDescent="0.2">
      <c r="A17" s="7"/>
      <c r="B17" s="45">
        <v>2</v>
      </c>
      <c r="C17" s="46"/>
      <c r="D17" s="46"/>
      <c r="E17" s="47"/>
      <c r="F17" s="68"/>
      <c r="G17" s="46"/>
      <c r="H17" s="46"/>
      <c r="I17" s="46"/>
      <c r="J17" s="46"/>
      <c r="K17" s="46"/>
      <c r="L17" s="47"/>
      <c r="M17" s="58"/>
      <c r="N17" s="46"/>
      <c r="O17" s="46"/>
      <c r="P17" s="46"/>
      <c r="Q17" s="48"/>
      <c r="R17" s="46"/>
      <c r="S17" s="46"/>
      <c r="T17" s="46"/>
      <c r="U17" s="46"/>
      <c r="V17" s="47"/>
      <c r="W17" s="52"/>
      <c r="X17" s="46"/>
      <c r="Y17" s="46"/>
      <c r="Z17" s="46"/>
      <c r="AA17" s="46"/>
      <c r="AB17" s="47"/>
      <c r="AC17" s="18"/>
      <c r="AD17" s="19"/>
      <c r="AE17" s="19"/>
      <c r="AF17" s="19"/>
      <c r="AG17" s="19"/>
      <c r="AH17" s="19"/>
      <c r="AI17" s="19"/>
      <c r="AJ17" s="5"/>
      <c r="AK17" s="43">
        <v>2</v>
      </c>
      <c r="AL17" s="44"/>
      <c r="AM17" s="99" t="s">
        <v>84</v>
      </c>
      <c r="AN17" s="67"/>
      <c r="AO17" s="92"/>
      <c r="AP17" s="94">
        <f>210*17000</f>
        <v>3570000</v>
      </c>
      <c r="AQ17" s="46"/>
      <c r="AR17" s="46"/>
      <c r="AS17" s="46"/>
      <c r="AT17" s="46"/>
      <c r="AU17" s="46"/>
      <c r="AV17" s="44"/>
      <c r="AW17" s="94">
        <v>294</v>
      </c>
      <c r="AX17" s="46"/>
      <c r="AY17" s="46"/>
      <c r="AZ17" s="46"/>
      <c r="BA17" s="46"/>
      <c r="BB17" s="44"/>
      <c r="BC17" s="95">
        <v>49138556</v>
      </c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7"/>
      <c r="BO17" s="10"/>
      <c r="BP17" s="5"/>
      <c r="BQ17" s="5"/>
      <c r="BR17" s="5"/>
      <c r="BS17" s="5"/>
      <c r="BT17" s="5"/>
    </row>
    <row r="18" spans="1:72" ht="15" customHeight="1" x14ac:dyDescent="0.2">
      <c r="A18" s="7"/>
      <c r="B18" s="45">
        <v>3</v>
      </c>
      <c r="C18" s="46"/>
      <c r="D18" s="46"/>
      <c r="E18" s="47"/>
      <c r="F18" s="68"/>
      <c r="G18" s="46"/>
      <c r="H18" s="46"/>
      <c r="I18" s="46"/>
      <c r="J18" s="46"/>
      <c r="K18" s="46"/>
      <c r="L18" s="47"/>
      <c r="M18" s="41"/>
      <c r="N18" s="41"/>
      <c r="O18" s="41"/>
      <c r="P18" s="41"/>
      <c r="Q18" s="48"/>
      <c r="R18" s="46"/>
      <c r="S18" s="46"/>
      <c r="T18" s="46"/>
      <c r="U18" s="46"/>
      <c r="V18" s="47"/>
      <c r="W18" s="41"/>
      <c r="X18" s="41"/>
      <c r="Y18" s="41"/>
      <c r="Z18" s="41"/>
      <c r="AA18" s="41"/>
      <c r="AB18" s="42"/>
      <c r="AC18" s="18"/>
      <c r="AD18" s="20"/>
      <c r="AE18" s="20"/>
      <c r="AF18" s="20"/>
      <c r="AG18" s="20"/>
      <c r="AH18" s="20"/>
      <c r="AI18" s="20"/>
      <c r="AJ18" s="5"/>
      <c r="AK18" s="43">
        <v>3</v>
      </c>
      <c r="AL18" s="44"/>
      <c r="AM18" s="51"/>
      <c r="AN18" s="46"/>
      <c r="AO18" s="44"/>
      <c r="AP18" s="94"/>
      <c r="AQ18" s="46"/>
      <c r="AR18" s="46"/>
      <c r="AS18" s="46"/>
      <c r="AT18" s="46"/>
      <c r="AU18" s="46"/>
      <c r="AV18" s="44"/>
      <c r="AW18" s="94"/>
      <c r="AX18" s="46"/>
      <c r="AY18" s="46"/>
      <c r="AZ18" s="46"/>
      <c r="BA18" s="46"/>
      <c r="BB18" s="44"/>
      <c r="BC18" s="95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7"/>
      <c r="BO18" s="10"/>
      <c r="BP18" s="5"/>
      <c r="BQ18" s="5"/>
      <c r="BR18" s="5"/>
      <c r="BS18" s="5"/>
      <c r="BT18" s="5"/>
    </row>
    <row r="19" spans="1:72" ht="15" customHeight="1" x14ac:dyDescent="0.2">
      <c r="A19" s="7"/>
      <c r="B19" s="45">
        <v>4</v>
      </c>
      <c r="C19" s="46"/>
      <c r="D19" s="46"/>
      <c r="E19" s="47"/>
      <c r="F19" s="57"/>
      <c r="G19" s="54"/>
      <c r="H19" s="54"/>
      <c r="I19" s="54"/>
      <c r="J19" s="54"/>
      <c r="K19" s="54"/>
      <c r="L19" s="55"/>
      <c r="M19" s="59"/>
      <c r="N19" s="54"/>
      <c r="O19" s="54"/>
      <c r="P19" s="54"/>
      <c r="Q19" s="53"/>
      <c r="R19" s="54"/>
      <c r="S19" s="54"/>
      <c r="T19" s="54"/>
      <c r="U19" s="54"/>
      <c r="V19" s="55"/>
      <c r="W19" s="56"/>
      <c r="X19" s="54"/>
      <c r="Y19" s="54"/>
      <c r="Z19" s="54"/>
      <c r="AA19" s="54"/>
      <c r="AB19" s="55"/>
      <c r="AC19" s="18"/>
      <c r="AD19" s="5"/>
      <c r="AE19" s="5"/>
      <c r="AF19" s="5"/>
      <c r="AG19" s="5"/>
      <c r="AH19" s="5"/>
      <c r="AI19" s="5"/>
      <c r="AJ19" s="5"/>
      <c r="AK19" s="43">
        <v>4</v>
      </c>
      <c r="AL19" s="44"/>
      <c r="AM19" s="51"/>
      <c r="AN19" s="46"/>
      <c r="AO19" s="44"/>
      <c r="AP19" s="94"/>
      <c r="AQ19" s="46"/>
      <c r="AR19" s="46"/>
      <c r="AS19" s="46"/>
      <c r="AT19" s="46"/>
      <c r="AU19" s="46"/>
      <c r="AV19" s="44"/>
      <c r="AW19" s="94"/>
      <c r="AX19" s="46"/>
      <c r="AY19" s="46"/>
      <c r="AZ19" s="46"/>
      <c r="BA19" s="46"/>
      <c r="BB19" s="44"/>
      <c r="BC19" s="95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7"/>
      <c r="BO19" s="10"/>
      <c r="BP19" s="5"/>
      <c r="BQ19" s="5"/>
      <c r="BR19" s="5"/>
      <c r="BS19" s="5"/>
      <c r="BT19" s="5"/>
    </row>
    <row r="20" spans="1:72" ht="15" customHeight="1" x14ac:dyDescent="0.2">
      <c r="A20" s="7"/>
      <c r="B20" s="45">
        <v>5</v>
      </c>
      <c r="C20" s="46"/>
      <c r="D20" s="46"/>
      <c r="E20" s="47"/>
      <c r="F20" s="68"/>
      <c r="G20" s="46"/>
      <c r="H20" s="46"/>
      <c r="I20" s="46"/>
      <c r="J20" s="46"/>
      <c r="K20" s="46"/>
      <c r="L20" s="47"/>
      <c r="M20" s="58"/>
      <c r="N20" s="46"/>
      <c r="O20" s="46"/>
      <c r="P20" s="46"/>
      <c r="Q20" s="48"/>
      <c r="R20" s="46"/>
      <c r="S20" s="46"/>
      <c r="T20" s="46"/>
      <c r="U20" s="46"/>
      <c r="V20" s="47"/>
      <c r="W20" s="52"/>
      <c r="X20" s="46"/>
      <c r="Y20" s="46"/>
      <c r="Z20" s="46"/>
      <c r="AA20" s="46"/>
      <c r="AB20" s="47"/>
      <c r="AC20" s="18"/>
      <c r="AD20" s="5"/>
      <c r="AE20" s="5"/>
      <c r="AF20" s="5"/>
      <c r="AG20" s="5"/>
      <c r="AH20" s="5"/>
      <c r="AI20" s="5"/>
      <c r="AJ20" s="5"/>
      <c r="AK20" s="43">
        <v>5</v>
      </c>
      <c r="AL20" s="44"/>
      <c r="AM20" s="51"/>
      <c r="AN20" s="46"/>
      <c r="AO20" s="44"/>
      <c r="AP20" s="93"/>
      <c r="AQ20" s="46"/>
      <c r="AR20" s="46"/>
      <c r="AS20" s="46"/>
      <c r="AT20" s="46"/>
      <c r="AU20" s="46"/>
      <c r="AV20" s="44"/>
      <c r="AW20" s="93"/>
      <c r="AX20" s="46"/>
      <c r="AY20" s="46"/>
      <c r="AZ20" s="46"/>
      <c r="BA20" s="46"/>
      <c r="BB20" s="44"/>
      <c r="BC20" s="49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7"/>
      <c r="BO20" s="10"/>
      <c r="BP20" s="5"/>
      <c r="BQ20" s="5"/>
      <c r="BR20" s="5"/>
      <c r="BS20" s="5"/>
      <c r="BT20" s="5"/>
    </row>
    <row r="21" spans="1:72" ht="15" customHeight="1" x14ac:dyDescent="0.2">
      <c r="A21" s="7"/>
      <c r="B21" s="45">
        <v>6</v>
      </c>
      <c r="C21" s="46"/>
      <c r="D21" s="46"/>
      <c r="E21" s="47"/>
      <c r="F21" s="68"/>
      <c r="G21" s="46"/>
      <c r="H21" s="46"/>
      <c r="I21" s="46"/>
      <c r="J21" s="46"/>
      <c r="K21" s="46"/>
      <c r="L21" s="47"/>
      <c r="M21" s="58"/>
      <c r="N21" s="46"/>
      <c r="O21" s="46"/>
      <c r="P21" s="46"/>
      <c r="Q21" s="48"/>
      <c r="R21" s="46"/>
      <c r="S21" s="46"/>
      <c r="T21" s="46"/>
      <c r="U21" s="46"/>
      <c r="V21" s="47"/>
      <c r="W21" s="52"/>
      <c r="X21" s="46"/>
      <c r="Y21" s="46"/>
      <c r="Z21" s="46"/>
      <c r="AA21" s="46"/>
      <c r="AB21" s="47"/>
      <c r="AC21" s="18"/>
      <c r="AD21" s="5"/>
      <c r="AE21" s="5"/>
      <c r="AF21" s="5"/>
      <c r="AG21" s="5"/>
      <c r="AH21" s="5"/>
      <c r="AI21" s="5"/>
      <c r="AJ21" s="5"/>
      <c r="AK21" s="43">
        <v>6</v>
      </c>
      <c r="AL21" s="44"/>
      <c r="AM21" s="51"/>
      <c r="AN21" s="46"/>
      <c r="AO21" s="44"/>
      <c r="AP21" s="93"/>
      <c r="AQ21" s="46"/>
      <c r="AR21" s="46"/>
      <c r="AS21" s="46"/>
      <c r="AT21" s="46"/>
      <c r="AU21" s="46"/>
      <c r="AV21" s="44"/>
      <c r="AW21" s="93"/>
      <c r="AX21" s="46"/>
      <c r="AY21" s="46"/>
      <c r="AZ21" s="46"/>
      <c r="BA21" s="46"/>
      <c r="BB21" s="44"/>
      <c r="BC21" s="49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7"/>
      <c r="BO21" s="10"/>
      <c r="BP21" s="5"/>
      <c r="BQ21" s="5"/>
      <c r="BR21" s="5"/>
      <c r="BS21" s="5"/>
      <c r="BT21" s="5"/>
    </row>
    <row r="22" spans="1:72" ht="15" customHeight="1" x14ac:dyDescent="0.2">
      <c r="A22" s="7"/>
      <c r="B22" s="45">
        <v>7</v>
      </c>
      <c r="C22" s="46"/>
      <c r="D22" s="46"/>
      <c r="E22" s="47"/>
      <c r="F22" s="68"/>
      <c r="G22" s="46"/>
      <c r="H22" s="46"/>
      <c r="I22" s="46"/>
      <c r="J22" s="46"/>
      <c r="K22" s="46"/>
      <c r="L22" s="47"/>
      <c r="M22" s="58"/>
      <c r="N22" s="46"/>
      <c r="O22" s="46"/>
      <c r="P22" s="46"/>
      <c r="Q22" s="48"/>
      <c r="R22" s="46"/>
      <c r="S22" s="46"/>
      <c r="T22" s="46"/>
      <c r="U22" s="46"/>
      <c r="V22" s="47"/>
      <c r="W22" s="52"/>
      <c r="X22" s="46"/>
      <c r="Y22" s="46"/>
      <c r="Z22" s="46"/>
      <c r="AA22" s="46"/>
      <c r="AB22" s="47"/>
      <c r="AC22" s="18"/>
      <c r="AD22" s="19"/>
      <c r="AE22" s="19"/>
      <c r="AF22" s="19"/>
      <c r="AG22" s="19"/>
      <c r="AH22" s="19"/>
      <c r="AI22" s="19"/>
      <c r="AJ22" s="5"/>
      <c r="AK22" s="43">
        <v>7</v>
      </c>
      <c r="AL22" s="44"/>
      <c r="AM22" s="51"/>
      <c r="AN22" s="46"/>
      <c r="AO22" s="44"/>
      <c r="AP22" s="93"/>
      <c r="AQ22" s="46"/>
      <c r="AR22" s="46"/>
      <c r="AS22" s="46"/>
      <c r="AT22" s="46"/>
      <c r="AU22" s="46"/>
      <c r="AV22" s="44"/>
      <c r="AW22" s="93"/>
      <c r="AX22" s="46"/>
      <c r="AY22" s="46"/>
      <c r="AZ22" s="46"/>
      <c r="BA22" s="46"/>
      <c r="BB22" s="44"/>
      <c r="BC22" s="49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7"/>
      <c r="BO22" s="10"/>
      <c r="BP22" s="5"/>
      <c r="BQ22" s="5"/>
      <c r="BR22" s="5"/>
      <c r="BS22" s="5"/>
      <c r="BT22" s="5"/>
    </row>
    <row r="23" spans="1:72" ht="15" customHeight="1" x14ac:dyDescent="0.2">
      <c r="A23" s="7"/>
      <c r="B23" s="45">
        <v>8</v>
      </c>
      <c r="C23" s="46"/>
      <c r="D23" s="46"/>
      <c r="E23" s="47"/>
      <c r="F23" s="68"/>
      <c r="G23" s="46"/>
      <c r="H23" s="46"/>
      <c r="I23" s="46"/>
      <c r="J23" s="46"/>
      <c r="K23" s="46"/>
      <c r="L23" s="47"/>
      <c r="M23" s="58"/>
      <c r="N23" s="46"/>
      <c r="O23" s="46"/>
      <c r="P23" s="46"/>
      <c r="Q23" s="48"/>
      <c r="R23" s="46"/>
      <c r="S23" s="46"/>
      <c r="T23" s="46"/>
      <c r="U23" s="46"/>
      <c r="V23" s="47"/>
      <c r="W23" s="52"/>
      <c r="X23" s="46"/>
      <c r="Y23" s="46"/>
      <c r="Z23" s="46"/>
      <c r="AA23" s="46"/>
      <c r="AB23" s="47"/>
      <c r="AC23" s="18"/>
      <c r="AD23" s="20"/>
      <c r="AE23" s="20"/>
      <c r="AF23" s="20"/>
      <c r="AG23" s="20"/>
      <c r="AH23" s="20"/>
      <c r="AI23" s="20"/>
      <c r="AJ23" s="5"/>
      <c r="AK23" s="43">
        <v>8</v>
      </c>
      <c r="AL23" s="44"/>
      <c r="AM23" s="51"/>
      <c r="AN23" s="46"/>
      <c r="AO23" s="44"/>
      <c r="AP23" s="93"/>
      <c r="AQ23" s="46"/>
      <c r="AR23" s="46"/>
      <c r="AS23" s="46"/>
      <c r="AT23" s="46"/>
      <c r="AU23" s="46"/>
      <c r="AV23" s="44"/>
      <c r="AW23" s="93"/>
      <c r="AX23" s="46"/>
      <c r="AY23" s="46"/>
      <c r="AZ23" s="46"/>
      <c r="BA23" s="46"/>
      <c r="BB23" s="44"/>
      <c r="BC23" s="49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7"/>
      <c r="BQ23" s="5"/>
      <c r="BR23" s="5"/>
      <c r="BS23" s="5"/>
      <c r="BT23" s="5"/>
    </row>
    <row r="24" spans="1:72" ht="15" customHeight="1" x14ac:dyDescent="0.2">
      <c r="A24" s="7"/>
      <c r="B24" s="45">
        <v>9</v>
      </c>
      <c r="C24" s="46"/>
      <c r="D24" s="46"/>
      <c r="E24" s="47"/>
      <c r="F24" s="68"/>
      <c r="G24" s="46"/>
      <c r="H24" s="46"/>
      <c r="I24" s="46"/>
      <c r="J24" s="46"/>
      <c r="K24" s="46"/>
      <c r="L24" s="47"/>
      <c r="M24" s="58"/>
      <c r="N24" s="46"/>
      <c r="O24" s="46"/>
      <c r="P24" s="46"/>
      <c r="Q24" s="48"/>
      <c r="R24" s="46"/>
      <c r="S24" s="46"/>
      <c r="T24" s="46"/>
      <c r="U24" s="46"/>
      <c r="V24" s="47"/>
      <c r="W24" s="52"/>
      <c r="X24" s="46"/>
      <c r="Y24" s="46"/>
      <c r="Z24" s="46"/>
      <c r="AA24" s="46"/>
      <c r="AB24" s="47"/>
      <c r="AC24" s="18"/>
      <c r="AD24" s="5"/>
      <c r="AE24" s="5"/>
      <c r="AF24" s="5"/>
      <c r="AG24" s="5"/>
      <c r="AH24" s="5"/>
      <c r="AI24" s="5"/>
      <c r="AJ24" s="5"/>
      <c r="AK24" s="43">
        <v>9</v>
      </c>
      <c r="AL24" s="44"/>
      <c r="BO24" s="10"/>
      <c r="BP24" s="5"/>
      <c r="BQ24" s="5"/>
      <c r="BR24" s="5"/>
      <c r="BS24" s="5"/>
      <c r="BT24" s="5"/>
    </row>
    <row r="25" spans="1:72" ht="15" customHeight="1" x14ac:dyDescent="0.2">
      <c r="A25" s="7"/>
      <c r="B25" s="45">
        <v>10</v>
      </c>
      <c r="C25" s="46"/>
      <c r="D25" s="46"/>
      <c r="E25" s="47"/>
      <c r="F25" s="68"/>
      <c r="G25" s="46"/>
      <c r="H25" s="46"/>
      <c r="I25" s="46"/>
      <c r="J25" s="46"/>
      <c r="K25" s="46"/>
      <c r="L25" s="47"/>
      <c r="M25" s="58"/>
      <c r="N25" s="46"/>
      <c r="O25" s="46"/>
      <c r="P25" s="46"/>
      <c r="Q25" s="48"/>
      <c r="R25" s="46"/>
      <c r="S25" s="46"/>
      <c r="T25" s="46"/>
      <c r="U25" s="46"/>
      <c r="V25" s="47"/>
      <c r="W25" s="52"/>
      <c r="X25" s="46"/>
      <c r="Y25" s="46"/>
      <c r="Z25" s="46"/>
      <c r="AA25" s="46"/>
      <c r="AB25" s="47"/>
      <c r="AC25" s="18"/>
      <c r="AD25" s="5"/>
      <c r="AE25" s="5"/>
      <c r="AF25" s="5"/>
      <c r="AG25" s="5"/>
      <c r="AH25" s="5"/>
      <c r="AI25" s="5"/>
      <c r="AJ25" s="5"/>
      <c r="AK25" s="43">
        <v>10</v>
      </c>
      <c r="AL25" s="44"/>
      <c r="AM25" s="51"/>
      <c r="AN25" s="46"/>
      <c r="AO25" s="44"/>
      <c r="AP25" s="50"/>
      <c r="AQ25" s="46"/>
      <c r="AR25" s="46"/>
      <c r="AS25" s="46"/>
      <c r="AT25" s="46"/>
      <c r="AU25" s="46"/>
      <c r="AV25" s="44"/>
      <c r="AW25" s="50"/>
      <c r="AX25" s="46"/>
      <c r="AY25" s="46"/>
      <c r="AZ25" s="46"/>
      <c r="BA25" s="46"/>
      <c r="BB25" s="44"/>
      <c r="BC25" s="49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7"/>
      <c r="BO25" s="10"/>
      <c r="BP25" s="5"/>
      <c r="BQ25" s="5"/>
      <c r="BR25" s="5"/>
      <c r="BS25" s="5"/>
      <c r="BT25" s="5"/>
    </row>
    <row r="26" spans="1:72" ht="15" customHeight="1" x14ac:dyDescent="0.2">
      <c r="A26" s="7"/>
      <c r="B26" s="45">
        <v>11</v>
      </c>
      <c r="C26" s="46"/>
      <c r="D26" s="46"/>
      <c r="E26" s="47"/>
      <c r="F26" s="68"/>
      <c r="G26" s="46"/>
      <c r="H26" s="46"/>
      <c r="I26" s="46"/>
      <c r="J26" s="46"/>
      <c r="K26" s="46"/>
      <c r="L26" s="47"/>
      <c r="M26" s="58"/>
      <c r="N26" s="46"/>
      <c r="O26" s="46"/>
      <c r="P26" s="46"/>
      <c r="Q26" s="48"/>
      <c r="R26" s="46"/>
      <c r="S26" s="46"/>
      <c r="T26" s="46"/>
      <c r="U26" s="46"/>
      <c r="V26" s="47"/>
      <c r="W26" s="52"/>
      <c r="X26" s="46"/>
      <c r="Y26" s="46"/>
      <c r="Z26" s="46"/>
      <c r="AA26" s="46"/>
      <c r="AB26" s="47"/>
      <c r="AC26" s="18"/>
      <c r="AD26" s="19"/>
      <c r="AE26" s="19"/>
      <c r="AF26" s="19"/>
      <c r="AG26" s="19"/>
      <c r="AH26" s="19"/>
      <c r="AI26" s="19"/>
      <c r="AJ26" s="5"/>
      <c r="AK26" s="43">
        <v>11</v>
      </c>
      <c r="AL26" s="44"/>
      <c r="AM26" s="51"/>
      <c r="AN26" s="46"/>
      <c r="AO26" s="44"/>
      <c r="AP26" s="50"/>
      <c r="AQ26" s="46"/>
      <c r="AR26" s="46"/>
      <c r="AS26" s="46"/>
      <c r="AT26" s="46"/>
      <c r="AU26" s="46"/>
      <c r="AV26" s="44"/>
      <c r="AW26" s="50"/>
      <c r="AX26" s="46"/>
      <c r="AY26" s="46"/>
      <c r="AZ26" s="46"/>
      <c r="BA26" s="46"/>
      <c r="BB26" s="44"/>
      <c r="BC26" s="49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7"/>
      <c r="BO26" s="10"/>
      <c r="BP26" s="5"/>
      <c r="BQ26" s="5"/>
      <c r="BR26" s="5"/>
      <c r="BS26" s="5"/>
      <c r="BT26" s="5"/>
    </row>
    <row r="27" spans="1:72" ht="15" customHeight="1" x14ac:dyDescent="0.2">
      <c r="A27" s="7"/>
      <c r="B27" s="45">
        <v>12</v>
      </c>
      <c r="C27" s="46"/>
      <c r="D27" s="46"/>
      <c r="E27" s="47"/>
      <c r="F27" s="68"/>
      <c r="G27" s="46"/>
      <c r="H27" s="46"/>
      <c r="I27" s="46"/>
      <c r="J27" s="46"/>
      <c r="K27" s="46"/>
      <c r="L27" s="47"/>
      <c r="M27" s="58"/>
      <c r="N27" s="46"/>
      <c r="O27" s="46"/>
      <c r="P27" s="46"/>
      <c r="Q27" s="48"/>
      <c r="R27" s="46"/>
      <c r="S27" s="46"/>
      <c r="T27" s="46"/>
      <c r="U27" s="46"/>
      <c r="V27" s="47"/>
      <c r="W27" s="52"/>
      <c r="X27" s="46"/>
      <c r="Y27" s="46"/>
      <c r="Z27" s="46"/>
      <c r="AA27" s="46"/>
      <c r="AB27" s="47"/>
      <c r="AC27" s="18"/>
      <c r="AD27" s="20"/>
      <c r="AE27" s="20"/>
      <c r="AF27" s="20"/>
      <c r="AG27" s="20"/>
      <c r="AH27" s="20"/>
      <c r="AI27" s="20"/>
      <c r="AJ27" s="5"/>
      <c r="AK27" s="43">
        <v>12</v>
      </c>
      <c r="AL27" s="44"/>
      <c r="AM27" s="51"/>
      <c r="AN27" s="46"/>
      <c r="AO27" s="44"/>
      <c r="AP27" s="50"/>
      <c r="AQ27" s="46"/>
      <c r="AR27" s="46"/>
      <c r="AS27" s="46"/>
      <c r="AT27" s="46"/>
      <c r="AU27" s="46"/>
      <c r="AV27" s="44"/>
      <c r="AW27" s="50"/>
      <c r="AX27" s="46"/>
      <c r="AY27" s="46"/>
      <c r="AZ27" s="46"/>
      <c r="BA27" s="46"/>
      <c r="BB27" s="44"/>
      <c r="BC27" s="49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7"/>
      <c r="BO27" s="10"/>
      <c r="BP27" s="5"/>
      <c r="BQ27" s="5"/>
      <c r="BR27" s="5"/>
      <c r="BS27" s="5"/>
      <c r="BT27" s="5"/>
    </row>
    <row r="28" spans="1:72" ht="13.5" customHeight="1" x14ac:dyDescent="0.2">
      <c r="A28" s="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10"/>
      <c r="BP28" s="5"/>
      <c r="BQ28" s="5"/>
      <c r="BR28" s="5"/>
      <c r="BS28" s="5"/>
      <c r="BT28" s="5"/>
    </row>
    <row r="29" spans="1:72" ht="21.75" customHeight="1" x14ac:dyDescent="0.2">
      <c r="A29" s="150" t="s">
        <v>27</v>
      </c>
      <c r="B29" s="77"/>
      <c r="C29" s="77"/>
      <c r="D29" s="77"/>
      <c r="E29" s="77"/>
      <c r="F29" s="21"/>
      <c r="G29" s="148" t="s">
        <v>28</v>
      </c>
      <c r="H29" s="61"/>
      <c r="I29" s="61"/>
      <c r="J29" s="61"/>
      <c r="K29" s="61"/>
      <c r="L29" s="61"/>
      <c r="M29" s="61"/>
      <c r="N29" s="62"/>
      <c r="O29" s="21"/>
      <c r="P29" s="21"/>
      <c r="Q29" s="21"/>
      <c r="R29" s="148" t="s">
        <v>29</v>
      </c>
      <c r="S29" s="61"/>
      <c r="T29" s="61"/>
      <c r="U29" s="61"/>
      <c r="V29" s="61"/>
      <c r="W29" s="61"/>
      <c r="X29" s="61"/>
      <c r="Y29" s="62"/>
      <c r="Z29" s="21"/>
      <c r="AA29" s="155" t="s">
        <v>30</v>
      </c>
      <c r="AB29" s="61"/>
      <c r="AC29" s="61"/>
      <c r="AD29" s="61"/>
      <c r="AE29" s="61"/>
      <c r="AF29" s="61"/>
      <c r="AG29" s="62"/>
      <c r="AH29" s="21"/>
      <c r="AI29" s="148" t="s">
        <v>31</v>
      </c>
      <c r="AJ29" s="61"/>
      <c r="AK29" s="61"/>
      <c r="AL29" s="61"/>
      <c r="AM29" s="61"/>
      <c r="AN29" s="61"/>
      <c r="AO29" s="61"/>
      <c r="AP29" s="62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2"/>
      <c r="BP29" s="21"/>
      <c r="BQ29" s="21"/>
      <c r="BR29" s="21"/>
      <c r="BS29" s="21"/>
      <c r="BT29" s="21"/>
    </row>
    <row r="30" spans="1:72" ht="21.75" customHeight="1" x14ac:dyDescent="0.2">
      <c r="A30" s="132"/>
      <c r="B30" s="77"/>
      <c r="C30" s="77"/>
      <c r="D30" s="77"/>
      <c r="E30" s="77"/>
      <c r="F30" s="21"/>
      <c r="G30" s="83"/>
      <c r="H30" s="84"/>
      <c r="I30" s="84"/>
      <c r="J30" s="84"/>
      <c r="K30" s="84"/>
      <c r="L30" s="84"/>
      <c r="M30" s="84"/>
      <c r="N30" s="85"/>
      <c r="O30" s="21"/>
      <c r="P30" s="21"/>
      <c r="Q30" s="21"/>
      <c r="R30" s="83"/>
      <c r="S30" s="84"/>
      <c r="T30" s="84"/>
      <c r="U30" s="84"/>
      <c r="V30" s="84"/>
      <c r="W30" s="84"/>
      <c r="X30" s="84"/>
      <c r="Y30" s="85"/>
      <c r="Z30" s="21"/>
      <c r="AA30" s="83"/>
      <c r="AB30" s="84"/>
      <c r="AC30" s="84"/>
      <c r="AD30" s="84"/>
      <c r="AE30" s="84"/>
      <c r="AF30" s="84"/>
      <c r="AG30" s="85"/>
      <c r="AH30" s="21"/>
      <c r="AI30" s="83"/>
      <c r="AJ30" s="84"/>
      <c r="AK30" s="84"/>
      <c r="AL30" s="84"/>
      <c r="AM30" s="84"/>
      <c r="AN30" s="84"/>
      <c r="AO30" s="84"/>
      <c r="AP30" s="85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2"/>
      <c r="BP30" s="21"/>
      <c r="BQ30" s="21"/>
      <c r="BR30" s="21"/>
      <c r="BS30" s="21"/>
      <c r="BT30" s="21"/>
    </row>
    <row r="31" spans="1:72" ht="24.75" customHeight="1" x14ac:dyDescent="0.2">
      <c r="A31" s="132"/>
      <c r="B31" s="77"/>
      <c r="C31" s="77"/>
      <c r="D31" s="77"/>
      <c r="E31" s="77"/>
      <c r="F31" s="5"/>
      <c r="G31" s="147">
        <v>9180000</v>
      </c>
      <c r="H31" s="73"/>
      <c r="I31" s="73"/>
      <c r="J31" s="73"/>
      <c r="K31" s="73"/>
      <c r="L31" s="73"/>
      <c r="M31" s="73"/>
      <c r="N31" s="74"/>
      <c r="O31" s="5"/>
      <c r="P31" s="5"/>
      <c r="Q31" s="5"/>
      <c r="R31" s="147">
        <f>9180000+F16</f>
        <v>13260000</v>
      </c>
      <c r="S31" s="73"/>
      <c r="T31" s="73"/>
      <c r="U31" s="73"/>
      <c r="V31" s="73"/>
      <c r="W31" s="73"/>
      <c r="X31" s="73"/>
      <c r="Y31" s="74"/>
      <c r="Z31" s="5"/>
      <c r="AA31" s="154">
        <f>SUM(AP16:AV18)</f>
        <v>6732000</v>
      </c>
      <c r="AB31" s="73"/>
      <c r="AC31" s="73"/>
      <c r="AD31" s="73"/>
      <c r="AE31" s="73"/>
      <c r="AF31" s="73"/>
      <c r="AG31" s="74"/>
      <c r="AH31" s="5"/>
      <c r="AI31" s="154">
        <f>R31-AA31</f>
        <v>6528000</v>
      </c>
      <c r="AJ31" s="73"/>
      <c r="AK31" s="73"/>
      <c r="AL31" s="73"/>
      <c r="AM31" s="73"/>
      <c r="AN31" s="73"/>
      <c r="AO31" s="73"/>
      <c r="AP31" s="74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10"/>
      <c r="BP31" s="5"/>
      <c r="BQ31" s="5"/>
      <c r="BR31" s="5"/>
      <c r="BS31" s="5"/>
      <c r="BT31" s="5"/>
    </row>
    <row r="32" spans="1:72" ht="15" customHeight="1" x14ac:dyDescent="0.2">
      <c r="A32" s="23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5"/>
      <c r="BP32" s="5"/>
      <c r="BQ32" s="5"/>
      <c r="BR32" s="5"/>
      <c r="BS32" s="5"/>
      <c r="BT32" s="5"/>
    </row>
    <row r="33" spans="1:72" ht="15" customHeight="1" x14ac:dyDescent="0.2">
      <c r="A33" s="151" t="s">
        <v>32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152"/>
      <c r="BP33" s="5"/>
      <c r="BQ33" s="5"/>
      <c r="BR33" s="5"/>
      <c r="BS33" s="5"/>
      <c r="BT33" s="5"/>
    </row>
    <row r="34" spans="1:72" ht="15" customHeight="1" x14ac:dyDescent="0.2">
      <c r="A34" s="153" t="s">
        <v>33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152"/>
      <c r="BP34" s="5"/>
      <c r="BQ34" s="5"/>
      <c r="BR34" s="5"/>
      <c r="BS34" s="5"/>
      <c r="BT34" s="5"/>
    </row>
    <row r="35" spans="1:72" ht="3" customHeight="1" x14ac:dyDescent="0.2">
      <c r="A35" s="139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140"/>
      <c r="BP35" s="5"/>
      <c r="BQ35" s="5"/>
      <c r="BR35" s="5"/>
      <c r="BS35" s="5"/>
      <c r="BT35" s="5"/>
    </row>
    <row r="36" spans="1:72" ht="23.25" customHeight="1" x14ac:dyDescent="0.2">
      <c r="A36" s="157" t="s">
        <v>34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13"/>
      <c r="S36" s="13"/>
      <c r="T36" s="86" t="s">
        <v>35</v>
      </c>
      <c r="U36" s="77"/>
      <c r="V36" s="77"/>
      <c r="W36" s="78"/>
      <c r="X36" s="149">
        <v>44256</v>
      </c>
      <c r="Y36" s="46"/>
      <c r="Z36" s="46"/>
      <c r="AA36" s="44"/>
      <c r="AB36" s="26"/>
      <c r="AC36" s="26"/>
      <c r="AD36" s="156" t="s">
        <v>36</v>
      </c>
      <c r="AE36" s="77"/>
      <c r="AF36" s="77"/>
      <c r="AG36" s="78"/>
      <c r="AH36" s="149">
        <v>44286</v>
      </c>
      <c r="AI36" s="46"/>
      <c r="AJ36" s="46"/>
      <c r="AK36" s="46"/>
      <c r="AL36" s="44"/>
      <c r="AM36" s="26"/>
      <c r="AN36" s="26"/>
      <c r="AO36" s="26"/>
      <c r="AP36" s="26"/>
      <c r="AQ36" s="26"/>
      <c r="AR36" s="26"/>
      <c r="AS36" s="26"/>
      <c r="AT36" s="26"/>
      <c r="AU36" s="26"/>
      <c r="AV36" s="27"/>
      <c r="AW36" s="110"/>
      <c r="AX36" s="77"/>
      <c r="AY36" s="77"/>
      <c r="AZ36" s="110"/>
      <c r="BA36" s="77"/>
      <c r="BB36" s="77"/>
      <c r="BC36" s="110"/>
      <c r="BD36" s="77"/>
      <c r="BE36" s="77"/>
      <c r="BF36" s="110"/>
      <c r="BG36" s="77"/>
      <c r="BH36" s="77"/>
      <c r="BI36" s="110"/>
      <c r="BJ36" s="77"/>
      <c r="BK36" s="77"/>
      <c r="BL36" s="110"/>
      <c r="BM36" s="77"/>
      <c r="BN36" s="77"/>
      <c r="BO36" s="28"/>
      <c r="BP36" s="5"/>
      <c r="BQ36" s="5"/>
      <c r="BR36" s="5"/>
      <c r="BS36" s="5"/>
      <c r="BT36" s="5"/>
    </row>
    <row r="37" spans="1:72" ht="4.5" customHeight="1" x14ac:dyDescent="0.2">
      <c r="A37" s="115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116"/>
      <c r="BP37" s="5"/>
      <c r="BQ37" s="5"/>
      <c r="BR37" s="5"/>
      <c r="BS37" s="5"/>
      <c r="BT37" s="5"/>
    </row>
    <row r="38" spans="1:72" ht="13.5" customHeight="1" x14ac:dyDescent="0.2">
      <c r="A38" s="119" t="s">
        <v>37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1"/>
      <c r="AC38" s="111" t="s">
        <v>38</v>
      </c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  <c r="AX38" s="112"/>
      <c r="AY38" s="112"/>
      <c r="AZ38" s="112"/>
      <c r="BA38" s="112"/>
      <c r="BB38" s="112"/>
      <c r="BC38" s="112"/>
      <c r="BD38" s="112"/>
      <c r="BE38" s="112"/>
      <c r="BF38" s="112"/>
      <c r="BG38" s="112"/>
      <c r="BH38" s="112"/>
      <c r="BI38" s="112"/>
      <c r="BJ38" s="112"/>
      <c r="BK38" s="112"/>
      <c r="BL38" s="112"/>
      <c r="BM38" s="112"/>
      <c r="BN38" s="112"/>
      <c r="BO38" s="113"/>
      <c r="BP38" s="5"/>
      <c r="BQ38" s="5"/>
      <c r="BR38" s="5"/>
      <c r="BS38" s="5"/>
      <c r="BT38" s="5"/>
    </row>
    <row r="39" spans="1:72" ht="26.25" customHeight="1" x14ac:dyDescent="0.2">
      <c r="A39" s="122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116"/>
      <c r="AC39" s="118" t="s">
        <v>39</v>
      </c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4"/>
      <c r="BB39" s="118" t="s">
        <v>40</v>
      </c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4"/>
      <c r="BP39" s="5"/>
      <c r="BQ39" s="5"/>
      <c r="BR39" s="5"/>
      <c r="BS39" s="5"/>
      <c r="BT39" s="5"/>
    </row>
    <row r="40" spans="1:72" ht="34.5" customHeight="1" x14ac:dyDescent="0.2">
      <c r="A40" s="109">
        <v>1</v>
      </c>
      <c r="B40" s="44"/>
      <c r="C40" s="114" t="s">
        <v>41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4"/>
      <c r="AC40" s="117" t="s">
        <v>85</v>
      </c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4"/>
      <c r="BB40" s="108" t="s">
        <v>42</v>
      </c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7"/>
      <c r="BP40" s="5"/>
      <c r="BQ40" s="5"/>
      <c r="BR40" s="5"/>
      <c r="BS40" s="5"/>
      <c r="BT40" s="5"/>
    </row>
    <row r="41" spans="1:72" ht="39" customHeight="1" x14ac:dyDescent="0.2">
      <c r="A41" s="109">
        <v>2</v>
      </c>
      <c r="B41" s="44"/>
      <c r="C41" s="114" t="s">
        <v>43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4"/>
      <c r="AC41" s="117" t="s">
        <v>86</v>
      </c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4"/>
      <c r="BB41" s="107" t="s">
        <v>44</v>
      </c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7"/>
      <c r="BP41" s="21"/>
      <c r="BQ41" s="21"/>
      <c r="BR41" s="21"/>
      <c r="BS41" s="21"/>
      <c r="BT41" s="21"/>
    </row>
    <row r="42" spans="1:72" ht="45" customHeight="1" x14ac:dyDescent="0.2">
      <c r="A42" s="109">
        <v>3</v>
      </c>
      <c r="B42" s="44"/>
      <c r="C42" s="114" t="s">
        <v>45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4"/>
      <c r="AC42" s="117" t="s">
        <v>89</v>
      </c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4"/>
      <c r="BB42" s="108" t="s">
        <v>46</v>
      </c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7"/>
      <c r="BP42" s="21"/>
      <c r="BQ42" s="21"/>
      <c r="BR42" s="21"/>
      <c r="BS42" s="21"/>
      <c r="BT42" s="21"/>
    </row>
    <row r="43" spans="1:72" ht="39" customHeight="1" x14ac:dyDescent="0.2">
      <c r="A43" s="109">
        <v>4</v>
      </c>
      <c r="B43" s="44"/>
      <c r="C43" s="114" t="s">
        <v>47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4"/>
      <c r="AC43" s="117" t="s">
        <v>90</v>
      </c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4"/>
      <c r="BB43" s="107" t="s">
        <v>44</v>
      </c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7"/>
      <c r="BP43" s="21"/>
      <c r="BQ43" s="21"/>
      <c r="BR43" s="21"/>
      <c r="BS43" s="21"/>
      <c r="BT43" s="21"/>
    </row>
    <row r="44" spans="1:72" ht="36" customHeight="1" x14ac:dyDescent="0.2">
      <c r="A44" s="109">
        <v>5</v>
      </c>
      <c r="B44" s="44"/>
      <c r="C44" s="114" t="s">
        <v>48</v>
      </c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4"/>
      <c r="AC44" s="117" t="s">
        <v>87</v>
      </c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4"/>
      <c r="BB44" s="107" t="s">
        <v>49</v>
      </c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7"/>
      <c r="BP44" s="21"/>
      <c r="BQ44" s="21"/>
      <c r="BR44" s="21"/>
      <c r="BS44" s="21"/>
      <c r="BT44" s="21"/>
    </row>
    <row r="45" spans="1:72" ht="41.25" customHeight="1" x14ac:dyDescent="0.2">
      <c r="A45" s="109">
        <v>6</v>
      </c>
      <c r="B45" s="44"/>
      <c r="C45" s="114" t="s">
        <v>50</v>
      </c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4"/>
      <c r="AC45" s="117" t="s">
        <v>88</v>
      </c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4"/>
      <c r="BB45" s="107" t="s">
        <v>51</v>
      </c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7"/>
      <c r="BP45" s="21"/>
      <c r="BQ45" s="21"/>
      <c r="BR45" s="21"/>
      <c r="BS45" s="21"/>
      <c r="BT45" s="21"/>
    </row>
    <row r="46" spans="1:72" ht="32.25" customHeight="1" x14ac:dyDescent="0.2">
      <c r="A46" s="109">
        <v>7</v>
      </c>
      <c r="B46" s="44"/>
      <c r="C46" s="114" t="s">
        <v>52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4"/>
      <c r="AC46" s="117" t="s">
        <v>91</v>
      </c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4"/>
      <c r="BB46" s="107" t="s">
        <v>53</v>
      </c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7"/>
      <c r="BP46" s="21"/>
      <c r="BQ46" s="21"/>
      <c r="BR46" s="21"/>
      <c r="BS46" s="21"/>
      <c r="BT46" s="21"/>
    </row>
    <row r="47" spans="1:72" ht="38.25" customHeight="1" x14ac:dyDescent="0.2">
      <c r="A47" s="109">
        <v>8</v>
      </c>
      <c r="B47" s="44"/>
      <c r="C47" s="114" t="s">
        <v>54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4"/>
      <c r="AC47" s="117" t="s">
        <v>92</v>
      </c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4"/>
      <c r="BB47" s="107" t="s">
        <v>55</v>
      </c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7"/>
      <c r="BP47" s="21"/>
      <c r="BQ47" s="21"/>
      <c r="BR47" s="21"/>
      <c r="BS47" s="21"/>
      <c r="BT47" s="21"/>
    </row>
    <row r="48" spans="1:72" ht="36.75" customHeight="1" x14ac:dyDescent="0.2">
      <c r="A48" s="109">
        <v>11</v>
      </c>
      <c r="B48" s="44"/>
      <c r="C48" s="114" t="s">
        <v>56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4"/>
      <c r="AC48" s="117" t="s">
        <v>93</v>
      </c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4"/>
      <c r="BB48" s="107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7"/>
      <c r="BP48" s="21"/>
      <c r="BQ48" s="21"/>
      <c r="BR48" s="21"/>
      <c r="BS48" s="21"/>
      <c r="BT48" s="21"/>
    </row>
    <row r="49" spans="1:72" ht="30.75" customHeight="1" x14ac:dyDescent="0.2">
      <c r="A49" s="109">
        <v>12</v>
      </c>
      <c r="B49" s="44"/>
      <c r="C49" s="114" t="s">
        <v>57</v>
      </c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4"/>
      <c r="AC49" s="117" t="s">
        <v>94</v>
      </c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4"/>
      <c r="BB49" s="107" t="s">
        <v>49</v>
      </c>
      <c r="BC49" s="46"/>
      <c r="BD49" s="46"/>
      <c r="BE49" s="46"/>
      <c r="BF49" s="46"/>
      <c r="BG49" s="46"/>
      <c r="BH49" s="46"/>
      <c r="BI49" s="46"/>
      <c r="BJ49" s="46"/>
      <c r="BK49" s="46"/>
      <c r="BL49" s="46"/>
      <c r="BM49" s="46"/>
      <c r="BN49" s="46"/>
      <c r="BO49" s="47"/>
      <c r="BP49" s="21"/>
      <c r="BQ49" s="21"/>
      <c r="BR49" s="21"/>
      <c r="BS49" s="21"/>
      <c r="BT49" s="21"/>
    </row>
    <row r="50" spans="1:72" ht="39" customHeight="1" x14ac:dyDescent="0.2">
      <c r="A50" s="109">
        <v>14</v>
      </c>
      <c r="B50" s="44"/>
      <c r="C50" s="114" t="s">
        <v>58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4"/>
      <c r="AC50" s="117" t="s">
        <v>95</v>
      </c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4"/>
      <c r="BB50" s="108" t="s">
        <v>59</v>
      </c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7"/>
      <c r="BP50" s="21"/>
      <c r="BQ50" s="21"/>
      <c r="BR50" s="21"/>
      <c r="BS50" s="21"/>
      <c r="BT50" s="21"/>
    </row>
    <row r="51" spans="1:72" ht="42.75" customHeight="1" x14ac:dyDescent="0.2">
      <c r="A51" s="109">
        <v>15</v>
      </c>
      <c r="B51" s="44"/>
      <c r="C51" s="114" t="s">
        <v>60</v>
      </c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4"/>
      <c r="AC51" s="117" t="s">
        <v>96</v>
      </c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4"/>
      <c r="BB51" s="107" t="s">
        <v>61</v>
      </c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7"/>
      <c r="BP51" s="21"/>
      <c r="BQ51" s="21"/>
      <c r="BR51" s="21"/>
      <c r="BS51" s="21"/>
      <c r="BT51" s="21"/>
    </row>
    <row r="52" spans="1:72" ht="39.75" customHeight="1" x14ac:dyDescent="0.2">
      <c r="A52" s="109">
        <v>16</v>
      </c>
      <c r="B52" s="44"/>
      <c r="C52" s="114" t="s">
        <v>62</v>
      </c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4"/>
      <c r="AC52" s="117" t="s">
        <v>97</v>
      </c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4"/>
      <c r="BB52" s="108" t="s">
        <v>42</v>
      </c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7"/>
      <c r="BP52" s="21"/>
      <c r="BQ52" s="21"/>
      <c r="BR52" s="21"/>
      <c r="BS52" s="21"/>
      <c r="BT52" s="21"/>
    </row>
    <row r="53" spans="1:72" ht="29.25" customHeight="1" x14ac:dyDescent="0.2">
      <c r="A53" s="109">
        <v>17</v>
      </c>
      <c r="B53" s="44"/>
      <c r="C53" s="114" t="s">
        <v>63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4"/>
      <c r="AC53" s="117" t="s">
        <v>98</v>
      </c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4"/>
      <c r="BB53" s="107" t="s">
        <v>64</v>
      </c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7"/>
      <c r="BP53" s="21"/>
      <c r="BQ53" s="21"/>
      <c r="BR53" s="21"/>
      <c r="BS53" s="21"/>
      <c r="BT53" s="21"/>
    </row>
    <row r="54" spans="1:72" ht="33" customHeight="1" x14ac:dyDescent="0.2">
      <c r="A54" s="109">
        <v>18</v>
      </c>
      <c r="B54" s="44"/>
      <c r="C54" s="135" t="s">
        <v>65</v>
      </c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29"/>
      <c r="AC54" s="128" t="s">
        <v>99</v>
      </c>
      <c r="AD54" s="105"/>
      <c r="AE54" s="105"/>
      <c r="AF54" s="105"/>
      <c r="AG54" s="105"/>
      <c r="AH54" s="105"/>
      <c r="AI54" s="105"/>
      <c r="AJ54" s="105"/>
      <c r="AK54" s="105"/>
      <c r="AL54" s="105"/>
      <c r="AM54" s="105"/>
      <c r="AN54" s="105"/>
      <c r="AO54" s="105"/>
      <c r="AP54" s="105"/>
      <c r="AQ54" s="105"/>
      <c r="AR54" s="105"/>
      <c r="AS54" s="105"/>
      <c r="AT54" s="105"/>
      <c r="AU54" s="105"/>
      <c r="AV54" s="105"/>
      <c r="AW54" s="105"/>
      <c r="AX54" s="105"/>
      <c r="AY54" s="105"/>
      <c r="AZ54" s="105"/>
      <c r="BA54" s="129"/>
      <c r="BB54" s="104" t="s">
        <v>44</v>
      </c>
      <c r="BC54" s="105"/>
      <c r="BD54" s="105"/>
      <c r="BE54" s="105"/>
      <c r="BF54" s="105"/>
      <c r="BG54" s="105"/>
      <c r="BH54" s="105"/>
      <c r="BI54" s="105"/>
      <c r="BJ54" s="105"/>
      <c r="BK54" s="105"/>
      <c r="BL54" s="105"/>
      <c r="BM54" s="105"/>
      <c r="BN54" s="105"/>
      <c r="BO54" s="106"/>
      <c r="BP54" s="21"/>
      <c r="BQ54" s="21"/>
      <c r="BR54" s="21"/>
      <c r="BS54" s="21"/>
      <c r="BT54" s="21"/>
    </row>
    <row r="55" spans="1:72" ht="6" customHeight="1" x14ac:dyDescent="0.2">
      <c r="A55" s="134" t="s">
        <v>66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1"/>
      <c r="AG55" s="5"/>
      <c r="AH55" s="131" t="s">
        <v>67</v>
      </c>
      <c r="AI55" s="120"/>
      <c r="AJ55" s="120"/>
      <c r="AK55" s="120"/>
      <c r="AL55" s="120"/>
      <c r="AM55" s="120"/>
      <c r="AN55" s="120"/>
      <c r="AO55" s="120"/>
      <c r="AP55" s="120"/>
      <c r="AQ55" s="120"/>
      <c r="AR55" s="120"/>
      <c r="AS55" s="120"/>
      <c r="AT55" s="120"/>
      <c r="AU55" s="120"/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1"/>
      <c r="BP55" s="5"/>
      <c r="BQ55" s="5"/>
      <c r="BR55" s="5"/>
      <c r="BS55" s="5"/>
      <c r="BT55" s="5"/>
    </row>
    <row r="56" spans="1:72" ht="6" customHeight="1" x14ac:dyDescent="0.2">
      <c r="A56" s="132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8"/>
      <c r="AG56" s="5"/>
      <c r="AH56" s="132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7"/>
      <c r="BM56" s="77"/>
      <c r="BN56" s="77"/>
      <c r="BO56" s="78"/>
      <c r="BP56" s="5"/>
      <c r="BQ56" s="5"/>
      <c r="BR56" s="5"/>
      <c r="BS56" s="5"/>
      <c r="BT56" s="5"/>
    </row>
    <row r="57" spans="1:72" ht="13.5" customHeight="1" x14ac:dyDescent="0.2">
      <c r="A57" s="132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8"/>
      <c r="AG57" s="5"/>
      <c r="AH57" s="132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8"/>
      <c r="BP57" s="5"/>
      <c r="BQ57" s="5"/>
      <c r="BR57" s="5"/>
      <c r="BS57" s="5"/>
      <c r="BT57" s="5"/>
    </row>
    <row r="58" spans="1:72" ht="13.5" customHeight="1" x14ac:dyDescent="0.2">
      <c r="A58" s="132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8"/>
      <c r="AG58" s="5"/>
      <c r="AH58" s="132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8"/>
      <c r="BP58" s="5"/>
      <c r="BQ58" s="5"/>
      <c r="BR58" s="5"/>
      <c r="BS58" s="5"/>
      <c r="BT58" s="5"/>
    </row>
    <row r="59" spans="1:72" ht="13.5" customHeight="1" x14ac:dyDescent="0.2">
      <c r="A59" s="132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8"/>
      <c r="AG59" s="5"/>
      <c r="AH59" s="132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8"/>
      <c r="BP59" s="5"/>
      <c r="BQ59" s="5"/>
      <c r="BR59" s="5"/>
      <c r="BS59" s="5"/>
      <c r="BT59" s="5"/>
    </row>
    <row r="60" spans="1:72" ht="13.5" customHeight="1" x14ac:dyDescent="0.2">
      <c r="A60" s="122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116"/>
      <c r="AG60" s="5"/>
      <c r="AH60" s="132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8"/>
      <c r="BP60" s="5"/>
      <c r="BQ60" s="5"/>
      <c r="BR60" s="5"/>
      <c r="BS60" s="5"/>
      <c r="BT60" s="5"/>
    </row>
    <row r="61" spans="1:72" ht="39" customHeight="1" x14ac:dyDescent="0.2">
      <c r="A61" s="81" t="s">
        <v>68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4"/>
      <c r="AG61" s="5"/>
      <c r="AH61" s="29" t="s">
        <v>69</v>
      </c>
      <c r="AI61" s="3"/>
      <c r="AJ61" s="133">
        <f>+AM10</f>
        <v>1023960916</v>
      </c>
      <c r="AK61" s="46"/>
      <c r="AL61" s="46"/>
      <c r="AM61" s="46"/>
      <c r="AN61" s="46"/>
      <c r="AO61" s="46"/>
      <c r="AP61" s="46"/>
      <c r="AQ61" s="46"/>
      <c r="AR61" s="46"/>
      <c r="AS61" s="46"/>
      <c r="AT61" s="130" t="s">
        <v>70</v>
      </c>
      <c r="AU61" s="46"/>
      <c r="AV61" s="133" t="str">
        <f>+AY10</f>
        <v>BOGOTA</v>
      </c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4"/>
      <c r="BP61" s="5"/>
      <c r="BQ61" s="5"/>
      <c r="BR61" s="5"/>
      <c r="BS61" s="5"/>
      <c r="BT61" s="5"/>
    </row>
    <row r="62" spans="1:72" ht="9" customHeight="1" x14ac:dyDescent="0.2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3"/>
      <c r="BP62" s="5"/>
      <c r="BQ62" s="5"/>
      <c r="BR62" s="5"/>
      <c r="BS62" s="5"/>
      <c r="BT62" s="5"/>
    </row>
    <row r="63" spans="1:72" ht="13.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ht="12.75" hidden="1" customHeight="1" x14ac:dyDescent="0.2">
      <c r="A64" s="5" t="s">
        <v>71</v>
      </c>
      <c r="B64" s="5">
        <v>0.52200000000000002</v>
      </c>
      <c r="C64" s="5"/>
      <c r="D64" s="5">
        <v>0.52200000000000002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ht="12.75" hidden="1" customHeight="1" x14ac:dyDescent="0.2">
      <c r="A65" s="5" t="s">
        <v>72</v>
      </c>
      <c r="B65" s="5">
        <v>1.044</v>
      </c>
      <c r="C65" s="5"/>
      <c r="D65" s="5">
        <v>1.044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ht="12.75" hidden="1" customHeight="1" x14ac:dyDescent="0.2">
      <c r="A66" s="5" t="s">
        <v>73</v>
      </c>
      <c r="B66" s="5">
        <v>2.4359999999999999</v>
      </c>
      <c r="C66" s="5"/>
      <c r="D66" s="5">
        <v>2.4359999999999999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ht="12.75" hidden="1" customHeight="1" x14ac:dyDescent="0.2">
      <c r="A67" s="5" t="s">
        <v>74</v>
      </c>
      <c r="B67" s="5">
        <v>4.3499999999999996</v>
      </c>
      <c r="C67" s="5"/>
      <c r="D67" s="5">
        <v>4.3499999999999996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ht="12.75" hidden="1" customHeight="1" x14ac:dyDescent="0.2">
      <c r="A68" s="5" t="s">
        <v>75</v>
      </c>
      <c r="B68" s="5">
        <v>6.96</v>
      </c>
      <c r="C68" s="5"/>
      <c r="D68" s="5">
        <v>6.96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ht="12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ht="22.5" customHeight="1" x14ac:dyDescent="0.25">
      <c r="A70" s="34"/>
      <c r="B70" s="123" t="s">
        <v>76</v>
      </c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4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</row>
    <row r="71" spans="1:72" ht="27" customHeight="1" x14ac:dyDescent="0.2">
      <c r="A71" s="34"/>
      <c r="B71" s="124" t="s">
        <v>77</v>
      </c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4"/>
      <c r="U71" s="127" t="s">
        <v>78</v>
      </c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4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</row>
    <row r="72" spans="1:72" ht="27" customHeight="1" x14ac:dyDescent="0.2">
      <c r="A72" s="34"/>
      <c r="B72" s="124" t="s">
        <v>79</v>
      </c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4"/>
      <c r="U72" s="127" t="s">
        <v>80</v>
      </c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4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38"/>
      <c r="BS72" s="38"/>
      <c r="BT72" s="38"/>
    </row>
    <row r="73" spans="1:72" ht="27" customHeight="1" x14ac:dyDescent="0.2">
      <c r="A73" s="34"/>
      <c r="B73" s="125" t="s">
        <v>81</v>
      </c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4"/>
      <c r="U73" s="12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4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38"/>
      <c r="BS73" s="38"/>
      <c r="BT73" s="38"/>
    </row>
    <row r="74" spans="1:72" ht="12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ht="12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ht="12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ht="12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ht="12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ht="12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ht="12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ht="12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ht="12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12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ht="12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ht="12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2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ht="12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ht="12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ht="12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ht="12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ht="12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ht="15.75" customHeight="1" x14ac:dyDescent="0.2"/>
    <row r="95" spans="1:72" ht="15.75" customHeight="1" x14ac:dyDescent="0.2"/>
    <row r="96" spans="1:72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</sheetData>
  <mergeCells count="251">
    <mergeCell ref="A46:B46"/>
    <mergeCell ref="A47:B47"/>
    <mergeCell ref="A51:B51"/>
    <mergeCell ref="A50:B50"/>
    <mergeCell ref="A52:B52"/>
    <mergeCell ref="A41:B41"/>
    <mergeCell ref="A44:B44"/>
    <mergeCell ref="A43:B43"/>
    <mergeCell ref="A42:B42"/>
    <mergeCell ref="A45:B45"/>
    <mergeCell ref="A48:B48"/>
    <mergeCell ref="A49:B49"/>
    <mergeCell ref="C43:AB43"/>
    <mergeCell ref="C44:AB44"/>
    <mergeCell ref="AC44:BA44"/>
    <mergeCell ref="AC45:BA45"/>
    <mergeCell ref="AC48:BA48"/>
    <mergeCell ref="AC49:BA49"/>
    <mergeCell ref="AC47:BA47"/>
    <mergeCell ref="AC46:BA46"/>
    <mergeCell ref="BB50:BO50"/>
    <mergeCell ref="BB47:BO47"/>
    <mergeCell ref="BB44:BO44"/>
    <mergeCell ref="BB45:BO45"/>
    <mergeCell ref="BB46:BO46"/>
    <mergeCell ref="BB48:BO48"/>
    <mergeCell ref="BB49:BO49"/>
    <mergeCell ref="AC43:BA43"/>
    <mergeCell ref="BB43:BO43"/>
    <mergeCell ref="C47:AB47"/>
    <mergeCell ref="C48:AB48"/>
    <mergeCell ref="C50:AB50"/>
    <mergeCell ref="C42:AB42"/>
    <mergeCell ref="AC39:BA39"/>
    <mergeCell ref="AP26:AV26"/>
    <mergeCell ref="AM26:AO26"/>
    <mergeCell ref="BC27:BN27"/>
    <mergeCell ref="AW26:BB26"/>
    <mergeCell ref="BC26:BN26"/>
    <mergeCell ref="AP27:AV27"/>
    <mergeCell ref="AW27:BB27"/>
    <mergeCell ref="AM27:AO27"/>
    <mergeCell ref="AI31:AP31"/>
    <mergeCell ref="AI29:AP30"/>
    <mergeCell ref="AK27:AL27"/>
    <mergeCell ref="AA29:AG30"/>
    <mergeCell ref="R31:Y31"/>
    <mergeCell ref="AA31:AG31"/>
    <mergeCell ref="R29:Y30"/>
    <mergeCell ref="BF36:BH36"/>
    <mergeCell ref="BC36:BE36"/>
    <mergeCell ref="AH36:AL36"/>
    <mergeCell ref="AD36:AG36"/>
    <mergeCell ref="A35:BO35"/>
    <mergeCell ref="A36:Q36"/>
    <mergeCell ref="T36:W36"/>
    <mergeCell ref="A29:E31"/>
    <mergeCell ref="B27:E27"/>
    <mergeCell ref="Q25:V25"/>
    <mergeCell ref="Q23:V23"/>
    <mergeCell ref="M26:P26"/>
    <mergeCell ref="M25:P25"/>
    <mergeCell ref="A33:BO33"/>
    <mergeCell ref="A34:BO34"/>
    <mergeCell ref="W26:AB26"/>
    <mergeCell ref="W27:AB27"/>
    <mergeCell ref="W23:AB23"/>
    <mergeCell ref="AK24:AL24"/>
    <mergeCell ref="F25:L25"/>
    <mergeCell ref="F26:L26"/>
    <mergeCell ref="Q24:V24"/>
    <mergeCell ref="G31:N31"/>
    <mergeCell ref="G29:N30"/>
    <mergeCell ref="Q27:V27"/>
    <mergeCell ref="F27:L27"/>
    <mergeCell ref="M27:P27"/>
    <mergeCell ref="X36:AA36"/>
    <mergeCell ref="A5:BO5"/>
    <mergeCell ref="A6:BO6"/>
    <mergeCell ref="A1:BO3"/>
    <mergeCell ref="AM10:AU10"/>
    <mergeCell ref="AY10:BN10"/>
    <mergeCell ref="A9:BO9"/>
    <mergeCell ref="Y7:AA8"/>
    <mergeCell ref="AW10:AX10"/>
    <mergeCell ref="N10:AH10"/>
    <mergeCell ref="B10:M10"/>
    <mergeCell ref="B70:AM70"/>
    <mergeCell ref="B72:T72"/>
    <mergeCell ref="B73:T73"/>
    <mergeCell ref="U73:AM73"/>
    <mergeCell ref="U72:AM72"/>
    <mergeCell ref="C49:AB49"/>
    <mergeCell ref="C51:AB51"/>
    <mergeCell ref="AC51:BA51"/>
    <mergeCell ref="AC50:BA50"/>
    <mergeCell ref="C52:AB52"/>
    <mergeCell ref="AC52:BA52"/>
    <mergeCell ref="B71:T71"/>
    <mergeCell ref="U71:AM71"/>
    <mergeCell ref="AC54:BA54"/>
    <mergeCell ref="AC53:BA53"/>
    <mergeCell ref="AT61:AU61"/>
    <mergeCell ref="AH55:BO60"/>
    <mergeCell ref="AV61:BO61"/>
    <mergeCell ref="AJ61:AS61"/>
    <mergeCell ref="A55:AF60"/>
    <mergeCell ref="A61:AF61"/>
    <mergeCell ref="BB53:BO53"/>
    <mergeCell ref="A54:B54"/>
    <mergeCell ref="C54:AB54"/>
    <mergeCell ref="BB54:BO54"/>
    <mergeCell ref="BB51:BO51"/>
    <mergeCell ref="BB52:BO52"/>
    <mergeCell ref="A53:B53"/>
    <mergeCell ref="AW36:AY36"/>
    <mergeCell ref="AZ36:BB36"/>
    <mergeCell ref="AC38:BO38"/>
    <mergeCell ref="A40:B40"/>
    <mergeCell ref="C53:AB53"/>
    <mergeCell ref="C45:AB45"/>
    <mergeCell ref="C46:AB46"/>
    <mergeCell ref="A37:BO37"/>
    <mergeCell ref="C41:AB41"/>
    <mergeCell ref="C40:AB40"/>
    <mergeCell ref="AC41:BA41"/>
    <mergeCell ref="AC40:BA40"/>
    <mergeCell ref="BB39:BO39"/>
    <mergeCell ref="BB40:BO40"/>
    <mergeCell ref="BB41:BO41"/>
    <mergeCell ref="AC42:BA42"/>
    <mergeCell ref="BB42:BO42"/>
    <mergeCell ref="A38:AB39"/>
    <mergeCell ref="BL36:BN36"/>
    <mergeCell ref="BI36:BK36"/>
    <mergeCell ref="BC22:BN22"/>
    <mergeCell ref="BC23:BN23"/>
    <mergeCell ref="AW23:BB23"/>
    <mergeCell ref="AW22:BB22"/>
    <mergeCell ref="BC15:BN15"/>
    <mergeCell ref="AM17:AO17"/>
    <mergeCell ref="AM18:AO18"/>
    <mergeCell ref="AW15:BB15"/>
    <mergeCell ref="AP15:AV15"/>
    <mergeCell ref="AW16:BB16"/>
    <mergeCell ref="BC16:BN16"/>
    <mergeCell ref="BC17:BN17"/>
    <mergeCell ref="AP16:AV16"/>
    <mergeCell ref="AM15:AO15"/>
    <mergeCell ref="AM16:AO16"/>
    <mergeCell ref="AW17:BB17"/>
    <mergeCell ref="AW18:BB18"/>
    <mergeCell ref="AP18:AV18"/>
    <mergeCell ref="AP17:AV17"/>
    <mergeCell ref="AK17:AL17"/>
    <mergeCell ref="AP22:AV22"/>
    <mergeCell ref="AM22:AO22"/>
    <mergeCell ref="AP23:AV23"/>
    <mergeCell ref="AM23:AO23"/>
    <mergeCell ref="AP20:AV20"/>
    <mergeCell ref="AP21:AV21"/>
    <mergeCell ref="AP19:AV19"/>
    <mergeCell ref="AW19:BB19"/>
    <mergeCell ref="BC18:BN18"/>
    <mergeCell ref="BC19:BN19"/>
    <mergeCell ref="BC21:BN21"/>
    <mergeCell ref="AW21:BB21"/>
    <mergeCell ref="AM20:AO20"/>
    <mergeCell ref="AM19:AO19"/>
    <mergeCell ref="AM21:AO21"/>
    <mergeCell ref="AW20:BB20"/>
    <mergeCell ref="BC20:BN20"/>
    <mergeCell ref="B12:G12"/>
    <mergeCell ref="H12:O12"/>
    <mergeCell ref="AC8:AL8"/>
    <mergeCell ref="AC7:AL7"/>
    <mergeCell ref="AM7:BN7"/>
    <mergeCell ref="N7:R8"/>
    <mergeCell ref="AM8:BN8"/>
    <mergeCell ref="AK10:AL10"/>
    <mergeCell ref="Q12:AA12"/>
    <mergeCell ref="AW12:BD12"/>
    <mergeCell ref="S7:X8"/>
    <mergeCell ref="B7:M8"/>
    <mergeCell ref="AK12:AN12"/>
    <mergeCell ref="BE12:BN12"/>
    <mergeCell ref="AO12:AU12"/>
    <mergeCell ref="AB12:AH12"/>
    <mergeCell ref="W21:AB21"/>
    <mergeCell ref="W20:AB20"/>
    <mergeCell ref="AK18:AL18"/>
    <mergeCell ref="Q17:V17"/>
    <mergeCell ref="F16:L16"/>
    <mergeCell ref="Q16:V16"/>
    <mergeCell ref="F15:L15"/>
    <mergeCell ref="Q15:V15"/>
    <mergeCell ref="F17:L17"/>
    <mergeCell ref="Q18:V18"/>
    <mergeCell ref="F18:L18"/>
    <mergeCell ref="M15:P15"/>
    <mergeCell ref="AK21:AL21"/>
    <mergeCell ref="W15:AB15"/>
    <mergeCell ref="W17:AB17"/>
    <mergeCell ref="AK15:AL15"/>
    <mergeCell ref="W16:AB16"/>
    <mergeCell ref="AK16:AL16"/>
    <mergeCell ref="B16:E16"/>
    <mergeCell ref="B17:E17"/>
    <mergeCell ref="B15:E15"/>
    <mergeCell ref="B24:E24"/>
    <mergeCell ref="B22:E22"/>
    <mergeCell ref="B23:E23"/>
    <mergeCell ref="M16:P16"/>
    <mergeCell ref="M17:P17"/>
    <mergeCell ref="B21:E21"/>
    <mergeCell ref="B20:E20"/>
    <mergeCell ref="B19:E19"/>
    <mergeCell ref="B18:E18"/>
    <mergeCell ref="M22:P22"/>
    <mergeCell ref="M21:P21"/>
    <mergeCell ref="F21:L21"/>
    <mergeCell ref="F20:L20"/>
    <mergeCell ref="F23:L23"/>
    <mergeCell ref="M23:P23"/>
    <mergeCell ref="F22:L22"/>
    <mergeCell ref="M24:P24"/>
    <mergeCell ref="F24:L24"/>
    <mergeCell ref="AK22:AL22"/>
    <mergeCell ref="AK23:AL23"/>
    <mergeCell ref="AK20:AL20"/>
    <mergeCell ref="AK19:AL19"/>
    <mergeCell ref="B26:E26"/>
    <mergeCell ref="Q26:V26"/>
    <mergeCell ref="BC25:BN25"/>
    <mergeCell ref="AW25:BB25"/>
    <mergeCell ref="AM25:AO25"/>
    <mergeCell ref="AP25:AV25"/>
    <mergeCell ref="AK25:AL25"/>
    <mergeCell ref="B25:E25"/>
    <mergeCell ref="W25:AB25"/>
    <mergeCell ref="W24:AB24"/>
    <mergeCell ref="Q19:V19"/>
    <mergeCell ref="W19:AB19"/>
    <mergeCell ref="F19:L19"/>
    <mergeCell ref="M20:P20"/>
    <mergeCell ref="M19:P19"/>
    <mergeCell ref="AK26:AL26"/>
    <mergeCell ref="W22:AB22"/>
    <mergeCell ref="Q20:V20"/>
    <mergeCell ref="Q21:V21"/>
    <mergeCell ref="Q22:V22"/>
  </mergeCells>
  <dataValidations count="2">
    <dataValidation type="date" allowBlank="1" showInputMessage="1" showErrorMessage="1" prompt=" - " sqref="W16:W17 Q16:Q27 W19:W27" xr:uid="{00000000-0002-0000-0000-000000000000}">
      <formula1>42005</formula1>
      <formula2>47848</formula2>
    </dataValidation>
    <dataValidation type="decimal" allowBlank="1" showInputMessage="1" showErrorMessage="1" prompt=" - " sqref="AB36" xr:uid="{00000000-0002-0000-0000-000001000000}">
      <formula1>2015</formula1>
      <formula2>2030</formula2>
    </dataValidation>
  </dataValidations>
  <pageMargins left="0.7" right="0.7" top="0.75" bottom="0.75" header="0" footer="0"/>
  <pageSetup scale="4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"/>
  <sheetViews>
    <sheetView workbookViewId="0"/>
  </sheetViews>
  <sheetFormatPr baseColWidth="10" defaultColWidth="12.5703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39" t="s">
        <v>82</v>
      </c>
    </row>
    <row r="2" spans="1:1" ht="12.75" customHeight="1" x14ac:dyDescent="0.2">
      <c r="A2" s="40">
        <v>42370</v>
      </c>
    </row>
    <row r="3" spans="1:1" ht="12.75" customHeight="1" x14ac:dyDescent="0.2">
      <c r="A3" s="40">
        <v>42401</v>
      </c>
    </row>
    <row r="4" spans="1:1" ht="12.75" customHeight="1" x14ac:dyDescent="0.2">
      <c r="A4" s="40">
        <v>42430</v>
      </c>
    </row>
    <row r="5" spans="1:1" ht="12.75" customHeight="1" x14ac:dyDescent="0.2">
      <c r="A5" s="40">
        <v>42461</v>
      </c>
    </row>
    <row r="6" spans="1:1" ht="12.75" customHeight="1" x14ac:dyDescent="0.2">
      <c r="A6" s="40">
        <v>42491</v>
      </c>
    </row>
    <row r="7" spans="1:1" ht="12.75" customHeight="1" x14ac:dyDescent="0.2">
      <c r="A7" s="40">
        <v>42522</v>
      </c>
    </row>
    <row r="8" spans="1:1" ht="12.75" customHeight="1" x14ac:dyDescent="0.2">
      <c r="A8" s="40">
        <v>42552</v>
      </c>
    </row>
    <row r="9" spans="1:1" ht="12.75" customHeight="1" x14ac:dyDescent="0.2">
      <c r="A9" s="40">
        <v>42583</v>
      </c>
    </row>
    <row r="10" spans="1:1" ht="12.75" customHeight="1" x14ac:dyDescent="0.2">
      <c r="A10" s="40">
        <v>42614</v>
      </c>
    </row>
    <row r="11" spans="1:1" ht="12.75" customHeight="1" x14ac:dyDescent="0.2">
      <c r="A11" s="40">
        <v>42644</v>
      </c>
    </row>
    <row r="12" spans="1:1" ht="12.75" customHeight="1" x14ac:dyDescent="0.2">
      <c r="A12" s="40">
        <v>42675</v>
      </c>
    </row>
    <row r="13" spans="1:1" ht="12.75" customHeight="1" x14ac:dyDescent="0.2">
      <c r="A13" s="40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JART ..</cp:lastModifiedBy>
  <cp:lastPrinted>2021-02-12T20:24:10Z</cp:lastPrinted>
  <dcterms:created xsi:type="dcterms:W3CDTF">2006-08-15T19:20:22Z</dcterms:created>
  <dcterms:modified xsi:type="dcterms:W3CDTF">2021-03-16T02:18:29Z</dcterms:modified>
</cp:coreProperties>
</file>