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https://d.docs.live.net/7652d30c155e9509/Documentos/ICFES/ICFES/LOGISTICA T^0T/"/>
    </mc:Choice>
  </mc:AlternateContent>
  <xr:revisionPtr revIDLastSave="0" documentId="8_{53E6D9F7-3B3A-48D2-BFC6-7F48E13F95C2}" xr6:coauthVersionLast="46" xr6:coauthVersionMax="46" xr10:uidLastSave="{00000000-0000-0000-0000-000000000000}"/>
  <bookViews>
    <workbookView xWindow="-108" yWindow="-108" windowWidth="23256" windowHeight="12576" xr2:uid="{00000000-000D-0000-FFFF-FFFF00000000}"/>
  </bookViews>
  <sheets>
    <sheet name="Matriz" sheetId="11" r:id="rId1"/>
    <sheet name="Instrucciones" sheetId="12" r:id="rId2"/>
    <sheet name="Tabla" sheetId="13" r:id="rId3"/>
    <sheet name="Seguimiento" sheetId="4" r:id="rId4"/>
    <sheet name="Monitoreo" sheetId="8" r:id="rId5"/>
  </sheets>
  <externalReferences>
    <externalReference r:id="rId6"/>
    <externalReference r:id="rId7"/>
    <externalReference r:id="rId8"/>
  </externalReferences>
  <definedNames>
    <definedName name="_Hlk24883099" localSheetId="0">Matriz!$A$5</definedName>
    <definedName name="_Hlk500085866" localSheetId="1">Instrucciones!$A$30</definedName>
    <definedName name="_Toc17790525" localSheetId="2">Tabla!$A$5</definedName>
    <definedName name="_Toc17790526" localSheetId="2">Tabla!$J$46</definedName>
    <definedName name="_Toc17790527" localSheetId="2">Tabla!$B$51</definedName>
    <definedName name="_Toc17790530" localSheetId="2">Tabla!$J$18</definedName>
    <definedName name="_Toc17790531" localSheetId="2">Tabla!$J$42</definedName>
    <definedName name="a" localSheetId="1">[1]Hoja2!$G$15:$I$39</definedName>
    <definedName name="a" localSheetId="2">[1]Hoja2!$G$15:$I$39</definedName>
    <definedName name="a">[2]Hoja2!$G$15:$I$39</definedName>
    <definedName name="zona_riesgo" localSheetId="1">[1]Hoja2!$G$15:$I$39</definedName>
    <definedName name="zona_riesgo" localSheetId="2">[1]Hoja2!$G$15:$I$39</definedName>
    <definedName name="zona_riesgo">[3]Hoja2!$G$15:$I$39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4" i="11" l="1"/>
  <c r="T14" i="11" s="1"/>
  <c r="N14" i="11"/>
  <c r="H10" i="8" l="1"/>
  <c r="H11" i="8"/>
  <c r="H12" i="8"/>
  <c r="H13" i="8"/>
  <c r="H14" i="8"/>
  <c r="H15" i="8"/>
  <c r="H9" i="8"/>
  <c r="G10" i="8"/>
  <c r="G11" i="8"/>
  <c r="G12" i="8"/>
  <c r="G13" i="8"/>
  <c r="G14" i="8"/>
  <c r="G15" i="8"/>
  <c r="G9" i="8"/>
  <c r="F15" i="8"/>
  <c r="F10" i="8"/>
  <c r="F11" i="8"/>
  <c r="F12" i="8"/>
  <c r="F13" i="8"/>
  <c r="F14" i="8"/>
  <c r="E10" i="8"/>
  <c r="E11" i="8"/>
  <c r="E12" i="8"/>
  <c r="E13" i="8"/>
  <c r="E14" i="8"/>
  <c r="E15" i="8"/>
  <c r="F9" i="8"/>
  <c r="E9" i="8"/>
  <c r="D10" i="8"/>
  <c r="D11" i="8"/>
  <c r="D12" i="8"/>
  <c r="D13" i="8"/>
  <c r="D14" i="8"/>
  <c r="D15" i="8"/>
  <c r="D9" i="8"/>
  <c r="C10" i="8"/>
  <c r="C11" i="8"/>
  <c r="C12" i="8"/>
  <c r="C13" i="8"/>
  <c r="C14" i="8"/>
  <c r="C15" i="8"/>
  <c r="C9" i="8"/>
  <c r="B10" i="8"/>
  <c r="B11" i="8"/>
  <c r="B12" i="8"/>
  <c r="B13" i="8"/>
  <c r="B14" i="8"/>
  <c r="B15" i="8"/>
  <c r="B9" i="8"/>
  <c r="S13" i="11"/>
  <c r="T13" i="11" s="1"/>
  <c r="M13" i="11"/>
  <c r="N13" i="11" s="1"/>
  <c r="S12" i="11"/>
  <c r="T12" i="11" s="1"/>
  <c r="M12" i="11"/>
  <c r="N12" i="11" s="1"/>
  <c r="S11" i="11"/>
  <c r="T11" i="11" s="1"/>
  <c r="M11" i="11"/>
  <c r="N11" i="11" s="1"/>
  <c r="S10" i="11"/>
  <c r="T10" i="11" s="1"/>
  <c r="M10" i="11"/>
  <c r="N10" i="11" s="1"/>
  <c r="S9" i="11"/>
  <c r="T9" i="11" s="1"/>
  <c r="M9" i="11"/>
  <c r="N9" i="11" s="1"/>
  <c r="S8" i="11"/>
  <c r="T8" i="11" s="1"/>
  <c r="M8" i="11"/>
  <c r="N8" i="11" s="1"/>
  <c r="O10" i="8" l="1"/>
  <c r="O11" i="8"/>
  <c r="O12" i="8"/>
  <c r="O13" i="8"/>
  <c r="O14" i="8"/>
  <c r="O15" i="8"/>
  <c r="O9" i="8"/>
  <c r="O16" i="8" l="1"/>
  <c r="L14" i="8"/>
  <c r="L13" i="8"/>
  <c r="L10" i="8"/>
  <c r="L11" i="8"/>
  <c r="L12" i="8"/>
  <c r="L15" i="8"/>
  <c r="L9" i="8"/>
  <c r="L16" i="8" l="1"/>
  <c r="O19" i="8"/>
  <c r="L19" i="8" l="1"/>
  <c r="O2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573005905420</author>
  </authors>
  <commentList>
    <comment ref="K5" authorId="0" shapeId="0" xr:uid="{00000000-0006-0000-0000-000001000000}">
      <text>
        <r>
          <rPr>
            <sz val="9"/>
            <color indexed="81"/>
            <rFont val="Tahoma"/>
            <family val="2"/>
          </rPr>
          <t xml:space="preserve">ver hoja de instrucciones </t>
        </r>
      </text>
    </comment>
    <comment ref="B6" authorId="0" shapeId="0" xr:uid="{00000000-0006-0000-0000-000002000000}">
      <text>
        <r>
          <rPr>
            <sz val="9"/>
            <color indexed="81"/>
            <rFont val="Tahoma"/>
            <family val="2"/>
          </rPr>
          <t xml:space="preserve">Indique el decriptor del proceso a que haya lugar. Ejm: Aseo y Cafetería; Vigilancia; 
</t>
        </r>
      </text>
    </comment>
    <comment ref="C6" authorId="0" shapeId="0" xr:uid="{00000000-0006-0000-0000-000003000000}">
      <text>
        <r>
          <rPr>
            <sz val="9"/>
            <color indexed="81"/>
            <rFont val="Tahoma"/>
            <family val="2"/>
          </rPr>
          <t xml:space="preserve">registre la fecha de identificación y levantamiento del riesgo 
</t>
        </r>
      </text>
    </comment>
    <comment ref="D6" authorId="0" shapeId="0" xr:uid="{00000000-0006-0000-0000-000004000000}">
      <text>
        <r>
          <rPr>
            <sz val="9"/>
            <color indexed="81"/>
            <rFont val="Tahoma"/>
            <family val="2"/>
          </rPr>
          <t xml:space="preserve">Describa el evento, redacte las causas en presente, los riesgos en futuro condicionado y el efecto en futuro.
</t>
        </r>
      </text>
    </comment>
    <comment ref="G6" authorId="0" shapeId="0" xr:uid="{00000000-0006-0000-0000-000005000000}">
      <text>
        <r>
          <rPr>
            <sz val="9"/>
            <color indexed="81"/>
            <rFont val="Tahoma"/>
            <family val="2"/>
          </rPr>
          <t xml:space="preserve">a) General: Es un riesgo típico o común de todos los procesos de contratación.
b) Específico: Es un riesgo propio y particular del proceso de contratación objeto de análisis.
</t>
        </r>
      </text>
    </comment>
    <comment ref="H6" authorId="0" shapeId="0" xr:uid="{00000000-0006-0000-0000-000006000000}">
      <text>
        <r>
          <rPr>
            <sz val="9"/>
            <color indexed="81"/>
            <rFont val="Tahoma"/>
            <family val="2"/>
          </rPr>
          <t>a) Interno: Se refiere al generador u originador de un riesgo asociado a la operación, capacidad, situación particular en el ambiente del Icfes o de la otra parte del contrato.
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r>
          <rPr>
            <b/>
            <sz val="9"/>
            <color indexed="81"/>
            <rFont val="Tahoma"/>
            <family val="2"/>
          </rPr>
          <t xml:space="preserve">
</t>
        </r>
        <r>
          <rPr>
            <sz val="9"/>
            <color indexed="81"/>
            <rFont val="Tahoma"/>
            <family val="2"/>
          </rPr>
          <t xml:space="preserve">
</t>
        </r>
      </text>
    </comment>
    <comment ref="I6" authorId="0" shapeId="0" xr:uid="{00000000-0006-0000-0000-000007000000}">
      <text>
        <r>
          <rPr>
            <sz val="9"/>
            <color indexed="81"/>
            <rFont val="Tahoma"/>
            <family val="2"/>
          </rPr>
          <t xml:space="preserve">Seleccione la etapa contractual en la que se identifica el riesgo.
</t>
        </r>
      </text>
    </comment>
    <comment ref="J6" authorId="0" shapeId="0" xr:uid="{00000000-0006-0000-0000-000008000000}">
      <text>
        <r>
          <rPr>
            <sz val="9"/>
            <color indexed="81"/>
            <rFont val="Tahoma"/>
            <family val="2"/>
          </rPr>
          <t xml:space="preserve">Clasifique el riesgo de conformidad con lo descrito en el Manual
</t>
        </r>
      </text>
    </comment>
    <comment ref="O6" authorId="0" shapeId="0" xr:uid="{00000000-0006-0000-0000-000009000000}">
      <text>
        <r>
          <rPr>
            <sz val="9"/>
            <color indexed="81"/>
            <rFont val="Tahoma"/>
            <family val="2"/>
          </rPr>
          <t xml:space="preserve">Parte del contrato a quien se asigna el riesgo y se encargará de gestionarlo.
</t>
        </r>
      </text>
    </comment>
    <comment ref="P6" authorId="0" shapeId="0" xr:uid="{00000000-0006-0000-0000-00000A000000}">
      <text>
        <r>
          <rPr>
            <sz val="9"/>
            <color indexed="81"/>
            <rFont val="Tahoma"/>
            <family val="2"/>
          </rPr>
          <t>Describa el tratamiento que opera actualmente o el que espera implementar para tratar el riesgo</t>
        </r>
      </text>
    </comment>
    <comment ref="U6" authorId="0" shapeId="0" xr:uid="{00000000-0006-0000-0000-00000B000000}">
      <text>
        <r>
          <rPr>
            <sz val="9"/>
            <color indexed="81"/>
            <rFont val="Tahoma"/>
            <family val="2"/>
          </rPr>
          <t xml:space="preserve">Parte del contrato a quien se asigna el riesgo y se encargará de gestionarlo.
</t>
        </r>
      </text>
    </comment>
    <comment ref="V6" authorId="0" shapeId="0" xr:uid="{00000000-0006-0000-0000-00000C000000}">
      <text>
        <r>
          <rPr>
            <sz val="9"/>
            <color indexed="81"/>
            <rFont val="Tahoma"/>
            <family val="2"/>
          </rPr>
          <t xml:space="preserve">Enuncie el momento o fecha en la cual comienzó o comienza a
operar el tratamiento plantedo.
</t>
        </r>
      </text>
    </comment>
    <comment ref="W6" authorId="0" shapeId="0" xr:uid="{00000000-0006-0000-0000-00000D000000}">
      <text>
        <r>
          <rPr>
            <sz val="9"/>
            <color indexed="81"/>
            <rFont val="Tahoma"/>
            <family val="2"/>
          </rPr>
          <t>Enuncie el momento o fecha en la cual termina de operar el tratamiento planteado.</t>
        </r>
      </text>
    </comment>
    <comment ref="X6" authorId="0" shapeId="0" xr:uid="{00000000-0006-0000-0000-00000E000000}">
      <text>
        <r>
          <rPr>
            <sz val="9"/>
            <color indexed="81"/>
            <rFont val="Tahoma"/>
            <family val="2"/>
          </rPr>
          <t xml:space="preserve">Desacriba el método, herramienta y/o medio a través del cual realizará el monitoreo al riesgo identificado.
</t>
        </r>
      </text>
    </comment>
    <comment ref="Y6" authorId="0" shapeId="0" xr:uid="{00000000-0006-0000-0000-00000F000000}">
      <text>
        <r>
          <rPr>
            <sz val="9"/>
            <color indexed="81"/>
            <rFont val="Tahoma"/>
            <family val="2"/>
          </rPr>
          <t>Describa la periodicidad con la cual realizará el monitoreo.
Ejm: Mensual; Trimestral; Semestral; entre otros.</t>
        </r>
      </text>
    </comment>
    <comment ref="K7" authorId="0" shapeId="0" xr:uid="{00000000-0006-0000-0000-000010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L7" authorId="0" shapeId="0" xr:uid="{00000000-0006-0000-0000-000011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M7" authorId="0" shapeId="0" xr:uid="{00000000-0006-0000-0000-000012000000}">
      <text>
        <r>
          <rPr>
            <sz val="9"/>
            <color indexed="81"/>
            <rFont val="Tahoma"/>
            <family val="2"/>
          </rPr>
          <t xml:space="preserve">el producto de la probabilidad por consecuencia, ubicará el riesgo en una de las siguientes zonas: Bajo-Moderado-Alto-Extremo
</t>
        </r>
      </text>
    </comment>
    <comment ref="N7" authorId="0" shapeId="0" xr:uid="{00000000-0006-0000-0000-000013000000}">
      <text>
        <r>
          <rPr>
            <sz val="9"/>
            <color indexed="81"/>
            <rFont val="Tahoma"/>
            <family val="2"/>
          </rPr>
          <t xml:space="preserve">corresponde al resultado  cualitativo de la valoración
</t>
        </r>
      </text>
    </comment>
    <comment ref="Q7" authorId="0" shapeId="0" xr:uid="{00000000-0006-0000-0000-000014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R7" authorId="0" shapeId="0" xr:uid="{00000000-0006-0000-0000-000015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S7" authorId="0" shapeId="0" xr:uid="{00000000-0006-0000-0000-000016000000}">
      <text>
        <r>
          <rPr>
            <sz val="9"/>
            <color indexed="81"/>
            <rFont val="Tahoma"/>
            <family val="2"/>
          </rPr>
          <t xml:space="preserve">el producto de la nueva probabilidad por la nueva consecuencia, ubicará el riesgo en una de las siguientes zonas: Bajo-Moderado-Alto-Extremo. Todo esto, luego del tratamiento o controles a implementar o implementados.
</t>
        </r>
      </text>
    </comment>
    <comment ref="T7" authorId="0" shapeId="0" xr:uid="{00000000-0006-0000-0000-000017000000}">
      <text>
        <r>
          <rPr>
            <sz val="9"/>
            <color indexed="81"/>
            <rFont val="Tahoma"/>
            <family val="2"/>
          </rPr>
          <t xml:space="preserve">corresponde al resultado  cualitativo de la valoración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573005905420</author>
    <author>Atorres</author>
  </authors>
  <commentList>
    <comment ref="B7" authorId="0" shapeId="0" xr:uid="{00000000-0006-0000-0400-000001000000}">
      <text>
        <r>
          <rPr>
            <sz val="9"/>
            <color indexed="81"/>
            <rFont val="Tahoma"/>
            <family val="2"/>
          </rPr>
          <t xml:space="preserve">Indique el decriptor del proceso a que haya lugar. Ejm: Aseo y Cafetería; Vigilancia; 
</t>
        </r>
      </text>
    </comment>
    <comment ref="C7" authorId="0" shapeId="0" xr:uid="{00000000-0006-0000-0400-000002000000}">
      <text>
        <r>
          <rPr>
            <sz val="9"/>
            <color indexed="81"/>
            <rFont val="Tahoma"/>
            <family val="2"/>
          </rPr>
          <t xml:space="preserve">registre la fecha de identificación y levantamiento del riesgo 
</t>
        </r>
      </text>
    </comment>
    <comment ref="D7" authorId="0" shapeId="0" xr:uid="{00000000-0006-0000-0400-000003000000}">
      <text>
        <r>
          <rPr>
            <sz val="9"/>
            <color indexed="81"/>
            <rFont val="Tahoma"/>
            <family val="2"/>
          </rPr>
          <t>Describa el tratamiento que opera actualmente o el que espera implementar para tratar el riesgo</t>
        </r>
      </text>
    </comment>
    <comment ref="E7" authorId="0" shapeId="0" xr:uid="{00000000-0006-0000-0400-000004000000}">
      <text>
        <r>
          <rPr>
            <sz val="9"/>
            <color indexed="81"/>
            <rFont val="Tahoma"/>
            <family val="2"/>
          </rPr>
          <t xml:space="preserve">Enuncie el momento o fecha en la cual comienzó o comienza a
operar el tratamiento plantedo.
</t>
        </r>
      </text>
    </comment>
    <comment ref="F7" authorId="0" shapeId="0" xr:uid="{00000000-0006-0000-0400-000005000000}">
      <text>
        <r>
          <rPr>
            <sz val="9"/>
            <color indexed="81"/>
            <rFont val="Tahoma"/>
            <family val="2"/>
          </rPr>
          <t>Enuncie el momento o fecha en la cual termina de operar el tratamiento planteado.</t>
        </r>
      </text>
    </comment>
    <comment ref="G7" authorId="0" shapeId="0" xr:uid="{00000000-0006-0000-0400-000006000000}">
      <text>
        <r>
          <rPr>
            <sz val="9"/>
            <color indexed="81"/>
            <rFont val="Tahoma"/>
            <family val="2"/>
          </rPr>
          <t xml:space="preserve">Desacriba el método, herramienta y/o medio a través del cual realizará el monitoreo al riesgo identificado.
</t>
        </r>
      </text>
    </comment>
    <comment ref="H7" authorId="0" shapeId="0" xr:uid="{00000000-0006-0000-0400-000007000000}">
      <text>
        <r>
          <rPr>
            <sz val="9"/>
            <color indexed="81"/>
            <rFont val="Tahoma"/>
            <family val="2"/>
          </rPr>
          <t>Describa la periodicidad con la cual realizará el monitoreo.
Ejm: Mensual; Trimestral; Semestral; entre otros.</t>
        </r>
      </text>
    </comment>
    <comment ref="P7" authorId="1" shapeId="0" xr:uid="{00000000-0006-0000-0400-000008000000}">
      <text>
        <r>
          <rPr>
            <sz val="9"/>
            <color indexed="81"/>
            <rFont val="Tahoma"/>
            <family val="2"/>
          </rPr>
          <t xml:space="preserve">Indique aspectos tales como:
* ¿qué causó? la materialización del riesgo; </t>
        </r>
        <r>
          <rPr>
            <sz val="9"/>
            <color indexed="81"/>
            <rFont val="Tahoma"/>
            <family val="2"/>
          </rPr>
          <t xml:space="preserve">
*En caso de haberse materializado el riesgo ¿qué aprendizaje se obtuvo?</t>
        </r>
      </text>
    </comment>
  </commentList>
</comments>
</file>

<file path=xl/sharedStrings.xml><?xml version="1.0" encoding="utf-8"?>
<sst xmlns="http://schemas.openxmlformats.org/spreadsheetml/2006/main" count="366" uniqueCount="240">
  <si>
    <t>Clase</t>
  </si>
  <si>
    <t>Fuente</t>
  </si>
  <si>
    <t>Etapa</t>
  </si>
  <si>
    <t>Tipo</t>
  </si>
  <si>
    <t>Probabilidad</t>
  </si>
  <si>
    <t>Impacto</t>
  </si>
  <si>
    <t>Valoración</t>
  </si>
  <si>
    <t>Categoría</t>
  </si>
  <si>
    <t>INDICE DE GESTION DEL RIESGO</t>
  </si>
  <si>
    <t>Eficacia – Cumplimiento de Acciones de control</t>
  </si>
  <si>
    <t>Efectividad – NO Materialización del Riesgo</t>
  </si>
  <si>
    <t>TOTAL</t>
  </si>
  <si>
    <t>Cumplió</t>
  </si>
  <si>
    <t>90 – 100</t>
  </si>
  <si>
    <t>Cumplió parcialmente</t>
  </si>
  <si>
    <t>60 – 89</t>
  </si>
  <si>
    <t>No Cumplió</t>
  </si>
  <si>
    <t>0 – 59</t>
  </si>
  <si>
    <t xml:space="preserve">Para la identificación de los riesgos tenga en cuenta las siguientes definiciones: </t>
  </si>
  <si>
    <t xml:space="preserve">Clases de Riesgos: </t>
  </si>
  <si>
    <t>Identificación</t>
  </si>
  <si>
    <t>Análisis y Valoración</t>
  </si>
  <si>
    <t>Tratamiento</t>
  </si>
  <si>
    <t>Monitoreo y revisión</t>
  </si>
  <si>
    <t>N°</t>
  </si>
  <si>
    <t>Descripción</t>
  </si>
  <si>
    <t>Estimación riesgo sin tratamientos</t>
  </si>
  <si>
    <t>Tratamiento / Control a ser implementado</t>
  </si>
  <si>
    <t>Estimación riesgo con tratamientos propuestos</t>
  </si>
  <si>
    <t>¿Cómo se realiza el monitoreo?</t>
  </si>
  <si>
    <t>Periodicidad</t>
  </si>
  <si>
    <t>Valoración luego del tratamiento</t>
  </si>
  <si>
    <t>¿Cuándo se inicia el tratamiento?</t>
  </si>
  <si>
    <t>¿Cuándo se completa el tratamiento?</t>
  </si>
  <si>
    <r>
      <t xml:space="preserve">Valoración del </t>
    </r>
    <r>
      <rPr>
        <b/>
        <sz val="12"/>
        <color rgb="FF000000"/>
        <rFont val="Arial"/>
        <family val="2"/>
      </rPr>
      <t>riesgo</t>
    </r>
  </si>
  <si>
    <t>15; 16; 20; 25.</t>
  </si>
  <si>
    <t>Riesgo Extremo</t>
  </si>
  <si>
    <t>8; 9; 10; 12.</t>
  </si>
  <si>
    <t>Riesgo alto</t>
  </si>
  <si>
    <t>4; 5; 6.</t>
  </si>
  <si>
    <t>Riesgo moderado</t>
  </si>
  <si>
    <t>1; 2; 3.</t>
  </si>
  <si>
    <t>Riesgo bajo</t>
  </si>
  <si>
    <t>Casi Cierto</t>
  </si>
  <si>
    <t>Probable</t>
  </si>
  <si>
    <t>Posible</t>
  </si>
  <si>
    <t>Improbable</t>
  </si>
  <si>
    <t>Raro</t>
  </si>
  <si>
    <t>Insignificante</t>
  </si>
  <si>
    <t>Menor</t>
  </si>
  <si>
    <t>Moderado</t>
  </si>
  <si>
    <t>Mayor</t>
  </si>
  <si>
    <t>Catastrófico</t>
  </si>
  <si>
    <t>Los sobrecostos no superan el 1% del valor del contrato.</t>
  </si>
  <si>
    <t>Genera impacto sobre el valor del contrato entre el 1% y el 5%.</t>
  </si>
  <si>
    <t>Genera impacto sobre el valor del contrato entre el 5% y el 15%.</t>
  </si>
  <si>
    <t>Genera impacto sobre el valor del contrato entre el 15% y el 30%.</t>
  </si>
  <si>
    <t xml:space="preserve"> El impacto sobre el valor del contrato es superior al 30%.</t>
  </si>
  <si>
    <t>Calificación Cuantitativa</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</si>
  <si>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</si>
  <si>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</si>
  <si>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</si>
  <si>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</si>
  <si>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</si>
  <si>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</si>
  <si>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PROBABILIDAD</t>
  </si>
  <si>
    <t>VALORACIÓN</t>
  </si>
  <si>
    <t>DESCRIPTOR</t>
  </si>
  <si>
    <t>DESCRIPCIÓN</t>
  </si>
  <si>
    <t>FRECUENCIA</t>
  </si>
  <si>
    <t>CASI CIERTO</t>
  </si>
  <si>
    <t>Se espera que el evento ocurra en la mayoría de las circunstancias.</t>
  </si>
  <si>
    <t>Se ha presentado más de una vez al año</t>
  </si>
  <si>
    <t>PROBABLE</t>
  </si>
  <si>
    <t>El evento probablemente ocurrirá en la mayoría de las circunstancias.</t>
  </si>
  <si>
    <t>Se presentó una vez en el último año.</t>
  </si>
  <si>
    <t>POSIBLE</t>
  </si>
  <si>
    <t>El evento podría ocurrir en algún momento.</t>
  </si>
  <si>
    <t>Se presentó una vez en los últimos 2 años</t>
  </si>
  <si>
    <t>IMPROBABLE</t>
  </si>
  <si>
    <t>El evento puede ocurrir en algún momento.</t>
  </si>
  <si>
    <t>Se presentó una vez en los últimos 5 años</t>
  </si>
  <si>
    <t>RARO</t>
  </si>
  <si>
    <t>El evento puede ocurrir solo en circunstancias excepcionales.</t>
  </si>
  <si>
    <t>No se ha presentado en los últimos 5 años.</t>
  </si>
  <si>
    <t>categoría</t>
  </si>
  <si>
    <t>¿Cuál puede ser la causa, el origen, o fuente del riesgo?</t>
  </si>
  <si>
    <t>Gestión De Riesgos contractuales</t>
  </si>
  <si>
    <t>Índice de Gestión del Riesgo contractual</t>
  </si>
  <si>
    <t>Metodología para el seguimiento a Riesgos contractuales</t>
  </si>
  <si>
    <t>clase</t>
  </si>
  <si>
    <t>general</t>
  </si>
  <si>
    <t>específico</t>
  </si>
  <si>
    <t>fuente</t>
  </si>
  <si>
    <t>interna</t>
  </si>
  <si>
    <t>externa</t>
  </si>
  <si>
    <t>etapa</t>
  </si>
  <si>
    <t>planeación</t>
  </si>
  <si>
    <t>precontractual</t>
  </si>
  <si>
    <t>contractual</t>
  </si>
  <si>
    <t>liquidación</t>
  </si>
  <si>
    <t>Proponer las acciones para prevenir y mitigar la materialización del riesgo de acuerdo con la valoración del riesgo, indicando ¿cómo? se realiza el monitoreo y  su periodicidad.</t>
  </si>
  <si>
    <t>INSTRUCCIONES PARA EL DILIGENCIAMIENTO DE LA MATRIZ DE RIESGOS CONTRACTUALES</t>
  </si>
  <si>
    <t>catastrófico</t>
  </si>
  <si>
    <t>mayor</t>
  </si>
  <si>
    <t>moderado</t>
  </si>
  <si>
    <t>impacto</t>
  </si>
  <si>
    <t>menor</t>
  </si>
  <si>
    <t>insignificante</t>
  </si>
  <si>
    <t>probabilidad</t>
  </si>
  <si>
    <t>casi cierto</t>
  </si>
  <si>
    <t>probable</t>
  </si>
  <si>
    <t>improbable</t>
  </si>
  <si>
    <t>raro</t>
  </si>
  <si>
    <t>posible</t>
  </si>
  <si>
    <t>valoración</t>
  </si>
  <si>
    <t>riesgo bajo</t>
  </si>
  <si>
    <t>riesgo moderado</t>
  </si>
  <si>
    <t>riesgo alto</t>
  </si>
  <si>
    <t>Económicos</t>
  </si>
  <si>
    <t>Comercial</t>
  </si>
  <si>
    <t>Tecnológicos e Infraestructura pública</t>
  </si>
  <si>
    <t>Sociales y Políticos</t>
  </si>
  <si>
    <t>Actos de la naturaleza</t>
  </si>
  <si>
    <t>Hecho de las cosas</t>
  </si>
  <si>
    <t>Operacionales</t>
  </si>
  <si>
    <t>Reputacional</t>
  </si>
  <si>
    <t>Corrupción y Fraudes</t>
  </si>
  <si>
    <t>tipo</t>
  </si>
  <si>
    <t xml:space="preserve">Proceso Contractual </t>
  </si>
  <si>
    <t>Fecha de identificación</t>
  </si>
  <si>
    <t>Descripción del Riesgo</t>
  </si>
  <si>
    <t>¿Cuáles pueden ser los efectos o consecuencias de la ocurrencia del riesgo?</t>
  </si>
  <si>
    <t>Icfes</t>
  </si>
  <si>
    <t>Contratista</t>
  </si>
  <si>
    <t>Responsable</t>
  </si>
  <si>
    <t>Total de las acciones cumplidas</t>
  </si>
  <si>
    <t>Total de acciones definidas para cumplir en el período</t>
  </si>
  <si>
    <t>Resultado de cumplimiento</t>
  </si>
  <si>
    <t>EFICACIA</t>
  </si>
  <si>
    <t>EFECTIVIDAD</t>
  </si>
  <si>
    <t>META:</t>
  </si>
  <si>
    <t>CRITERIOS</t>
  </si>
  <si>
    <t>90% – 100%</t>
  </si>
  <si>
    <t xml:space="preserve">60% – 89% </t>
  </si>
  <si>
    <t>0% – 59%</t>
  </si>
  <si>
    <t>ALCANZADO:</t>
  </si>
  <si>
    <t>MONITOREO Y REVISIÓN</t>
  </si>
  <si>
    <t xml:space="preserve">MONITOREO Y REVISIÓN Ver numeral del Manual de Riesgos </t>
  </si>
  <si>
    <t>Responsable del Tratamiento</t>
  </si>
  <si>
    <t>Permanente</t>
  </si>
  <si>
    <t>Icfes / Contratista</t>
  </si>
  <si>
    <t>riesgo extremo</t>
  </si>
  <si>
    <t>Responsable del Riesgo</t>
  </si>
  <si>
    <t>SI</t>
  </si>
  <si>
    <t>NO</t>
  </si>
  <si>
    <t xml:space="preserve">Defina el impacto de la Materializaciòn </t>
  </si>
  <si>
    <t xml:space="preserve">Indice de Gestión de Riesgo Contractual </t>
  </si>
  <si>
    <t>A continuación se presentan los parámetros a tener en cuenta en el seguimiento y evaluación de la gestión de riesgos en cada proceso contractual:</t>
  </si>
  <si>
    <t>De acuerdo con la matriz de calificación establecidas para eficacia y efectividad, se calcula la gestión total del proceso. El resultado de la gestión de cada proceso contractual se establece en los siguientes rangos:</t>
  </si>
  <si>
    <t>Diaria</t>
  </si>
  <si>
    <t>Mensual</t>
  </si>
  <si>
    <t>Trimestral</t>
  </si>
  <si>
    <t>Semestral</t>
  </si>
  <si>
    <t>Anual</t>
  </si>
  <si>
    <t>¿El riesgo se ha materializado?</t>
  </si>
  <si>
    <r>
      <rPr>
        <b/>
        <sz val="10"/>
        <rFont val="Arial"/>
        <family val="2"/>
      </rPr>
      <t>AVANCE EN EL CUMPLIMIENTO DE LAS ACCIONES =</t>
    </r>
    <r>
      <rPr>
        <sz val="10"/>
        <rFont val="Arial"/>
        <family val="2"/>
      </rPr>
      <t xml:space="preserve">
Total de las acciones cumplidas / Total de acciones definidas para cumplir en el período</t>
    </r>
  </si>
  <si>
    <r>
      <rPr>
        <b/>
        <sz val="10"/>
        <rFont val="Arial"/>
        <family val="2"/>
      </rPr>
      <t xml:space="preserve">EFECTIVIDAD EN LA GESTION DE LOS RIESGOS = </t>
    </r>
    <r>
      <rPr>
        <sz val="10"/>
        <rFont val="Arial"/>
        <family val="2"/>
      </rPr>
      <t xml:space="preserve">
NO Materialización del Riesgo - SI Materialización del Riesgo</t>
    </r>
  </si>
  <si>
    <r>
      <rPr>
        <b/>
        <sz val="10"/>
        <color rgb="FF000000"/>
        <rFont val="Arial"/>
        <family val="2"/>
      </rPr>
      <t>Riesgo:</t>
    </r>
    <r>
      <rPr>
        <sz val="10"/>
        <color theme="1"/>
        <rFont val="Arial"/>
        <family val="2"/>
      </rPr>
      <t xml:space="preserve"> Posibilidad de que suceda algún evento que tendrá un impacto sobre el cumplimiento de los objetivos. Se expresa en términos de probabilidad y consecuencias. 
</t>
    </r>
    <r>
      <rPr>
        <b/>
        <sz val="10"/>
        <color rgb="FF000000"/>
        <rFont val="Arial"/>
        <family val="2"/>
      </rPr>
      <t>Riesgo Inherente:</t>
    </r>
    <r>
      <rPr>
        <sz val="10"/>
        <color theme="1"/>
        <rFont val="Arial"/>
        <family val="2"/>
      </rPr>
      <t xml:space="preserve"> Es aquel al que se enfrenta una entidad en ausencia de acciones de la dirección para modificar su probabilidad o impacto. 
</t>
    </r>
    <r>
      <rPr>
        <b/>
        <sz val="10"/>
        <color rgb="FF000000"/>
        <rFont val="Arial"/>
        <family val="2"/>
      </rPr>
      <t>Riesgo Residual</t>
    </r>
    <r>
      <rPr>
        <sz val="10"/>
        <color theme="1"/>
        <rFont val="Arial"/>
        <family val="2"/>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family val="2"/>
      </rPr>
      <t>Riesgo de Corrupción:</t>
    </r>
    <r>
      <rPr>
        <sz val="10"/>
        <color theme="1"/>
        <rFont val="Arial"/>
        <family val="2"/>
      </rPr>
      <t xml:space="preserve"> La posibilidad de que por acción u omisión, mediante el uso indebido del poder, de los recursos o de la información, se lesionen los intereses de una entidad y en consecuencia del Estado, para la obtención de un beneficio particular”.</t>
    </r>
  </si>
  <si>
    <r>
      <rPr>
        <b/>
        <sz val="10"/>
        <rFont val="Arial"/>
        <family val="2"/>
      </rPr>
      <t>EVALUACION EFICACIA:</t>
    </r>
    <r>
      <rPr>
        <sz val="10"/>
        <rFont val="Arial"/>
        <family val="2"/>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</si>
  <si>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rFont val="Arial"/>
        <family val="2"/>
      </rPr>
      <t>AVANCE EN EL CUMPLIMIENTO DE LAS ACCIONES=</t>
    </r>
    <r>
      <rPr>
        <sz val="10"/>
        <rFont val="Arial"/>
        <family val="2"/>
      </rPr>
      <t xml:space="preserve">
Total de las acciones cumplidas / Total de acciones definidas para cumplir en el período</t>
    </r>
  </si>
  <si>
    <r>
      <rPr>
        <b/>
        <sz val="10"/>
        <rFont val="Arial"/>
        <family val="2"/>
      </rPr>
      <t>EVALUACIÓN EFECTIVIDAD.</t>
    </r>
    <r>
      <rPr>
        <sz val="10"/>
        <rFont val="Arial"/>
        <family val="2"/>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</si>
  <si>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r>
      <rPr>
        <b/>
        <sz val="10"/>
        <rFont val="Arial"/>
        <family val="2"/>
      </rPr>
      <t xml:space="preserve">EFECTIVIDAD EN LA GESTION DE LOS RIESGOS = 
</t>
    </r>
    <r>
      <rPr>
        <sz val="10"/>
        <rFont val="Arial"/>
        <family val="2"/>
      </rPr>
      <t>NO Materialización del Riesgo - SI Materialización del Riesgo</t>
    </r>
  </si>
  <si>
    <r>
      <t xml:space="preserve">corresponde a la sumatoria del </t>
    </r>
    <r>
      <rPr>
        <b/>
        <sz val="10"/>
        <rFont val="Arial"/>
        <family val="2"/>
      </rPr>
      <t>30%</t>
    </r>
    <r>
      <rPr>
        <sz val="10"/>
        <rFont val="Arial"/>
        <family val="2"/>
      </rPr>
      <t xml:space="preserve"> de la Implementación de acciones (+) el </t>
    </r>
    <r>
      <rPr>
        <b/>
        <sz val="10"/>
        <rFont val="Arial"/>
        <family val="2"/>
      </rPr>
      <t>70%</t>
    </r>
    <r>
      <rPr>
        <sz val="10"/>
        <rFont val="Arial"/>
        <family val="2"/>
      </rPr>
      <t xml:space="preserve"> de la Materialización Riesgo. Para obtener el 100% de la medición del monitoreo y valoración del riesgo.</t>
    </r>
  </si>
  <si>
    <t>TABLAS PARA EL ANÁLISIS Y VALORACIÓN DE LA MATRIZ DE RIESGOS CONTRACTUALES</t>
  </si>
  <si>
    <t>GESTIÓN DEL ABASTECIMIENTO</t>
  </si>
  <si>
    <t>Consecuencias/Impacto</t>
  </si>
  <si>
    <t>SEGUIMIENTO A RIESGOS EN PROCESOS CONTRACTUALES</t>
  </si>
  <si>
    <t>MONITOREO A RIESGOS EN PROCESOS CONTRACTUALES</t>
  </si>
  <si>
    <t xml:space="preserve">ANALISIS Y VALORACIÓN DEL RIESGO   Ver numeral del Manual de Riesgos </t>
  </si>
  <si>
    <r>
      <rPr>
        <b/>
        <sz val="10"/>
        <color rgb="FF000000"/>
        <rFont val="Arial"/>
        <family val="2"/>
      </rPr>
      <t xml:space="preserve">ANÁLISIS DEL RIESGO:  Formato  Columnas K-O
</t>
    </r>
    <r>
      <rPr>
        <sz val="10"/>
        <color theme="1"/>
        <rFont val="Arial"/>
        <family val="2"/>
      </rPr>
      <t xml:space="preserve">Se busca establecer la probabilidad de ocurrencia del riesgo y sus consecuencias o impacto, con el fin de estimar la zona de riesgo; en 3 pasos: 
</t>
    </r>
    <r>
      <rPr>
        <b/>
        <sz val="10"/>
        <color rgb="FF000000"/>
        <rFont val="Arial"/>
        <family val="2"/>
      </rPr>
      <t xml:space="preserve">Determinar la probabilidad: </t>
    </r>
    <r>
      <rPr>
        <sz val="10"/>
        <color theme="1"/>
        <rFont val="Arial"/>
        <family val="2"/>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family val="2"/>
      </rPr>
      <t xml:space="preserve">Determinar el impacto: </t>
    </r>
    <r>
      <rPr>
        <sz val="10"/>
        <color theme="1"/>
        <rFont val="Arial"/>
        <family val="2"/>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family val="2"/>
      </rPr>
      <t xml:space="preserve">Estimar la valoración: </t>
    </r>
    <r>
      <rPr>
        <sz val="10"/>
        <color rgb="FF000000"/>
        <rFont val="Arial"/>
        <family val="2"/>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family val="2"/>
      </rPr>
      <t xml:space="preserve">
</t>
    </r>
    <r>
      <rPr>
        <b/>
        <sz val="10"/>
        <color rgb="FF000000"/>
        <rFont val="Arial"/>
        <family val="2"/>
      </rPr>
      <t/>
    </r>
  </si>
  <si>
    <t xml:space="preserve">TRATAMIENTO DEL RIESGO Ver numeral del Manual de Riesgos </t>
  </si>
  <si>
    <r>
      <rPr>
        <b/>
        <sz val="10"/>
        <color theme="1"/>
        <rFont val="Arial"/>
        <family val="2"/>
      </rPr>
      <t>TRATAMIENTO DEL RIESGO: Formato Columnas Q-U</t>
    </r>
    <r>
      <rPr>
        <sz val="10"/>
        <color theme="1"/>
        <rFont val="Arial"/>
        <family val="2"/>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</si>
  <si>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Cada vez que se requiera</t>
  </si>
  <si>
    <t>Este es un documento controlado; una vez se descargue o se imprima se considera NO CONTROLADO</t>
  </si>
  <si>
    <t>MATRIZ DE RIESGO CONTRACTUALES</t>
  </si>
  <si>
    <t>Financieros</t>
  </si>
  <si>
    <t>Regulatorios y Acciones Legales</t>
  </si>
  <si>
    <t>Versión: 001</t>
  </si>
  <si>
    <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family val="2"/>
      </rPr>
      <t>a</t>
    </r>
    <r>
      <rPr>
        <b/>
        <sz val="10"/>
        <rFont val="Arial"/>
        <family val="2"/>
      </rPr>
      <t>)Riesgos Económicos</t>
    </r>
    <r>
      <rPr>
        <b/>
        <sz val="10"/>
        <color theme="1"/>
        <rFont val="Arial"/>
        <family val="2"/>
      </rPr>
      <t>:</t>
    </r>
    <r>
      <rPr>
        <sz val="10"/>
        <rFont val="Arial"/>
        <family val="2"/>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rFont val="Arial"/>
        <family val="2"/>
      </rPr>
      <t>b) Comercial:</t>
    </r>
    <r>
      <rPr>
        <sz val="10"/>
        <rFont val="Arial"/>
        <family val="2"/>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rFont val="Arial"/>
        <family val="2"/>
      </rPr>
      <t>c) Tecnológicos e Infraestructura pública:</t>
    </r>
    <r>
      <rPr>
        <sz val="10"/>
        <rFont val="Arial"/>
        <family val="2"/>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family val="2"/>
      </rPr>
      <t xml:space="preserve">
</t>
    </r>
    <r>
      <rPr>
        <b/>
        <sz val="11"/>
        <color rgb="FF000000"/>
        <rFont val="Calibri"/>
        <family val="2"/>
      </rPr>
      <t/>
    </r>
  </si>
  <si>
    <r>
      <rPr>
        <b/>
        <sz val="10"/>
        <rFont val="Arial"/>
        <family val="2"/>
      </rPr>
      <t>d) Sociales y Políticos:</t>
    </r>
    <r>
      <rPr>
        <sz val="10"/>
        <rFont val="Arial"/>
        <family val="2"/>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rFont val="Arial"/>
        <family val="2"/>
      </rPr>
      <t xml:space="preserve">e) Actos de la naturaleza: </t>
    </r>
    <r>
      <rPr>
        <sz val="10"/>
        <rFont val="Arial"/>
        <family val="2"/>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rFont val="Arial"/>
        <family val="2"/>
      </rPr>
      <t xml:space="preserve">f) Hecho de las cosas: </t>
    </r>
    <r>
      <rPr>
        <sz val="10"/>
        <rFont val="Arial"/>
        <family val="2"/>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rFont val="Arial"/>
        <family val="2"/>
      </rPr>
      <t>g) Operacionales:</t>
    </r>
    <r>
      <rPr>
        <sz val="10"/>
        <rFont val="Arial"/>
        <family val="2"/>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</si>
  <si>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r>
      <rPr>
        <b/>
        <sz val="10"/>
        <rFont val="Arial"/>
        <family val="2"/>
      </rPr>
      <t xml:space="preserve">h) Financieros: </t>
    </r>
    <r>
      <rPr>
        <sz val="10"/>
        <rFont val="Arial"/>
        <family val="2"/>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rFont val="Arial"/>
        <family val="2"/>
      </rPr>
      <t>i) Regulatorios y Acciones Legales:</t>
    </r>
    <r>
      <rPr>
        <sz val="10"/>
        <rFont val="Arial"/>
        <family val="2"/>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rFont val="Arial"/>
        <family val="2"/>
      </rPr>
      <t xml:space="preserve">j) Reputacional: </t>
    </r>
    <r>
      <rPr>
        <sz val="10"/>
        <rFont val="Arial"/>
        <family val="2"/>
      </rPr>
      <t xml:space="preserve">En este tipo de riesgos se incluyen acciones, errores u omisiones en los procesos de contratación que afectar la imagen o generen en la ciudadanía percepciones negativas del Icfes.
</t>
    </r>
    <r>
      <rPr>
        <b/>
        <sz val="10"/>
        <rFont val="Arial"/>
        <family val="2"/>
      </rPr>
      <t>k) Corrupción y Fraudes:</t>
    </r>
    <r>
      <rPr>
        <sz val="10"/>
        <rFont val="Arial"/>
        <family val="2"/>
      </rPr>
      <t xml:space="preserve"> Los riesgos derivados de acciones u omisiones, uso indebido del poder, de los recursos o de la información, que lesionen los intereses de la Entidad, para la obtención de un beneficio particular.
</t>
    </r>
  </si>
  <si>
    <t xml:space="preserve">Escala de probabilidades  </t>
  </si>
  <si>
    <t xml:space="preserve">Escala cuantitativa de consecuencias/Impacto </t>
  </si>
  <si>
    <t>Escala cualitativa de consecuencias/Impacto</t>
  </si>
  <si>
    <t xml:space="preserve">Matriz de riesgos </t>
  </si>
  <si>
    <t>Valoración de riesgos</t>
  </si>
  <si>
    <t>Código: GAB-FT046</t>
  </si>
  <si>
    <t xml:space="preserve">Logística prueba saber Pro y TyT  2021 </t>
  </si>
  <si>
    <t>Se presenta por la expedición de normas que impongan nuevos tributos, impuestos o cargas parafiscales, que pueden afectar el equilibrio económico del contrato.</t>
  </si>
  <si>
    <t>Cuando se presenta y se declara una emergencia económica, social y ecológica, o cuando existen reformas tributarias por diferentes causas como desempleo, inflación, etc.</t>
  </si>
  <si>
    <t>Genera una carga adicional a las previstas, que puede afectar a cualquiera o a las dos partes del contrato.</t>
  </si>
  <si>
    <t>Variación en los precios de mercado  de los insumos, actividades, sistemas de distribución de transporte, entre otros, necesarios para cumplir con el objeto y las obligaciones pactadas.</t>
  </si>
  <si>
    <t xml:space="preserve">Directrices establecidas por las autoridades </t>
  </si>
  <si>
    <t>Aumento del precio</t>
  </si>
  <si>
    <t xml:space="preserve">Ausencia, insuficiencia o alta rotación de personal del contratista </t>
  </si>
  <si>
    <t xml:space="preserve">Fallas por parte del contratista en materia laboral o contractiual relacionadas con el personal destinado para la ejecución del contrato con el Icfes. </t>
  </si>
  <si>
    <t>Demoras en la consecución de nuevo personal que apoye la logística contratada.</t>
  </si>
  <si>
    <t>Aplicación inmediata de las disposiciones legales y ajuste de los procesos internos de la entidad, y negociación en caso de requerirse modificación del contrato</t>
  </si>
  <si>
    <t>Acogerse a los valores unitarios ofertados como fijos, y que no esté sujeto a las variaciones del precio de los insumos requeridos en
el mercado.</t>
  </si>
  <si>
    <t xml:space="preserve">Seguimiento del plan operativo de ejecución por parte del supervisor del contrato y elaboración de plan de mejoras en caso de requerirse. </t>
  </si>
  <si>
    <t>Desde la fecha de la suscripción del acta de inicio</t>
  </si>
  <si>
    <t>Hasta finalizar el plazo de ejecución del contrato</t>
  </si>
  <si>
    <t>Permanente consulta y actualización normativa</t>
  </si>
  <si>
    <t xml:space="preserve">Desde el inicio de ejecución. </t>
  </si>
  <si>
    <t>Hasta finalizar el contrato</t>
  </si>
  <si>
    <t xml:space="preserve">Verificación por parte del supervisor del contrato que los valores facturados correspondan con los ofertados por el contratista en el proceso de contratción. </t>
  </si>
  <si>
    <t>Actas de Seguimiento del contrato</t>
  </si>
  <si>
    <t>Pérdida de material de examen, cuestionarios y preguntas o ítems durante la ejecución del contrato incluidas las USB</t>
  </si>
  <si>
    <t>Falta de capacitación del personal encargado de vigilar la aplicación de la prueba, o descuido por parte de este personal en cumplimiento de los protocolos de seguridad.</t>
  </si>
  <si>
    <t>Afectación en la imagen de la entidad.
Perjuicios causados a la Entidad por la no utilización de los ítems de los cuadernillos perdidos, ya que constituyen activos de información para el Icfes.</t>
  </si>
  <si>
    <t>Alteraciones al Orden público, huelgas, asonada, manifestaciones que no permitan el desarrollo de las actividades del contrato</t>
  </si>
  <si>
    <t>Alteraciones al Orden público, huelgas, asonada, manifestaciones.</t>
  </si>
  <si>
    <t>Indisponibilidad de los servicios requeridos por la entidad</t>
  </si>
  <si>
    <t xml:space="preserve">Cambio de fecha de aplicación de las pruebas a causa de la expedición de normas por el Gobierno Nacional, Departamental o Municipal con ocasión del Covid 19. </t>
  </si>
  <si>
    <t>Covid-19 o cualquier otra causa natural o artificial que implique expedición de normas que den lugar a cambio de fechas de aplicación</t>
  </si>
  <si>
    <t>incremento de los costos de operación del contratista para la aplicación de la prueba. Posible desequilibrio económico del contrato</t>
  </si>
  <si>
    <t>Variación sustancial de las cantidades de pruebas a ejecutar por disminución de los examinandos.  Reducción que podría ser de hasta el 30%</t>
  </si>
  <si>
    <t>Cualquier causa natural o artificial que implique expedición de normas que den lugar a que se presente ausentismo</t>
  </si>
  <si>
    <t xml:space="preserve">Disminución en los costos del contrato. </t>
  </si>
  <si>
    <t>Reducir consecuencias y probabilidades mediante la aplicación del protocolo de seguridad. Aplicar el polinomio para la estimación de perjuicios por pérdidas de cuestionarios y preguntas o ítems de las pruebas que realiza el Icfes.</t>
  </si>
  <si>
    <t>Modificar los planes de trabajo y verificación de planes de contingencia</t>
  </si>
  <si>
    <t>Reducir las consecuencias o el impacto del Riesgo, incluyendo un plan de alternativas de ejecución de las actividades específicas, que mitiguen el riesgo durante la ejecución del contrato y que mantengan los valores unitarios de la oferta económica del mismo. Negociación al momento de presentarse la situación y analizar cuales son los gastos incurridos y soportados</t>
  </si>
  <si>
    <t>Reducir las consecuencias o el impacto del Riesgo, estableciendo claramente los costos para la aplicación de las pruebas, que mitiguen el riesgo durante la ejecución del contrato y que mantengan los valores unitarios de la oferta económica del mismo. </t>
  </si>
  <si>
    <t xml:space="preserve">Reuniones de seguimiento con el operador dejando como evidencia las actas de reunión y los informes de supervisión   </t>
  </si>
  <si>
    <t xml:space="preserve">Verificación de las circunstancias por parte del supervisor del contrato  </t>
  </si>
  <si>
    <t>Verificación de las circunstancias por parte del supervisor del contrato Seguimiento plan de alternativas</t>
  </si>
  <si>
    <t>Durante la ejecución del contrato</t>
  </si>
  <si>
    <t>Hasta la terminación del contrato</t>
  </si>
  <si>
    <t xml:space="preserve">Mediante actas de comité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</si>
</sst>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x14ac:knownFonts="1">
    <font>
      <sz val="11"/>
      <color theme="1"/>
      <name val="Calibri"/>
      <family val="2"/>
      <scheme val="minor"/>
    </font>
    <font>
      <b/>
      <sz val="11"/>
      <color rgb="FF000000"/>
      <name val="Calibri"/>
      <family val="2"/>
    </font>
    <font>
      <b/>
      <sz val="12"/>
      <color theme="1"/>
      <name val="Arial"/>
      <family val="2"/>
    </font>
    <font>
      <b/>
      <sz val="12"/>
      <color rgb="FF000000"/>
      <name val="Arial"/>
      <family val="2"/>
    </font>
    <font>
      <sz val="12"/>
      <color rgb="FF000000"/>
      <name val="Arial"/>
      <family val="2"/>
    </font>
    <font>
      <sz val="12"/>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b/>
      <sz val="11"/>
      <color theme="1"/>
      <name val="Arial"/>
      <family val="2"/>
    </font>
    <font>
      <b/>
      <sz val="11"/>
      <color rgb="FF000000"/>
      <name val="Arial"/>
      <family val="2"/>
    </font>
    <font>
      <b/>
      <sz val="9"/>
      <color rgb="FF000000"/>
      <name val="Arial"/>
      <family val="2"/>
    </font>
    <font>
      <sz val="9"/>
      <color indexed="81"/>
      <name val="Tahoma"/>
      <family val="2"/>
    </font>
    <font>
      <b/>
      <sz val="9"/>
      <color indexed="81"/>
      <name val="Tahoma"/>
      <family val="2"/>
    </font>
    <font>
      <sz val="11"/>
      <color theme="1"/>
      <name val="Calibri"/>
      <family val="2"/>
      <scheme val="minor"/>
    </font>
    <font>
      <sz val="11"/>
      <color theme="1"/>
      <name val="Arial"/>
      <family val="2"/>
    </font>
    <font>
      <sz val="11"/>
      <name val="Arial"/>
      <family val="2"/>
    </font>
    <font>
      <b/>
      <sz val="10"/>
      <name val="Arial"/>
      <family val="2"/>
    </font>
    <font>
      <b/>
      <sz val="7"/>
      <name val="Arial"/>
      <family val="2"/>
    </font>
    <font>
      <sz val="10"/>
      <name val="Arial"/>
      <family val="2"/>
    </font>
    <font>
      <b/>
      <sz val="12"/>
      <name val="Arial"/>
      <family val="2"/>
    </font>
    <font>
      <sz val="12"/>
      <name val="Arial"/>
      <family val="2"/>
    </font>
    <font>
      <b/>
      <sz val="11"/>
      <color rgb="FF0070C0"/>
      <name val="Arial"/>
      <family val="2"/>
    </font>
    <font>
      <b/>
      <sz val="14"/>
      <name val="Arial"/>
      <family val="2"/>
    </font>
    <font>
      <sz val="14"/>
      <name val="Arial"/>
      <family val="2"/>
    </font>
    <font>
      <b/>
      <sz val="11"/>
      <name val="Arial"/>
      <family val="2"/>
    </font>
    <font>
      <sz val="7"/>
      <name val="Arial"/>
      <family val="2"/>
    </font>
    <font>
      <sz val="8"/>
      <name val="Arial"/>
      <family val="2"/>
    </font>
    <font>
      <b/>
      <i/>
      <sz val="10"/>
      <color theme="4" tint="-0.249977111117893"/>
      <name val="Arial"/>
      <family val="2"/>
    </font>
    <font>
      <b/>
      <i/>
      <sz val="11"/>
      <color theme="4" tint="-0.249977111117893"/>
      <name val="Arial"/>
      <family val="2"/>
    </font>
    <font>
      <b/>
      <i/>
      <sz val="12"/>
      <name val="Arial"/>
      <family val="2"/>
    </font>
    <font>
      <sz val="7"/>
      <color theme="1"/>
      <name val="Arial"/>
      <family val="2"/>
    </font>
  </fonts>
  <fills count="21">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F8CBAD"/>
        <bgColor indexed="64"/>
      </patternFill>
    </fill>
    <fill>
      <patternFill patternType="solid">
        <fgColor rgb="FFA9D08E"/>
        <bgColor indexed="64"/>
      </patternFill>
    </fill>
    <fill>
      <patternFill patternType="solid">
        <fgColor rgb="FFFFE699"/>
        <bgColor indexed="64"/>
      </patternFill>
    </fill>
    <fill>
      <patternFill patternType="solid">
        <fgColor rgb="FFD3B5E9"/>
        <bgColor indexed="64"/>
      </patternFill>
    </fill>
    <fill>
      <patternFill patternType="solid">
        <fgColor rgb="FFD9D9D9"/>
        <bgColor indexed="64"/>
      </patternFill>
    </fill>
    <fill>
      <patternFill patternType="solid">
        <fgColor rgb="FFFF0000"/>
        <bgColor indexed="64"/>
      </patternFill>
    </fill>
    <fill>
      <patternFill patternType="solid">
        <fgColor rgb="FFF4B083"/>
        <bgColor indexed="64"/>
      </patternFill>
    </fill>
    <fill>
      <patternFill patternType="solid">
        <fgColor rgb="FFFFFF00"/>
        <bgColor indexed="64"/>
      </patternFill>
    </fill>
    <fill>
      <patternFill patternType="solid">
        <fgColor rgb="FF00B050"/>
        <bgColor indexed="64"/>
      </patternFill>
    </fill>
    <fill>
      <patternFill patternType="solid">
        <fgColor rgb="FFF4B084"/>
        <bgColor indexed="64"/>
      </patternFill>
    </fill>
    <fill>
      <patternFill patternType="solid">
        <fgColor theme="0"/>
        <bgColor indexed="64"/>
      </patternFill>
    </fill>
    <fill>
      <patternFill patternType="solid">
        <fgColor rgb="FFFFFFCC"/>
        <bgColor indexed="64"/>
      </patternFill>
    </fill>
    <fill>
      <patternFill patternType="solid">
        <fgColor rgb="FFCCFF99"/>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50">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s>
  <cellStyleXfs count="2">
    <xf numFmtId="0" fontId="0" fillId="0" borderId="0"/>
    <xf numFmtId="9" fontId="15" fillId="0" borderId="0" applyFont="0" applyFill="0" applyBorder="0" applyAlignment="0" applyProtection="0"/>
  </cellStyleXfs>
  <cellXfs count="371">
    <xf numFmtId="0" fontId="0" fillId="0" borderId="0" xfId="0"/>
    <xf numFmtId="0" fontId="7" fillId="3" borderId="9" xfId="0" applyFont="1" applyFill="1" applyBorder="1" applyAlignment="1">
      <alignment vertical="center" wrapText="1"/>
    </xf>
    <xf numFmtId="0" fontId="8" fillId="8" borderId="9"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3" borderId="9" xfId="0" applyFont="1" applyFill="1" applyBorder="1" applyAlignment="1">
      <alignment horizontal="center" vertical="center" wrapText="1"/>
    </xf>
    <xf numFmtId="0" fontId="8" fillId="9" borderId="9" xfId="0" applyFont="1" applyFill="1" applyBorder="1" applyAlignment="1">
      <alignment horizontal="center" vertical="center" wrapText="1"/>
    </xf>
    <xf numFmtId="0" fontId="7" fillId="3" borderId="13" xfId="0" applyFont="1" applyFill="1" applyBorder="1" applyAlignment="1">
      <alignment vertical="center" wrapText="1"/>
    </xf>
    <xf numFmtId="0" fontId="8" fillId="8" borderId="13"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8" fillId="13" borderId="13"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8" fillId="12" borderId="13" xfId="0" applyFont="1" applyFill="1" applyBorder="1" applyAlignment="1">
      <alignment horizontal="center" vertical="center" wrapText="1"/>
    </xf>
    <xf numFmtId="0" fontId="6" fillId="0" borderId="13" xfId="0" applyFont="1" applyBorder="1" applyAlignment="1">
      <alignment horizontal="center" vertical="center" wrapText="1"/>
    </xf>
    <xf numFmtId="0" fontId="10" fillId="0" borderId="13" xfId="0" applyFont="1" applyBorder="1" applyAlignment="1">
      <alignment horizontal="center" vertical="center" wrapText="1"/>
    </xf>
    <xf numFmtId="0" fontId="6" fillId="0" borderId="13" xfId="0" applyFont="1" applyBorder="1" applyAlignment="1">
      <alignment horizontal="center" vertical="center"/>
    </xf>
    <xf numFmtId="0" fontId="9" fillId="0" borderId="13" xfId="0" applyFont="1" applyBorder="1" applyAlignment="1">
      <alignment horizontal="center" vertical="center" wrapText="1"/>
    </xf>
    <xf numFmtId="0" fontId="16" fillId="0" borderId="0" xfId="0" applyFont="1"/>
    <xf numFmtId="0" fontId="17" fillId="0" borderId="0" xfId="0" applyFont="1"/>
    <xf numFmtId="0" fontId="20" fillId="3" borderId="1" xfId="0" applyFont="1" applyFill="1" applyBorder="1" applyAlignment="1">
      <alignment horizontal="center" vertical="center" wrapText="1"/>
    </xf>
    <xf numFmtId="0" fontId="16" fillId="0" borderId="0" xfId="0" applyFont="1" applyFill="1" applyBorder="1"/>
    <xf numFmtId="0" fontId="16" fillId="14" borderId="0" xfId="0" applyFont="1" applyFill="1"/>
    <xf numFmtId="0" fontId="17" fillId="0" borderId="0" xfId="0" applyFont="1" applyBorder="1"/>
    <xf numFmtId="0" fontId="20" fillId="16" borderId="22" xfId="0" applyFont="1" applyFill="1" applyBorder="1" applyAlignment="1">
      <alignment horizontal="left" vertical="center" wrapText="1" indent="1"/>
    </xf>
    <xf numFmtId="9" fontId="20" fillId="16" borderId="20" xfId="0" applyNumberFormat="1" applyFont="1" applyFill="1" applyBorder="1" applyAlignment="1">
      <alignment horizontal="center" vertical="center" wrapText="1"/>
    </xf>
    <xf numFmtId="0" fontId="20" fillId="16" borderId="1" xfId="0" applyFont="1" applyFill="1" applyBorder="1" applyAlignment="1">
      <alignment horizontal="left" vertical="center" wrapText="1" indent="1"/>
    </xf>
    <xf numFmtId="9" fontId="20" fillId="16" borderId="2" xfId="0" applyNumberFormat="1" applyFont="1" applyFill="1" applyBorder="1" applyAlignment="1">
      <alignment horizontal="center" vertical="center" wrapText="1"/>
    </xf>
    <xf numFmtId="0" fontId="20" fillId="16" borderId="3" xfId="0" applyFont="1" applyFill="1" applyBorder="1" applyAlignment="1">
      <alignment horizontal="left" vertical="center" wrapText="1" indent="1"/>
    </xf>
    <xf numFmtId="9" fontId="20" fillId="16" borderId="4" xfId="0" applyNumberFormat="1" applyFont="1" applyFill="1" applyBorder="1" applyAlignment="1">
      <alignment horizontal="center" vertical="center" wrapText="1"/>
    </xf>
    <xf numFmtId="0" fontId="20" fillId="3" borderId="22" xfId="0" applyFont="1" applyFill="1" applyBorder="1" applyAlignment="1">
      <alignment horizontal="center" vertical="center" wrapText="1"/>
    </xf>
    <xf numFmtId="0" fontId="17" fillId="0" borderId="20" xfId="0" applyFont="1" applyBorder="1"/>
    <xf numFmtId="0" fontId="17" fillId="0" borderId="0" xfId="0" applyFont="1" applyProtection="1">
      <protection locked="0"/>
    </xf>
    <xf numFmtId="0" fontId="25" fillId="0" borderId="0" xfId="0" applyFont="1" applyProtection="1">
      <protection locked="0"/>
    </xf>
    <xf numFmtId="0" fontId="19" fillId="19" borderId="13" xfId="0" applyFont="1" applyFill="1" applyBorder="1" applyAlignment="1" applyProtection="1">
      <alignment horizontal="center" vertical="center" wrapText="1"/>
      <protection locked="0"/>
    </xf>
    <xf numFmtId="0" fontId="19" fillId="19" borderId="13" xfId="0" applyFont="1" applyFill="1" applyBorder="1" applyAlignment="1" applyProtection="1">
      <alignment horizontal="center" vertical="center" textRotation="90" wrapText="1"/>
      <protection locked="0"/>
    </xf>
    <xf numFmtId="0" fontId="27" fillId="3" borderId="11" xfId="0" applyFont="1" applyFill="1" applyBorder="1" applyAlignment="1" applyProtection="1">
      <alignment horizontal="center" vertical="center" wrapText="1"/>
      <protection locked="0"/>
    </xf>
    <xf numFmtId="0" fontId="27" fillId="3" borderId="13" xfId="0" applyFont="1" applyFill="1" applyBorder="1" applyAlignment="1" applyProtection="1">
      <alignment horizontal="center" vertical="center" wrapText="1"/>
      <protection locked="0"/>
    </xf>
    <xf numFmtId="14" fontId="27" fillId="3" borderId="13" xfId="0" applyNumberFormat="1" applyFont="1" applyFill="1" applyBorder="1" applyAlignment="1" applyProtection="1">
      <alignment horizontal="center" vertical="center" wrapText="1"/>
      <protection locked="0"/>
    </xf>
    <xf numFmtId="0" fontId="27" fillId="3" borderId="13" xfId="0" applyFont="1" applyFill="1" applyBorder="1" applyAlignment="1" applyProtection="1">
      <alignment horizontal="justify" vertical="center" wrapText="1"/>
      <protection locked="0"/>
    </xf>
    <xf numFmtId="0" fontId="27" fillId="3" borderId="13" xfId="0" applyFont="1" applyFill="1" applyBorder="1" applyAlignment="1" applyProtection="1">
      <alignment horizontal="center" vertical="center" textRotation="90" wrapText="1"/>
      <protection locked="0"/>
    </xf>
    <xf numFmtId="0" fontId="27" fillId="3" borderId="13" xfId="0" applyFont="1" applyFill="1" applyBorder="1" applyAlignment="1" applyProtection="1">
      <alignment horizontal="center" vertical="center" textRotation="90" wrapText="1"/>
      <protection hidden="1"/>
    </xf>
    <xf numFmtId="0" fontId="28" fillId="0" borderId="6" xfId="0" applyFont="1" applyBorder="1" applyAlignment="1" applyProtection="1">
      <alignment horizontal="center" vertical="center" wrapText="1"/>
      <protection hidden="1"/>
    </xf>
    <xf numFmtId="0" fontId="2" fillId="0" borderId="0" xfId="0" applyFont="1" applyAlignment="1" applyProtection="1">
      <alignment vertical="center"/>
      <protection locked="0"/>
    </xf>
    <xf numFmtId="0" fontId="17" fillId="14" borderId="0" xfId="0" applyFont="1" applyFill="1" applyProtection="1">
      <protection locked="0"/>
    </xf>
    <xf numFmtId="0" fontId="26" fillId="0" borderId="0" xfId="0" applyFont="1" applyAlignment="1" applyProtection="1">
      <alignment horizontal="center" vertical="center"/>
      <protection locked="0"/>
    </xf>
    <xf numFmtId="0" fontId="17" fillId="0" borderId="0" xfId="0" applyFont="1" applyAlignment="1" applyProtection="1">
      <alignment wrapText="1"/>
      <protection locked="0"/>
    </xf>
    <xf numFmtId="0" fontId="16" fillId="0" borderId="0" xfId="0" applyFont="1" applyProtection="1">
      <protection locked="0"/>
    </xf>
    <xf numFmtId="0" fontId="16" fillId="0" borderId="0" xfId="0" applyFont="1" applyAlignment="1" applyProtection="1">
      <alignment horizontal="center"/>
      <protection locked="0"/>
    </xf>
    <xf numFmtId="0" fontId="16" fillId="0" borderId="6"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16" fillId="0" borderId="13" xfId="0" applyFont="1" applyBorder="1" applyAlignment="1" applyProtection="1">
      <alignment horizontal="center" vertical="center"/>
      <protection locked="0"/>
    </xf>
    <xf numFmtId="0" fontId="6" fillId="0" borderId="6" xfId="0" applyFont="1" applyBorder="1" applyAlignment="1" applyProtection="1">
      <alignment horizontal="right"/>
      <protection locked="0"/>
    </xf>
    <xf numFmtId="9" fontId="10" fillId="0" borderId="6" xfId="0" applyNumberFormat="1" applyFont="1" applyBorder="1" applyAlignment="1" applyProtection="1">
      <alignment horizontal="center" vertical="center"/>
      <protection locked="0"/>
    </xf>
    <xf numFmtId="0" fontId="6" fillId="0" borderId="17" xfId="0" applyFont="1" applyBorder="1" applyAlignment="1" applyProtection="1">
      <alignment horizontal="right"/>
      <protection locked="0"/>
    </xf>
    <xf numFmtId="0" fontId="20" fillId="3" borderId="28" xfId="0" applyFont="1" applyFill="1" applyBorder="1" applyAlignment="1" applyProtection="1">
      <alignment horizontal="center" vertical="center" wrapText="1"/>
      <protection locked="0"/>
    </xf>
    <xf numFmtId="0" fontId="17" fillId="0" borderId="30" xfId="0" applyFont="1" applyBorder="1" applyProtection="1">
      <protection locked="0"/>
    </xf>
    <xf numFmtId="0" fontId="20" fillId="3" borderId="1" xfId="0" applyFont="1" applyFill="1" applyBorder="1" applyAlignment="1" applyProtection="1">
      <alignment horizontal="center" vertical="center" wrapText="1"/>
      <protection locked="0"/>
    </xf>
    <xf numFmtId="0" fontId="17" fillId="0" borderId="2" xfId="0" applyFont="1" applyBorder="1" applyProtection="1">
      <protection locked="0"/>
    </xf>
    <xf numFmtId="0" fontId="20" fillId="3" borderId="3" xfId="0" applyFont="1" applyFill="1" applyBorder="1" applyAlignment="1" applyProtection="1">
      <alignment horizontal="center" vertical="center" wrapText="1"/>
      <protection locked="0"/>
    </xf>
    <xf numFmtId="0" fontId="17" fillId="0" borderId="4" xfId="0" applyFont="1" applyBorder="1" applyProtection="1">
      <protection locked="0"/>
    </xf>
    <xf numFmtId="0" fontId="9" fillId="0" borderId="37" xfId="0" applyFont="1" applyBorder="1" applyAlignment="1" applyProtection="1">
      <alignment horizontal="justify" vertical="center"/>
    </xf>
    <xf numFmtId="0" fontId="9" fillId="0" borderId="37" xfId="0" applyFont="1" applyBorder="1" applyAlignment="1" applyProtection="1">
      <alignment horizontal="justify" vertical="center" wrapText="1"/>
    </xf>
    <xf numFmtId="9" fontId="16" fillId="0" borderId="9" xfId="1" applyFont="1" applyBorder="1" applyAlignment="1" applyProtection="1">
      <alignment horizontal="center" vertical="center"/>
    </xf>
    <xf numFmtId="9" fontId="16" fillId="0" borderId="13" xfId="1" applyFont="1" applyBorder="1" applyAlignment="1" applyProtection="1">
      <alignment horizontal="center" vertical="center"/>
    </xf>
    <xf numFmtId="9" fontId="20" fillId="16" borderId="30" xfId="0" applyNumberFormat="1" applyFont="1" applyFill="1" applyBorder="1" applyAlignment="1" applyProtection="1">
      <alignment horizontal="center" vertical="center" wrapText="1"/>
    </xf>
    <xf numFmtId="9" fontId="20" fillId="16" borderId="2" xfId="0" applyNumberFormat="1" applyFont="1" applyFill="1" applyBorder="1" applyAlignment="1" applyProtection="1">
      <alignment horizontal="center" vertical="center" wrapText="1"/>
    </xf>
    <xf numFmtId="9" fontId="18" fillId="16" borderId="4" xfId="0" applyNumberFormat="1" applyFont="1" applyFill="1" applyBorder="1" applyAlignment="1" applyProtection="1">
      <alignment horizontal="center" vertical="center" wrapText="1"/>
    </xf>
    <xf numFmtId="0" fontId="12" fillId="20" borderId="13" xfId="0" applyFont="1" applyFill="1" applyBorder="1" applyAlignment="1">
      <alignment horizontal="center" vertical="center" wrapText="1"/>
    </xf>
    <xf numFmtId="0" fontId="12" fillId="20" borderId="6" xfId="0" applyFont="1" applyFill="1" applyBorder="1" applyAlignment="1">
      <alignment horizontal="center" vertical="center" wrapText="1"/>
    </xf>
    <xf numFmtId="0" fontId="6" fillId="14" borderId="13" xfId="0" applyFont="1" applyFill="1" applyBorder="1" applyAlignment="1">
      <alignment horizontal="center" vertical="center"/>
    </xf>
    <xf numFmtId="0" fontId="9" fillId="14" borderId="9" xfId="0" applyFont="1" applyFill="1" applyBorder="1" applyAlignment="1">
      <alignment horizontal="center" vertical="center" wrapText="1"/>
    </xf>
    <xf numFmtId="0" fontId="9" fillId="14" borderId="13" xfId="0" applyFont="1" applyFill="1" applyBorder="1" applyAlignment="1">
      <alignment horizontal="center" vertical="center" wrapText="1"/>
    </xf>
    <xf numFmtId="0" fontId="16" fillId="14" borderId="21" xfId="0" applyFont="1" applyFill="1" applyBorder="1" applyAlignment="1">
      <alignment horizontal="center"/>
    </xf>
    <xf numFmtId="0" fontId="16" fillId="14" borderId="0" xfId="0" applyFont="1" applyFill="1" applyBorder="1" applyAlignment="1">
      <alignment horizontal="center"/>
    </xf>
    <xf numFmtId="0" fontId="16" fillId="14" borderId="14" xfId="0" applyFont="1" applyFill="1" applyBorder="1" applyAlignment="1">
      <alignment horizontal="center"/>
    </xf>
    <xf numFmtId="0" fontId="16" fillId="14" borderId="0" xfId="0" applyFont="1" applyFill="1" applyBorder="1"/>
    <xf numFmtId="0" fontId="16" fillId="14" borderId="14" xfId="0" applyFont="1" applyFill="1" applyBorder="1"/>
    <xf numFmtId="0" fontId="16" fillId="14" borderId="21" xfId="0" applyFont="1" applyFill="1" applyBorder="1"/>
    <xf numFmtId="0" fontId="31" fillId="14" borderId="0" xfId="0" applyFont="1" applyFill="1" applyBorder="1" applyAlignment="1">
      <alignment vertical="center"/>
    </xf>
    <xf numFmtId="0" fontId="8" fillId="8" borderId="6"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14" borderId="0" xfId="0" applyFont="1" applyFill="1" applyBorder="1" applyAlignment="1">
      <alignment vertical="center" wrapText="1"/>
    </xf>
    <xf numFmtId="0" fontId="16" fillId="14" borderId="18" xfId="0" applyFont="1" applyFill="1" applyBorder="1"/>
    <xf numFmtId="0" fontId="16" fillId="14" borderId="15" xfId="0" applyFont="1" applyFill="1" applyBorder="1"/>
    <xf numFmtId="0" fontId="16" fillId="14" borderId="13" xfId="0" applyFont="1" applyFill="1" applyBorder="1"/>
    <xf numFmtId="0" fontId="17" fillId="14" borderId="0" xfId="0" applyFont="1" applyFill="1" applyBorder="1"/>
    <xf numFmtId="0" fontId="20" fillId="14" borderId="0" xfId="0" applyFont="1" applyFill="1" applyBorder="1" applyAlignment="1">
      <alignment horizontal="justify" vertical="justify" wrapText="1"/>
    </xf>
    <xf numFmtId="0" fontId="17" fillId="14" borderId="25" xfId="0" applyFont="1" applyFill="1" applyBorder="1"/>
    <xf numFmtId="0" fontId="17" fillId="14" borderId="19" xfId="0" applyFont="1" applyFill="1" applyBorder="1"/>
    <xf numFmtId="0" fontId="17" fillId="14" borderId="26" xfId="0" applyFont="1" applyFill="1" applyBorder="1"/>
    <xf numFmtId="0" fontId="17" fillId="14" borderId="21" xfId="0" applyFont="1" applyFill="1" applyBorder="1"/>
    <xf numFmtId="0" fontId="17" fillId="14" borderId="14" xfId="0" applyFont="1" applyFill="1" applyBorder="1"/>
    <xf numFmtId="0" fontId="20" fillId="14" borderId="0" xfId="0" applyFont="1" applyFill="1" applyBorder="1" applyAlignment="1">
      <alignment horizontal="justify" vertical="center" wrapText="1"/>
    </xf>
    <xf numFmtId="0" fontId="17" fillId="14" borderId="18" xfId="0" applyFont="1" applyFill="1" applyBorder="1"/>
    <xf numFmtId="0" fontId="17" fillId="14" borderId="13" xfId="0" applyFont="1" applyFill="1" applyBorder="1"/>
    <xf numFmtId="0" fontId="26" fillId="0" borderId="6" xfId="0" applyFont="1" applyBorder="1" applyAlignment="1" applyProtection="1">
      <alignment horizontal="center" vertical="center"/>
      <protection locked="0"/>
    </xf>
    <xf numFmtId="0" fontId="20" fillId="3" borderId="39" xfId="0" applyFont="1" applyFill="1" applyBorder="1" applyAlignment="1">
      <alignment horizontal="center" vertical="center" wrapText="1"/>
    </xf>
    <xf numFmtId="0" fontId="17" fillId="0" borderId="46" xfId="0" applyFont="1" applyBorder="1"/>
    <xf numFmtId="0" fontId="17" fillId="0" borderId="6" xfId="0" applyFont="1" applyBorder="1"/>
    <xf numFmtId="0" fontId="6" fillId="0" borderId="11" xfId="0" applyFont="1" applyBorder="1" applyAlignment="1" applyProtection="1">
      <alignment horizontal="right" vertical="center"/>
      <protection locked="0"/>
    </xf>
    <xf numFmtId="0" fontId="9" fillId="0" borderId="26" xfId="0" applyFont="1" applyBorder="1" applyAlignment="1" applyProtection="1">
      <alignment horizontal="justify" vertical="center"/>
    </xf>
    <xf numFmtId="0" fontId="9" fillId="0" borderId="26" xfId="0" applyFont="1" applyBorder="1" applyAlignment="1" applyProtection="1">
      <alignment horizontal="justify" vertical="center" wrapText="1"/>
    </xf>
    <xf numFmtId="0" fontId="16" fillId="0" borderId="12" xfId="0" applyFont="1" applyBorder="1" applyAlignment="1" applyProtection="1">
      <alignment horizontal="center" vertical="center"/>
      <protection locked="0"/>
    </xf>
    <xf numFmtId="0" fontId="16" fillId="0" borderId="14" xfId="0" applyFont="1" applyBorder="1" applyAlignment="1" applyProtection="1">
      <alignment horizontal="center" vertical="center"/>
      <protection locked="0"/>
    </xf>
    <xf numFmtId="9" fontId="16" fillId="0" borderId="14" xfId="1" applyFont="1" applyBorder="1" applyAlignment="1" applyProtection="1">
      <alignment horizontal="center" vertical="center"/>
    </xf>
    <xf numFmtId="0" fontId="16" fillId="14" borderId="25" xfId="0" applyFont="1" applyFill="1" applyBorder="1" applyProtection="1">
      <protection locked="0"/>
    </xf>
    <xf numFmtId="0" fontId="16" fillId="14" borderId="19" xfId="0" applyFont="1" applyFill="1" applyBorder="1" applyProtection="1">
      <protection locked="0"/>
    </xf>
    <xf numFmtId="0" fontId="16" fillId="14" borderId="19" xfId="0" applyFont="1" applyFill="1" applyBorder="1" applyAlignment="1" applyProtection="1">
      <alignment horizontal="center"/>
      <protection locked="0"/>
    </xf>
    <xf numFmtId="0" fontId="16" fillId="14" borderId="26" xfId="0" applyFont="1" applyFill="1" applyBorder="1" applyProtection="1">
      <protection locked="0"/>
    </xf>
    <xf numFmtId="0" fontId="16" fillId="14" borderId="21" xfId="0" applyFont="1" applyFill="1" applyBorder="1" applyProtection="1">
      <protection locked="0"/>
    </xf>
    <xf numFmtId="0" fontId="16" fillId="14" borderId="0" xfId="0" applyFont="1" applyFill="1" applyBorder="1" applyProtection="1">
      <protection locked="0"/>
    </xf>
    <xf numFmtId="0" fontId="16" fillId="14" borderId="0" xfId="0" applyFont="1" applyFill="1" applyBorder="1" applyAlignment="1" applyProtection="1">
      <alignment horizontal="center"/>
      <protection locked="0"/>
    </xf>
    <xf numFmtId="0" fontId="16" fillId="14" borderId="14" xfId="0" applyFont="1" applyFill="1" applyBorder="1" applyProtection="1">
      <protection locked="0"/>
    </xf>
    <xf numFmtId="0" fontId="16" fillId="0" borderId="21" xfId="0" applyFont="1" applyBorder="1" applyProtection="1">
      <protection locked="0"/>
    </xf>
    <xf numFmtId="9" fontId="10" fillId="14" borderId="0" xfId="0" applyNumberFormat="1" applyFont="1" applyFill="1" applyBorder="1" applyProtection="1">
      <protection locked="0"/>
    </xf>
    <xf numFmtId="0" fontId="16" fillId="14" borderId="0" xfId="0" applyFont="1" applyFill="1" applyBorder="1" applyProtection="1"/>
    <xf numFmtId="0" fontId="16" fillId="14" borderId="18" xfId="0" applyFont="1" applyFill="1" applyBorder="1" applyProtection="1">
      <protection locked="0"/>
    </xf>
    <xf numFmtId="0" fontId="16" fillId="14" borderId="15" xfId="0" applyFont="1" applyFill="1" applyBorder="1" applyProtection="1">
      <protection locked="0"/>
    </xf>
    <xf numFmtId="0" fontId="16" fillId="14" borderId="15" xfId="0" applyFont="1" applyFill="1" applyBorder="1" applyAlignment="1" applyProtection="1">
      <alignment horizontal="center"/>
      <protection locked="0"/>
    </xf>
    <xf numFmtId="0" fontId="16" fillId="14" borderId="13" xfId="0" applyFont="1" applyFill="1" applyBorder="1" applyProtection="1">
      <protection locked="0"/>
    </xf>
    <xf numFmtId="0" fontId="16" fillId="14" borderId="0" xfId="0" applyFont="1" applyFill="1" applyBorder="1" applyAlignment="1" applyProtection="1">
      <alignment horizontal="center" vertical="center"/>
      <protection locked="0"/>
    </xf>
    <xf numFmtId="9" fontId="16" fillId="0" borderId="6" xfId="1" applyFont="1" applyBorder="1" applyAlignment="1" applyProtection="1">
      <alignment horizontal="center"/>
    </xf>
    <xf numFmtId="9" fontId="10" fillId="0" borderId="17" xfId="0" applyNumberFormat="1" applyFont="1" applyBorder="1" applyAlignment="1" applyProtection="1">
      <alignment horizontal="center" vertical="center"/>
    </xf>
    <xf numFmtId="9" fontId="10" fillId="0" borderId="6" xfId="0" applyNumberFormat="1" applyFont="1" applyBorder="1" applyAlignment="1" applyProtection="1">
      <alignment horizontal="center" vertical="center"/>
    </xf>
    <xf numFmtId="164" fontId="10" fillId="18" borderId="6" xfId="0" applyNumberFormat="1" applyFont="1" applyFill="1" applyBorder="1" applyAlignment="1" applyProtection="1">
      <alignment horizontal="center" vertical="center"/>
    </xf>
    <xf numFmtId="0" fontId="16" fillId="0" borderId="32" xfId="0" applyFont="1" applyBorder="1" applyAlignment="1" applyProtection="1">
      <alignment horizontal="center" vertical="center"/>
      <protection locked="0"/>
    </xf>
    <xf numFmtId="0" fontId="16" fillId="0" borderId="47" xfId="0" applyFont="1" applyBorder="1" applyAlignment="1" applyProtection="1">
      <alignment horizontal="center" vertical="center"/>
      <protection locked="0"/>
    </xf>
    <xf numFmtId="0" fontId="16" fillId="0" borderId="48" xfId="0" applyFont="1" applyBorder="1" applyAlignment="1" applyProtection="1">
      <alignment horizontal="center" vertical="center"/>
      <protection locked="0"/>
    </xf>
    <xf numFmtId="0" fontId="16" fillId="0" borderId="37" xfId="0" applyFont="1" applyBorder="1" applyProtection="1">
      <protection locked="0"/>
    </xf>
    <xf numFmtId="0" fontId="16" fillId="0" borderId="38" xfId="0" applyFont="1" applyBorder="1" applyProtection="1">
      <protection locked="0"/>
    </xf>
    <xf numFmtId="0" fontId="16" fillId="0" borderId="49" xfId="0" applyFont="1" applyBorder="1" applyProtection="1">
      <protection locked="0"/>
    </xf>
    <xf numFmtId="9" fontId="16" fillId="0" borderId="32" xfId="1" applyFont="1" applyBorder="1" applyAlignment="1" applyProtection="1">
      <alignment horizontal="center" vertical="center"/>
    </xf>
    <xf numFmtId="9" fontId="16" fillId="0" borderId="47" xfId="1" applyFont="1" applyBorder="1" applyAlignment="1" applyProtection="1">
      <alignment horizontal="center" vertical="center"/>
    </xf>
    <xf numFmtId="9" fontId="16" fillId="0" borderId="48" xfId="1" applyFont="1" applyBorder="1" applyAlignment="1" applyProtection="1">
      <alignment horizontal="center" vertical="center"/>
    </xf>
    <xf numFmtId="0" fontId="9" fillId="0" borderId="32" xfId="0" applyFont="1" applyBorder="1" applyAlignment="1" applyProtection="1">
      <alignment horizontal="center" vertical="center" wrapText="1"/>
    </xf>
    <xf numFmtId="14" fontId="9" fillId="0" borderId="37" xfId="0" applyNumberFormat="1" applyFont="1" applyBorder="1" applyAlignment="1" applyProtection="1">
      <alignment horizontal="center" vertical="center" wrapText="1"/>
    </xf>
    <xf numFmtId="0" fontId="9" fillId="0" borderId="17" xfId="0" applyFont="1" applyBorder="1" applyAlignment="1" applyProtection="1">
      <alignment horizontal="center" vertical="center" wrapText="1"/>
    </xf>
    <xf numFmtId="14" fontId="9" fillId="0" borderId="26" xfId="0" applyNumberFormat="1" applyFont="1" applyBorder="1" applyAlignment="1" applyProtection="1">
      <alignment horizontal="center" vertical="center" wrapText="1"/>
    </xf>
    <xf numFmtId="0" fontId="17" fillId="14" borderId="7" xfId="0" applyFont="1" applyFill="1" applyBorder="1" applyAlignment="1" applyProtection="1">
      <alignment horizontal="center"/>
      <protection locked="0"/>
    </xf>
    <xf numFmtId="0" fontId="17" fillId="14" borderId="8" xfId="0" applyFont="1" applyFill="1" applyBorder="1" applyAlignment="1" applyProtection="1">
      <alignment horizontal="center"/>
      <protection locked="0"/>
    </xf>
    <xf numFmtId="0" fontId="17" fillId="14" borderId="9" xfId="0" applyFont="1" applyFill="1" applyBorder="1" applyAlignment="1" applyProtection="1">
      <alignment horizontal="center"/>
      <protection locked="0"/>
    </xf>
    <xf numFmtId="0" fontId="29" fillId="14" borderId="7" xfId="0" applyFont="1" applyFill="1" applyBorder="1" applyAlignment="1" applyProtection="1">
      <alignment horizontal="center"/>
      <protection locked="0"/>
    </xf>
    <xf numFmtId="0" fontId="29" fillId="14" borderId="8" xfId="0" applyFont="1" applyFill="1" applyBorder="1" applyAlignment="1" applyProtection="1">
      <alignment horizontal="center"/>
      <protection locked="0"/>
    </xf>
    <xf numFmtId="0" fontId="29" fillId="14" borderId="9" xfId="0" applyFont="1" applyFill="1" applyBorder="1" applyAlignment="1" applyProtection="1">
      <alignment horizontal="center"/>
      <protection locked="0"/>
    </xf>
    <xf numFmtId="0" fontId="19" fillId="19" borderId="7" xfId="0" applyFont="1" applyFill="1" applyBorder="1" applyAlignment="1" applyProtection="1">
      <alignment horizontal="center" vertical="center" wrapText="1"/>
      <protection locked="0"/>
    </xf>
    <xf numFmtId="0" fontId="19" fillId="19" borderId="8" xfId="0" applyFont="1" applyFill="1" applyBorder="1" applyAlignment="1" applyProtection="1">
      <alignment horizontal="center" vertical="center" wrapText="1"/>
      <protection locked="0"/>
    </xf>
    <xf numFmtId="0" fontId="19" fillId="19" borderId="9" xfId="0" applyFont="1" applyFill="1" applyBorder="1" applyAlignment="1" applyProtection="1">
      <alignment horizontal="center" vertical="center" wrapText="1"/>
      <protection locked="0"/>
    </xf>
    <xf numFmtId="0" fontId="19" fillId="19" borderId="17" xfId="0" applyFont="1" applyFill="1" applyBorder="1" applyAlignment="1" applyProtection="1">
      <alignment horizontal="center" vertical="center" textRotation="90" wrapText="1"/>
      <protection locked="0"/>
    </xf>
    <xf numFmtId="0" fontId="19" fillId="19" borderId="11" xfId="0" applyFont="1" applyFill="1" applyBorder="1" applyAlignment="1" applyProtection="1">
      <alignment horizontal="center" vertical="center" textRotation="90" wrapText="1"/>
      <protection locked="0"/>
    </xf>
    <xf numFmtId="0" fontId="19" fillId="19" borderId="17" xfId="0" applyFont="1" applyFill="1" applyBorder="1" applyAlignment="1" applyProtection="1">
      <alignment horizontal="center" vertical="center" wrapText="1"/>
      <protection locked="0"/>
    </xf>
    <xf numFmtId="0" fontId="19" fillId="19" borderId="11" xfId="0" applyFont="1" applyFill="1" applyBorder="1" applyAlignment="1" applyProtection="1">
      <alignment horizontal="center" vertical="center" wrapText="1"/>
      <protection locked="0"/>
    </xf>
    <xf numFmtId="0" fontId="26" fillId="0" borderId="23" xfId="0" applyFont="1" applyBorder="1" applyAlignment="1" applyProtection="1">
      <alignment horizontal="left" vertical="center"/>
      <protection locked="0"/>
    </xf>
    <xf numFmtId="0" fontId="26" fillId="0" borderId="33" xfId="0" applyFont="1" applyBorder="1" applyAlignment="1" applyProtection="1">
      <alignment horizontal="left" vertical="center"/>
      <protection locked="0"/>
    </xf>
    <xf numFmtId="0" fontId="26" fillId="0" borderId="24" xfId="0" applyFont="1" applyBorder="1" applyAlignment="1" applyProtection="1">
      <alignment horizontal="left" vertical="center"/>
      <protection locked="0"/>
    </xf>
    <xf numFmtId="0" fontId="26" fillId="0" borderId="7" xfId="0" applyFont="1" applyBorder="1" applyAlignment="1" applyProtection="1">
      <alignment horizontal="center" vertical="center"/>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45" xfId="0" applyFont="1" applyBorder="1" applyAlignment="1" applyProtection="1">
      <alignment horizontal="left" vertical="center"/>
      <protection locked="0"/>
    </xf>
    <xf numFmtId="0" fontId="26" fillId="0" borderId="43" xfId="0" applyFont="1" applyBorder="1" applyAlignment="1" applyProtection="1">
      <alignment horizontal="left" vertical="center"/>
      <protection locked="0"/>
    </xf>
    <xf numFmtId="0" fontId="26" fillId="0" borderId="44" xfId="0" applyFont="1" applyBorder="1" applyAlignment="1" applyProtection="1">
      <alignment horizontal="left" vertical="center"/>
      <protection locked="0"/>
    </xf>
    <xf numFmtId="0" fontId="17" fillId="0" borderId="7" xfId="0" applyFont="1" applyBorder="1" applyAlignment="1" applyProtection="1">
      <alignment horizontal="center"/>
      <protection locked="0"/>
    </xf>
    <xf numFmtId="0" fontId="17" fillId="0" borderId="8" xfId="0" applyFont="1" applyBorder="1" applyAlignment="1" applyProtection="1">
      <alignment horizontal="center"/>
      <protection locked="0"/>
    </xf>
    <xf numFmtId="0" fontId="17" fillId="0" borderId="9" xfId="0" applyFont="1" applyBorder="1" applyAlignment="1" applyProtection="1">
      <alignment horizontal="center"/>
      <protection locked="0"/>
    </xf>
    <xf numFmtId="0" fontId="19" fillId="19" borderId="7" xfId="0" applyFont="1" applyFill="1" applyBorder="1" applyAlignment="1" applyProtection="1">
      <alignment horizontal="center" vertical="center"/>
      <protection locked="0"/>
    </xf>
    <xf numFmtId="0" fontId="19" fillId="19" borderId="8" xfId="0" applyFont="1" applyFill="1" applyBorder="1" applyAlignment="1" applyProtection="1">
      <alignment horizontal="center" vertical="center"/>
      <protection locked="0"/>
    </xf>
    <xf numFmtId="0" fontId="19" fillId="19" borderId="9" xfId="0" applyFont="1" applyFill="1" applyBorder="1" applyAlignment="1" applyProtection="1">
      <alignment horizontal="center" vertical="center"/>
      <protection locked="0"/>
    </xf>
    <xf numFmtId="0" fontId="17" fillId="0" borderId="25" xfId="0" applyFont="1" applyBorder="1" applyAlignment="1" applyProtection="1">
      <alignment horizontal="center"/>
      <protection locked="0"/>
    </xf>
    <xf numFmtId="0" fontId="17" fillId="0" borderId="19" xfId="0" applyFont="1" applyBorder="1" applyAlignment="1" applyProtection="1">
      <alignment horizontal="center"/>
      <protection locked="0"/>
    </xf>
    <xf numFmtId="0" fontId="17" fillId="0" borderId="26"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17" fillId="0" borderId="15" xfId="0" applyFont="1" applyBorder="1" applyAlignment="1" applyProtection="1">
      <alignment horizontal="center"/>
      <protection locked="0"/>
    </xf>
    <xf numFmtId="0" fontId="17" fillId="0" borderId="13" xfId="0" applyFont="1" applyBorder="1" applyAlignment="1" applyProtection="1">
      <alignment horizontal="center"/>
      <protection locked="0"/>
    </xf>
    <xf numFmtId="0" fontId="24" fillId="4" borderId="7" xfId="0" applyFont="1" applyFill="1" applyBorder="1" applyAlignment="1" applyProtection="1">
      <alignment horizontal="center" vertical="center"/>
      <protection locked="0"/>
    </xf>
    <xf numFmtId="0" fontId="24" fillId="4" borderId="8" xfId="0" applyFont="1" applyFill="1" applyBorder="1" applyAlignment="1" applyProtection="1">
      <alignment horizontal="center" vertical="center"/>
      <protection locked="0"/>
    </xf>
    <xf numFmtId="0" fontId="24" fillId="5" borderId="7" xfId="0" applyFont="1" applyFill="1" applyBorder="1" applyAlignment="1" applyProtection="1">
      <alignment horizontal="center" vertical="center"/>
      <protection locked="0"/>
    </xf>
    <xf numFmtId="0" fontId="24" fillId="5" borderId="8" xfId="0" applyFont="1" applyFill="1" applyBorder="1" applyAlignment="1" applyProtection="1">
      <alignment horizontal="center" vertical="center"/>
      <protection locked="0"/>
    </xf>
    <xf numFmtId="0" fontId="24" fillId="5" borderId="9" xfId="0" applyFont="1" applyFill="1" applyBorder="1" applyAlignment="1" applyProtection="1">
      <alignment horizontal="center" vertical="center"/>
      <protection locked="0"/>
    </xf>
    <xf numFmtId="0" fontId="24" fillId="6" borderId="7" xfId="0" applyFont="1" applyFill="1" applyBorder="1" applyAlignment="1" applyProtection="1">
      <alignment horizontal="center" vertical="center"/>
      <protection locked="0"/>
    </xf>
    <xf numFmtId="0" fontId="24" fillId="6" borderId="8" xfId="0" applyFont="1" applyFill="1" applyBorder="1" applyAlignment="1" applyProtection="1">
      <alignment horizontal="center" vertical="center"/>
      <protection locked="0"/>
    </xf>
    <xf numFmtId="0" fontId="24" fillId="6" borderId="10" xfId="0" applyFont="1" applyFill="1" applyBorder="1" applyAlignment="1" applyProtection="1">
      <alignment horizontal="center" vertical="center"/>
      <protection locked="0"/>
    </xf>
    <xf numFmtId="0" fontId="24" fillId="7" borderId="16" xfId="0" applyFont="1" applyFill="1" applyBorder="1" applyAlignment="1" applyProtection="1">
      <alignment horizontal="center" vertical="center" wrapText="1"/>
      <protection locked="0"/>
    </xf>
    <xf numFmtId="0" fontId="24" fillId="7" borderId="9" xfId="0" applyFont="1" applyFill="1" applyBorder="1" applyAlignment="1" applyProtection="1">
      <alignment horizontal="center" vertical="center" wrapText="1"/>
      <protection locked="0"/>
    </xf>
    <xf numFmtId="0" fontId="23" fillId="14" borderId="28" xfId="0" applyFont="1" applyFill="1" applyBorder="1" applyAlignment="1">
      <alignment horizontal="left" vertical="center"/>
    </xf>
    <xf numFmtId="0" fontId="23" fillId="14" borderId="29" xfId="0" applyFont="1" applyFill="1" applyBorder="1" applyAlignment="1">
      <alignment horizontal="left" vertical="center"/>
    </xf>
    <xf numFmtId="0" fontId="23" fillId="14" borderId="30" xfId="0" applyFont="1" applyFill="1" applyBorder="1" applyAlignment="1">
      <alignment horizontal="left" vertical="center"/>
    </xf>
    <xf numFmtId="0" fontId="23" fillId="14" borderId="1" xfId="0" applyFont="1" applyFill="1" applyBorder="1" applyAlignment="1">
      <alignment horizontal="left" vertical="center"/>
    </xf>
    <xf numFmtId="0" fontId="23" fillId="14" borderId="27" xfId="0" applyFont="1" applyFill="1" applyBorder="1" applyAlignment="1">
      <alignment horizontal="left" vertical="center"/>
    </xf>
    <xf numFmtId="0" fontId="23" fillId="14" borderId="2" xfId="0" applyFont="1" applyFill="1" applyBorder="1" applyAlignment="1">
      <alignment horizontal="left" vertical="center"/>
    </xf>
    <xf numFmtId="0" fontId="17" fillId="0" borderId="0" xfId="0" applyFont="1" applyBorder="1" applyAlignment="1" applyProtection="1">
      <alignment horizontal="center"/>
      <protection locked="0"/>
    </xf>
    <xf numFmtId="0" fontId="17" fillId="0" borderId="14" xfId="0" applyFont="1" applyBorder="1" applyAlignment="1" applyProtection="1">
      <alignment horizontal="center"/>
      <protection locked="0"/>
    </xf>
    <xf numFmtId="0" fontId="26" fillId="0" borderId="7" xfId="0" applyFont="1" applyBorder="1" applyAlignment="1" applyProtection="1">
      <alignment horizontal="left" vertical="center"/>
      <protection locked="0"/>
    </xf>
    <xf numFmtId="0" fontId="26" fillId="0" borderId="8" xfId="0" applyFont="1" applyBorder="1" applyAlignment="1" applyProtection="1">
      <alignment horizontal="left" vertical="center"/>
      <protection locked="0"/>
    </xf>
    <xf numFmtId="0" fontId="26" fillId="0" borderId="9" xfId="0" applyFont="1" applyBorder="1" applyAlignment="1" applyProtection="1">
      <alignment horizontal="left" vertical="center"/>
      <protection locked="0"/>
    </xf>
    <xf numFmtId="0" fontId="26" fillId="0" borderId="25" xfId="0" applyFont="1" applyBorder="1" applyAlignment="1" applyProtection="1">
      <alignment horizontal="center" vertical="center"/>
      <protection locked="0"/>
    </xf>
    <xf numFmtId="0" fontId="26" fillId="0" borderId="19" xfId="0" applyFont="1" applyBorder="1" applyAlignment="1" applyProtection="1">
      <alignment horizontal="center" vertical="center"/>
      <protection locked="0"/>
    </xf>
    <xf numFmtId="0" fontId="26" fillId="0" borderId="26" xfId="0" applyFont="1" applyBorder="1" applyAlignment="1" applyProtection="1">
      <alignment horizontal="center" vertical="center"/>
      <protection locked="0"/>
    </xf>
    <xf numFmtId="0" fontId="26" fillId="0" borderId="25" xfId="0" applyFont="1" applyBorder="1" applyAlignment="1" applyProtection="1">
      <alignment horizontal="left" vertical="center"/>
      <protection locked="0"/>
    </xf>
    <xf numFmtId="0" fontId="26" fillId="0" borderId="19" xfId="0" applyFont="1" applyBorder="1" applyAlignment="1" applyProtection="1">
      <alignment horizontal="left" vertical="center"/>
      <protection locked="0"/>
    </xf>
    <xf numFmtId="0" fontId="26" fillId="0" borderId="26" xfId="0" applyFont="1" applyBorder="1" applyAlignment="1" applyProtection="1">
      <alignment horizontal="left" vertical="center"/>
      <protection locked="0"/>
    </xf>
    <xf numFmtId="0" fontId="30" fillId="0" borderId="3" xfId="0" applyFont="1" applyFill="1" applyBorder="1" applyAlignment="1">
      <alignment horizontal="center"/>
    </xf>
    <xf numFmtId="0" fontId="30" fillId="0" borderId="31" xfId="0" applyFont="1" applyFill="1" applyBorder="1" applyAlignment="1">
      <alignment horizontal="center"/>
    </xf>
    <xf numFmtId="0" fontId="30" fillId="0" borderId="4" xfId="0" applyFont="1" applyFill="1" applyBorder="1" applyAlignment="1">
      <alignment horizontal="center"/>
    </xf>
    <xf numFmtId="0" fontId="9" fillId="0" borderId="1" xfId="0" applyFont="1" applyFill="1" applyBorder="1" applyAlignment="1">
      <alignment horizontal="left" vertical="center" wrapText="1"/>
    </xf>
    <xf numFmtId="0" fontId="9" fillId="0" borderId="27"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3" fillId="0" borderId="1" xfId="0" applyFont="1" applyFill="1" applyBorder="1" applyAlignment="1">
      <alignment horizontal="left" vertical="center"/>
    </xf>
    <xf numFmtId="0" fontId="23" fillId="0" borderId="27" xfId="0" applyFont="1" applyFill="1" applyBorder="1" applyAlignment="1">
      <alignment horizontal="left" vertical="center"/>
    </xf>
    <xf numFmtId="0" fontId="23" fillId="0" borderId="2" xfId="0" applyFont="1" applyFill="1" applyBorder="1" applyAlignment="1">
      <alignment horizontal="left" vertical="center"/>
    </xf>
    <xf numFmtId="0" fontId="9" fillId="14" borderId="1" xfId="0" applyFont="1" applyFill="1" applyBorder="1" applyAlignment="1">
      <alignment horizontal="left" vertical="center" wrapText="1"/>
    </xf>
    <xf numFmtId="0" fontId="9" fillId="14" borderId="27" xfId="0" applyFont="1" applyFill="1" applyBorder="1" applyAlignment="1">
      <alignment horizontal="left" vertical="center" wrapText="1"/>
    </xf>
    <xf numFmtId="0" fontId="9" fillId="14" borderId="2" xfId="0" applyFont="1" applyFill="1" applyBorder="1" applyAlignment="1">
      <alignment horizontal="left" vertical="center" wrapText="1"/>
    </xf>
    <xf numFmtId="0" fontId="20" fillId="14" borderId="1" xfId="0" applyFont="1" applyFill="1" applyBorder="1" applyAlignment="1">
      <alignment horizontal="left" vertical="top" wrapText="1"/>
    </xf>
    <xf numFmtId="0" fontId="9" fillId="14" borderId="27" xfId="0" applyFont="1" applyFill="1" applyBorder="1" applyAlignment="1">
      <alignment horizontal="left" vertical="top" wrapText="1"/>
    </xf>
    <xf numFmtId="0" fontId="9" fillId="14" borderId="2" xfId="0" applyFont="1" applyFill="1" applyBorder="1" applyAlignment="1">
      <alignment horizontal="left" vertical="top" wrapText="1"/>
    </xf>
    <xf numFmtId="0" fontId="20" fillId="14" borderId="27" xfId="0" applyFont="1" applyFill="1" applyBorder="1" applyAlignment="1">
      <alignment horizontal="left" vertical="top" wrapText="1"/>
    </xf>
    <xf numFmtId="0" fontId="20" fillId="14" borderId="2" xfId="0" applyFont="1" applyFill="1" applyBorder="1" applyAlignment="1">
      <alignment horizontal="left" vertical="top" wrapText="1"/>
    </xf>
    <xf numFmtId="0" fontId="9" fillId="0" borderId="1" xfId="0" applyFont="1" applyFill="1" applyBorder="1" applyAlignment="1">
      <alignment horizontal="justify" vertical="center" wrapText="1"/>
    </xf>
    <xf numFmtId="0" fontId="9" fillId="0" borderId="27" xfId="0" applyFont="1" applyFill="1" applyBorder="1" applyAlignment="1">
      <alignment horizontal="justify" vertical="center" wrapText="1"/>
    </xf>
    <xf numFmtId="0" fontId="9" fillId="0" borderId="2" xfId="0" applyFont="1" applyFill="1" applyBorder="1" applyAlignment="1">
      <alignment horizontal="justify" vertical="center" wrapText="1"/>
    </xf>
    <xf numFmtId="0" fontId="6" fillId="14" borderId="7" xfId="0" applyFont="1" applyFill="1" applyBorder="1" applyAlignment="1">
      <alignment horizontal="center" vertical="center" wrapText="1"/>
    </xf>
    <xf numFmtId="0" fontId="6" fillId="14" borderId="9" xfId="0" applyFont="1" applyFill="1" applyBorder="1" applyAlignment="1">
      <alignment horizontal="center" vertical="center" wrapText="1"/>
    </xf>
    <xf numFmtId="0" fontId="9" fillId="14" borderId="8" xfId="0" applyFont="1" applyFill="1" applyBorder="1" applyAlignment="1">
      <alignment horizontal="center" vertical="center" wrapText="1"/>
    </xf>
    <xf numFmtId="0" fontId="9" fillId="14" borderId="9" xfId="0" applyFont="1" applyFill="1" applyBorder="1" applyAlignment="1">
      <alignment horizontal="center" vertical="center" wrapText="1"/>
    </xf>
    <xf numFmtId="0" fontId="16" fillId="14" borderId="21" xfId="0" applyFont="1" applyFill="1" applyBorder="1" applyAlignment="1">
      <alignment horizontal="center"/>
    </xf>
    <xf numFmtId="0" fontId="16" fillId="14" borderId="0" xfId="0" applyFont="1" applyFill="1" applyBorder="1" applyAlignment="1">
      <alignment horizontal="center"/>
    </xf>
    <xf numFmtId="0" fontId="16" fillId="0" borderId="21" xfId="0" applyFont="1" applyBorder="1" applyAlignment="1">
      <alignment horizontal="center"/>
    </xf>
    <xf numFmtId="0" fontId="16" fillId="0" borderId="0" xfId="0" applyFont="1" applyBorder="1" applyAlignment="1">
      <alignment horizont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31" fillId="0" borderId="9" xfId="0" applyFont="1" applyBorder="1" applyAlignment="1">
      <alignment horizontal="center" vertical="center"/>
    </xf>
    <xf numFmtId="0" fontId="16" fillId="0" borderId="14" xfId="0" applyFont="1" applyBorder="1" applyAlignment="1">
      <alignment horizontal="center"/>
    </xf>
    <xf numFmtId="0" fontId="10" fillId="2" borderId="25"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3" xfId="0" applyFont="1" applyFill="1" applyBorder="1" applyAlignment="1">
      <alignment horizontal="center" vertical="center"/>
    </xf>
    <xf numFmtId="0" fontId="11" fillId="2" borderId="2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6" fillId="14" borderId="19" xfId="0" applyFont="1" applyFill="1" applyBorder="1" applyAlignment="1">
      <alignment horizontal="center"/>
    </xf>
    <xf numFmtId="0" fontId="16" fillId="14" borderId="15" xfId="0" applyFont="1" applyFill="1" applyBorder="1" applyAlignment="1">
      <alignment horizontal="center"/>
    </xf>
    <xf numFmtId="0" fontId="16" fillId="14" borderId="25" xfId="0" applyFont="1" applyFill="1" applyBorder="1" applyAlignment="1">
      <alignment horizontal="center"/>
    </xf>
    <xf numFmtId="0" fontId="16" fillId="14" borderId="26" xfId="0" applyFont="1" applyFill="1" applyBorder="1" applyAlignment="1">
      <alignment horizontal="center"/>
    </xf>
    <xf numFmtId="0" fontId="16" fillId="14" borderId="14" xfId="0" applyFont="1" applyFill="1" applyBorder="1" applyAlignment="1">
      <alignment horizontal="center"/>
    </xf>
    <xf numFmtId="0" fontId="31" fillId="14" borderId="7" xfId="0" applyFont="1" applyFill="1" applyBorder="1" applyAlignment="1">
      <alignment horizontal="center" vertical="center"/>
    </xf>
    <xf numFmtId="0" fontId="31" fillId="14" borderId="8" xfId="0" applyFont="1" applyFill="1" applyBorder="1" applyAlignment="1">
      <alignment horizontal="center" vertical="center"/>
    </xf>
    <xf numFmtId="0" fontId="31" fillId="14" borderId="9" xfId="0" applyFont="1" applyFill="1" applyBorder="1" applyAlignment="1">
      <alignment horizontal="center" vertical="center"/>
    </xf>
    <xf numFmtId="0" fontId="18" fillId="20" borderId="12" xfId="0" applyFont="1" applyFill="1" applyBorder="1" applyAlignment="1">
      <alignment horizontal="center" vertical="center" textRotation="90"/>
    </xf>
    <xf numFmtId="0" fontId="18" fillId="20" borderId="11" xfId="0" applyFont="1" applyFill="1" applyBorder="1" applyAlignment="1">
      <alignment horizontal="center" vertical="center" textRotation="90"/>
    </xf>
    <xf numFmtId="0" fontId="12" fillId="20" borderId="25" xfId="0" applyFont="1" applyFill="1" applyBorder="1" applyAlignment="1">
      <alignment horizontal="center" vertical="center" wrapText="1"/>
    </xf>
    <xf numFmtId="0" fontId="12" fillId="20" borderId="19" xfId="0" applyFont="1" applyFill="1" applyBorder="1" applyAlignment="1">
      <alignment horizontal="center" vertical="center" wrapText="1"/>
    </xf>
    <xf numFmtId="0" fontId="12" fillId="20" borderId="7" xfId="0" applyFont="1" applyFill="1" applyBorder="1" applyAlignment="1">
      <alignment horizontal="center" vertical="center" wrapText="1"/>
    </xf>
    <xf numFmtId="0" fontId="12" fillId="20" borderId="9"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6" fillId="0" borderId="17" xfId="0" applyFont="1" applyBorder="1" applyAlignment="1">
      <alignment horizontal="center" vertical="center" textRotation="90"/>
    </xf>
    <xf numFmtId="0" fontId="6" fillId="0" borderId="12" xfId="0" applyFont="1" applyBorder="1" applyAlignment="1">
      <alignment horizontal="center" vertical="center" textRotation="90"/>
    </xf>
    <xf numFmtId="0" fontId="6" fillId="0" borderId="11" xfId="0" applyFont="1" applyBorder="1" applyAlignment="1">
      <alignment horizontal="center" vertical="center" textRotation="90"/>
    </xf>
    <xf numFmtId="0" fontId="30" fillId="14" borderId="25" xfId="0" applyFont="1" applyFill="1" applyBorder="1" applyAlignment="1">
      <alignment horizontal="center" vertical="center"/>
    </xf>
    <xf numFmtId="0" fontId="30" fillId="14" borderId="19" xfId="0" applyFont="1" applyFill="1" applyBorder="1" applyAlignment="1">
      <alignment horizontal="center" vertical="center"/>
    </xf>
    <xf numFmtId="0" fontId="30" fillId="14" borderId="26" xfId="0" applyFont="1" applyFill="1" applyBorder="1" applyAlignment="1">
      <alignment horizontal="center" vertical="center"/>
    </xf>
    <xf numFmtId="0" fontId="30" fillId="14" borderId="18" xfId="0" applyFont="1" applyFill="1" applyBorder="1" applyAlignment="1">
      <alignment horizontal="center" vertical="center"/>
    </xf>
    <xf numFmtId="0" fontId="30" fillId="14" borderId="15" xfId="0" applyFont="1" applyFill="1" applyBorder="1" applyAlignment="1">
      <alignment horizontal="center" vertical="center"/>
    </xf>
    <xf numFmtId="0" fontId="30" fillId="14" borderId="13" xfId="0" applyFont="1" applyFill="1" applyBorder="1" applyAlignment="1">
      <alignment horizontal="center" vertical="center"/>
    </xf>
    <xf numFmtId="0" fontId="4" fillId="10" borderId="7"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4" fillId="11" borderId="21"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2" borderId="7" xfId="0" applyFont="1" applyFill="1" applyBorder="1" applyAlignment="1">
      <alignment horizontal="center" vertical="center" wrapText="1"/>
    </xf>
    <xf numFmtId="0" fontId="4" fillId="12" borderId="9"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3" xfId="0" applyFont="1" applyBorder="1" applyAlignment="1">
      <alignment horizontal="center" vertical="center" wrapText="1"/>
    </xf>
    <xf numFmtId="0" fontId="9" fillId="14" borderId="0" xfId="0" applyFont="1" applyFill="1" applyBorder="1" applyAlignment="1">
      <alignment horizontal="center" vertical="center" textRotation="90"/>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31" fillId="0" borderId="7" xfId="0" applyFont="1" applyBorder="1" applyAlignment="1">
      <alignment horizontal="center" vertical="center" wrapText="1"/>
    </xf>
    <xf numFmtId="0" fontId="2" fillId="8" borderId="7" xfId="0" applyFont="1" applyFill="1" applyBorder="1" applyAlignment="1">
      <alignment horizontal="center" vertical="center" wrapText="1"/>
    </xf>
    <xf numFmtId="0" fontId="2" fillId="8" borderId="9"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4" fillId="9" borderId="21"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21" fillId="16" borderId="23" xfId="0" applyFont="1" applyFill="1" applyBorder="1" applyAlignment="1">
      <alignment horizontal="center" vertical="center" wrapText="1"/>
    </xf>
    <xf numFmtId="0" fontId="21" fillId="16" borderId="24" xfId="0" applyFont="1" applyFill="1" applyBorder="1" applyAlignment="1">
      <alignment horizontal="center" vertical="center" wrapText="1"/>
    </xf>
    <xf numFmtId="0" fontId="20" fillId="14" borderId="15" xfId="0" applyFont="1" applyFill="1" applyBorder="1" applyAlignment="1">
      <alignment horizontal="left" vertical="center" wrapText="1"/>
    </xf>
    <xf numFmtId="0" fontId="18" fillId="15" borderId="7" xfId="0" applyFont="1" applyFill="1" applyBorder="1" applyAlignment="1">
      <alignment horizontal="center" wrapText="1"/>
    </xf>
    <xf numFmtId="0" fontId="18" fillId="15" borderId="9" xfId="0" applyFont="1" applyFill="1" applyBorder="1" applyAlignment="1">
      <alignment horizontal="center" wrapText="1"/>
    </xf>
    <xf numFmtId="0" fontId="20" fillId="15" borderId="18" xfId="0" applyFont="1" applyFill="1" applyBorder="1" applyAlignment="1">
      <alignment horizontal="justify" vertical="justify" wrapText="1"/>
    </xf>
    <xf numFmtId="0" fontId="20" fillId="15" borderId="13" xfId="0" applyFont="1" applyFill="1" applyBorder="1" applyAlignment="1">
      <alignment horizontal="justify" vertical="justify" wrapText="1"/>
    </xf>
    <xf numFmtId="0" fontId="20" fillId="16" borderId="7" xfId="0" applyFont="1" applyFill="1" applyBorder="1" applyAlignment="1">
      <alignment horizontal="justify" wrapText="1"/>
    </xf>
    <xf numFmtId="0" fontId="20" fillId="16" borderId="9" xfId="0" applyFont="1" applyFill="1" applyBorder="1" applyAlignment="1">
      <alignment horizontal="justify" wrapText="1"/>
    </xf>
    <xf numFmtId="0" fontId="20" fillId="16" borderId="18" xfId="0" applyFont="1" applyFill="1" applyBorder="1" applyAlignment="1">
      <alignment horizontal="left" wrapText="1"/>
    </xf>
    <xf numFmtId="0" fontId="20" fillId="16" borderId="13" xfId="0" applyFont="1" applyFill="1" applyBorder="1" applyAlignment="1">
      <alignment horizontal="left" wrapText="1"/>
    </xf>
    <xf numFmtId="0" fontId="20" fillId="15" borderId="7" xfId="0" applyFont="1" applyFill="1" applyBorder="1" applyAlignment="1">
      <alignment horizontal="justify" vertical="top" wrapText="1"/>
    </xf>
    <xf numFmtId="0" fontId="20" fillId="15" borderId="9" xfId="0" applyFont="1" applyFill="1" applyBorder="1" applyAlignment="1">
      <alignment horizontal="justify" vertical="top" wrapText="1"/>
    </xf>
    <xf numFmtId="0" fontId="20" fillId="15" borderId="7" xfId="0" applyFont="1" applyFill="1" applyBorder="1" applyAlignment="1">
      <alignment horizontal="left" vertical="top" wrapText="1"/>
    </xf>
    <xf numFmtId="0" fontId="20" fillId="15" borderId="9" xfId="0" applyFont="1" applyFill="1" applyBorder="1" applyAlignment="1">
      <alignment horizontal="left" vertical="top" wrapText="1"/>
    </xf>
    <xf numFmtId="0" fontId="20" fillId="14" borderId="0" xfId="0" applyFont="1" applyFill="1" applyBorder="1" applyAlignment="1">
      <alignment horizontal="left" vertical="center" wrapText="1"/>
    </xf>
    <xf numFmtId="0" fontId="24" fillId="0" borderId="7" xfId="0" applyFont="1" applyBorder="1" applyAlignment="1">
      <alignment horizontal="center" vertical="center" wrapText="1"/>
    </xf>
    <xf numFmtId="0" fontId="24" fillId="0" borderId="9" xfId="0" applyFont="1" applyBorder="1" applyAlignment="1">
      <alignment horizontal="center" vertical="center" wrapText="1"/>
    </xf>
    <xf numFmtId="0" fontId="21" fillId="3" borderId="7" xfId="0" applyFont="1" applyFill="1" applyBorder="1" applyAlignment="1">
      <alignment horizontal="center" vertical="center" wrapText="1"/>
    </xf>
    <xf numFmtId="0" fontId="21" fillId="3" borderId="8"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22" fillId="3" borderId="9" xfId="0" applyFont="1" applyFill="1" applyBorder="1" applyAlignment="1">
      <alignment horizontal="center" vertical="center" wrapText="1"/>
    </xf>
    <xf numFmtId="0" fontId="21" fillId="17" borderId="23" xfId="0" applyFont="1" applyFill="1" applyBorder="1" applyAlignment="1" applyProtection="1">
      <alignment horizontal="center" vertical="center" wrapText="1"/>
      <protection locked="0"/>
    </xf>
    <xf numFmtId="0" fontId="21" fillId="17" borderId="33" xfId="0" applyFont="1" applyFill="1" applyBorder="1" applyAlignment="1" applyProtection="1">
      <alignment horizontal="center" vertical="center" wrapText="1"/>
      <protection locked="0"/>
    </xf>
    <xf numFmtId="0" fontId="21" fillId="17" borderId="24" xfId="0" applyFont="1" applyFill="1" applyBorder="1" applyAlignment="1" applyProtection="1">
      <alignment horizontal="center" vertical="center" wrapText="1"/>
      <protection locked="0"/>
    </xf>
    <xf numFmtId="0" fontId="10" fillId="17" borderId="7" xfId="0" applyFont="1" applyFill="1" applyBorder="1" applyAlignment="1" applyProtection="1">
      <alignment horizontal="center"/>
    </xf>
    <xf numFmtId="0" fontId="10" fillId="17" borderId="8" xfId="0" applyFont="1" applyFill="1" applyBorder="1" applyAlignment="1" applyProtection="1">
      <alignment horizontal="center"/>
    </xf>
    <xf numFmtId="0" fontId="10" fillId="17" borderId="9" xfId="0" applyFont="1" applyFill="1" applyBorder="1" applyAlignment="1" applyProtection="1">
      <alignment horizontal="center"/>
    </xf>
    <xf numFmtId="0" fontId="10" fillId="16" borderId="7" xfId="0" applyFont="1" applyFill="1" applyBorder="1" applyAlignment="1" applyProtection="1">
      <alignment horizontal="center"/>
      <protection locked="0"/>
    </xf>
    <xf numFmtId="0" fontId="10" fillId="16" borderId="8" xfId="0" applyFont="1" applyFill="1" applyBorder="1" applyAlignment="1" applyProtection="1">
      <alignment horizontal="center"/>
      <protection locked="0"/>
    </xf>
    <xf numFmtId="0" fontId="10" fillId="16" borderId="9" xfId="0" applyFont="1" applyFill="1" applyBorder="1" applyAlignment="1" applyProtection="1">
      <alignment horizontal="center"/>
      <protection locked="0"/>
    </xf>
    <xf numFmtId="0" fontId="19" fillId="16" borderId="17" xfId="0" applyFont="1" applyFill="1" applyBorder="1" applyAlignment="1" applyProtection="1">
      <alignment horizontal="center" vertical="center" textRotation="90" wrapText="1"/>
      <protection locked="0"/>
    </xf>
    <xf numFmtId="0" fontId="19" fillId="16" borderId="12" xfId="0" applyFont="1" applyFill="1" applyBorder="1" applyAlignment="1" applyProtection="1">
      <alignment horizontal="center" vertical="center" textRotation="90"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0" fillId="15" borderId="23" xfId="0" applyFont="1" applyFill="1" applyBorder="1" applyAlignment="1" applyProtection="1">
      <alignment horizontal="center" vertical="center" wrapText="1"/>
    </xf>
    <xf numFmtId="0" fontId="20" fillId="15" borderId="33" xfId="0" applyFont="1" applyFill="1" applyBorder="1" applyAlignment="1" applyProtection="1">
      <alignment horizontal="center" vertical="center" wrapText="1"/>
    </xf>
    <xf numFmtId="0" fontId="20" fillId="15" borderId="24" xfId="0" applyFont="1" applyFill="1" applyBorder="1" applyAlignment="1" applyProtection="1">
      <alignment horizontal="center" vertical="center" wrapText="1"/>
    </xf>
    <xf numFmtId="0" fontId="20" fillId="16" borderId="42" xfId="0" applyFont="1" applyFill="1" applyBorder="1" applyAlignment="1" applyProtection="1">
      <alignment horizontal="center" vertical="top" wrapText="1"/>
    </xf>
    <xf numFmtId="0" fontId="20" fillId="16" borderId="43" xfId="0" applyFont="1" applyFill="1" applyBorder="1" applyAlignment="1" applyProtection="1">
      <alignment horizontal="center" vertical="top" wrapText="1"/>
    </xf>
    <xf numFmtId="0" fontId="20" fillId="16" borderId="44" xfId="0" applyFont="1" applyFill="1" applyBorder="1" applyAlignment="1" applyProtection="1">
      <alignment horizontal="center" vertical="top" wrapText="1"/>
    </xf>
    <xf numFmtId="0" fontId="19" fillId="15" borderId="17" xfId="0" applyFont="1" applyFill="1" applyBorder="1" applyAlignment="1" applyProtection="1">
      <alignment horizontal="center" vertical="center" textRotation="90" wrapText="1"/>
      <protection locked="0"/>
    </xf>
    <xf numFmtId="0" fontId="19" fillId="15" borderId="12" xfId="0" applyFont="1" applyFill="1" applyBorder="1" applyAlignment="1" applyProtection="1">
      <alignment horizontal="center" vertical="center" textRotation="90" wrapText="1"/>
      <protection locked="0"/>
    </xf>
    <xf numFmtId="0" fontId="18" fillId="7" borderId="7" xfId="0" applyFont="1" applyFill="1" applyBorder="1" applyAlignment="1" applyProtection="1">
      <alignment horizontal="center" vertical="center" wrapText="1"/>
      <protection locked="0"/>
    </xf>
    <xf numFmtId="0" fontId="18" fillId="7" borderId="8" xfId="0" applyFont="1" applyFill="1" applyBorder="1" applyAlignment="1" applyProtection="1">
      <alignment horizontal="center" vertical="center" wrapText="1"/>
      <protection locked="0"/>
    </xf>
    <xf numFmtId="0" fontId="18" fillId="7" borderId="9" xfId="0" applyFont="1" applyFill="1" applyBorder="1" applyAlignment="1" applyProtection="1">
      <alignment horizontal="center" vertical="center" wrapText="1"/>
      <protection locked="0"/>
    </xf>
    <xf numFmtId="0" fontId="22" fillId="3" borderId="35" xfId="0" applyFont="1" applyFill="1" applyBorder="1" applyAlignment="1" applyProtection="1">
      <alignment horizontal="center" vertical="center" wrapText="1"/>
      <protection locked="0"/>
    </xf>
    <xf numFmtId="0" fontId="22" fillId="3" borderId="36" xfId="0" applyFont="1" applyFill="1" applyBorder="1" applyAlignment="1" applyProtection="1">
      <alignment horizontal="center" vertical="center" wrapText="1"/>
      <protection locked="0"/>
    </xf>
    <xf numFmtId="0" fontId="22" fillId="3" borderId="37" xfId="0" applyFont="1" applyFill="1" applyBorder="1" applyAlignment="1" applyProtection="1">
      <alignment horizontal="center" vertical="center" wrapText="1"/>
      <protection locked="0"/>
    </xf>
    <xf numFmtId="0" fontId="22" fillId="3" borderId="34" xfId="0" applyFont="1" applyFill="1" applyBorder="1" applyAlignment="1" applyProtection="1">
      <alignment horizontal="center" vertical="center" wrapText="1"/>
      <protection locked="0"/>
    </xf>
    <xf numFmtId="0" fontId="22" fillId="3" borderId="5" xfId="0" applyFont="1" applyFill="1" applyBorder="1" applyAlignment="1" applyProtection="1">
      <alignment horizontal="center" vertical="center" wrapText="1"/>
      <protection locked="0"/>
    </xf>
    <xf numFmtId="0" fontId="22" fillId="3" borderId="38" xfId="0" applyFont="1" applyFill="1" applyBorder="1" applyAlignment="1" applyProtection="1">
      <alignment horizontal="center" vertical="center" wrapText="1"/>
      <protection locked="0"/>
    </xf>
    <xf numFmtId="0" fontId="22" fillId="3" borderId="39" xfId="0" applyFont="1" applyFill="1" applyBorder="1" applyAlignment="1" applyProtection="1">
      <alignment horizontal="center" vertical="center" wrapText="1"/>
      <protection locked="0"/>
    </xf>
    <xf numFmtId="0" fontId="22" fillId="3" borderId="40" xfId="0" applyFont="1" applyFill="1" applyBorder="1" applyAlignment="1" applyProtection="1">
      <alignment horizontal="center" vertical="center" wrapText="1"/>
      <protection locked="0"/>
    </xf>
    <xf numFmtId="0" fontId="22" fillId="3" borderId="41" xfId="0" applyFont="1" applyFill="1" applyBorder="1" applyAlignment="1" applyProtection="1">
      <alignment horizontal="center" vertical="center" wrapText="1"/>
      <protection locked="0"/>
    </xf>
    <xf numFmtId="0" fontId="20" fillId="16" borderId="28" xfId="0" applyFont="1" applyFill="1" applyBorder="1" applyAlignment="1" applyProtection="1">
      <alignment horizontal="center" vertical="center" wrapText="1"/>
    </xf>
    <xf numFmtId="0" fontId="20" fillId="16" borderId="29" xfId="0" applyFont="1" applyFill="1" applyBorder="1" applyAlignment="1" applyProtection="1">
      <alignment horizontal="center" vertical="center" wrapText="1"/>
    </xf>
    <xf numFmtId="0" fontId="20" fillId="16" borderId="1" xfId="0" applyFont="1" applyFill="1" applyBorder="1" applyAlignment="1" applyProtection="1">
      <alignment horizontal="center" vertical="center" wrapText="1"/>
    </xf>
    <xf numFmtId="0" fontId="20" fillId="16" borderId="27" xfId="0" applyFont="1" applyFill="1" applyBorder="1" applyAlignment="1" applyProtection="1">
      <alignment horizontal="center" vertical="center" wrapText="1"/>
    </xf>
    <xf numFmtId="0" fontId="20" fillId="16" borderId="3" xfId="0" applyFont="1" applyFill="1" applyBorder="1" applyAlignment="1" applyProtection="1">
      <alignment horizontal="center" vertical="center" wrapText="1"/>
    </xf>
    <xf numFmtId="0" fontId="20" fillId="16" borderId="31" xfId="0" applyFont="1" applyFill="1" applyBorder="1" applyAlignment="1" applyProtection="1">
      <alignment horizontal="center" vertical="center" wrapText="1"/>
    </xf>
    <xf numFmtId="0" fontId="10" fillId="15" borderId="7" xfId="0" applyFont="1" applyFill="1" applyBorder="1" applyAlignment="1" applyProtection="1">
      <alignment horizontal="center"/>
      <protection locked="0"/>
    </xf>
    <xf numFmtId="0" fontId="10" fillId="15" borderId="8" xfId="0" applyFont="1" applyFill="1" applyBorder="1" applyAlignment="1" applyProtection="1">
      <alignment horizontal="center"/>
      <protection locked="0"/>
    </xf>
    <xf numFmtId="0" fontId="10" fillId="15" borderId="9" xfId="0" applyFont="1" applyFill="1" applyBorder="1" applyAlignment="1" applyProtection="1">
      <alignment horizontal="center"/>
      <protection locked="0"/>
    </xf>
    <xf numFmtId="0" fontId="27" fillId="3" borderId="6" xfId="0" applyFont="1" applyFill="1" applyBorder="1" applyAlignment="1" applyProtection="1">
      <alignment horizontal="center" vertical="center" wrapText="1"/>
      <protection locked="0"/>
    </xf>
    <xf numFmtId="14" fontId="27" fillId="3" borderId="6" xfId="0" applyNumberFormat="1" applyFont="1" applyFill="1" applyBorder="1" applyAlignment="1" applyProtection="1">
      <alignment horizontal="center" vertical="center" wrapText="1"/>
      <protection locked="0"/>
    </xf>
    <xf numFmtId="0" fontId="32" fillId="0" borderId="6" xfId="0" applyFont="1" applyBorder="1" applyAlignment="1" applyProtection="1">
      <alignment vertical="center" wrapText="1"/>
      <protection locked="0"/>
    </xf>
    <xf numFmtId="0" fontId="27" fillId="3" borderId="6" xfId="0" applyFont="1" applyFill="1" applyBorder="1" applyAlignment="1" applyProtection="1">
      <alignment horizontal="justify" vertical="center" wrapText="1"/>
      <protection locked="0"/>
    </xf>
    <xf numFmtId="0" fontId="32" fillId="0" borderId="6" xfId="0" applyFont="1" applyBorder="1" applyAlignment="1" applyProtection="1">
      <alignment horizontal="justify" vertical="center" wrapText="1"/>
      <protection locked="0"/>
    </xf>
    <xf numFmtId="0" fontId="32" fillId="0" borderId="6" xfId="0" applyFont="1" applyBorder="1" applyAlignment="1">
      <alignment vertical="center" wrapText="1"/>
    </xf>
  </cellXfs>
  <cellStyles count="2">
    <cellStyle name="Normal" xfId="0" builtinId="0"/>
    <cellStyle name="Porcentaje" xfId="1" builtinId="5"/>
  </cellStyles>
  <dxfs count="27">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ont>
        <color theme="0"/>
      </font>
      <fill>
        <patternFill>
          <bgColor rgb="FFFF0000"/>
        </patternFill>
      </fill>
    </dxf>
    <dxf>
      <fill>
        <patternFill>
          <bgColor rgb="FFFFFF00"/>
        </patternFill>
      </fill>
    </dxf>
    <dxf>
      <fill>
        <patternFill>
          <bgColor rgb="FF00FF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s>
  <tableStyles count="0" defaultTableStyle="TableStyleMedium2" defaultPivotStyle="PivotStyleLight16"/>
  <colors>
    <mruColors>
      <color rgb="FFFF7C80"/>
      <color rgb="FF00FF00"/>
      <color rgb="FFCC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2.emf"/><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2.emf"/><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165101</xdr:colOff>
      <xdr:row>0</xdr:row>
      <xdr:rowOff>69851</xdr:rowOff>
    </xdr:from>
    <xdr:to>
      <xdr:col>3</xdr:col>
      <xdr:colOff>352137</xdr:colOff>
      <xdr:row>1</xdr:row>
      <xdr:rowOff>397961</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1" y="69851"/>
          <a:ext cx="1365250" cy="7853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1452034</xdr:colOff>
      <xdr:row>2</xdr:row>
      <xdr:rowOff>15874</xdr:rowOff>
    </xdr:from>
    <xdr:to>
      <xdr:col>18</xdr:col>
      <xdr:colOff>174146</xdr:colOff>
      <xdr:row>2</xdr:row>
      <xdr:rowOff>563563</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63534" y="930274"/>
          <a:ext cx="10448252"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203200</xdr:colOff>
      <xdr:row>0</xdr:row>
      <xdr:rowOff>76201</xdr:rowOff>
    </xdr:from>
    <xdr:to>
      <xdr:col>2</xdr:col>
      <xdr:colOff>400050</xdr:colOff>
      <xdr:row>1</xdr:row>
      <xdr:rowOff>376025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1"/>
          <a:ext cx="1720850" cy="757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571500</xdr:colOff>
      <xdr:row>2</xdr:row>
      <xdr:rowOff>9525</xdr:rowOff>
    </xdr:from>
    <xdr:to>
      <xdr:col>16</xdr:col>
      <xdr:colOff>575157</xdr:colOff>
      <xdr:row>2</xdr:row>
      <xdr:rowOff>557214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452739</xdr:colOff>
      <xdr:row>0</xdr:row>
      <xdr:rowOff>84138</xdr:rowOff>
    </xdr:from>
    <xdr:to>
      <xdr:col>2</xdr:col>
      <xdr:colOff>693738</xdr:colOff>
      <xdr:row>1</xdr:row>
      <xdr:rowOff>396875</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739" y="84138"/>
          <a:ext cx="1860249" cy="7699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571500</xdr:colOff>
      <xdr:row>2</xdr:row>
      <xdr:rowOff>9525</xdr:rowOff>
    </xdr:from>
    <xdr:to>
      <xdr:col>15</xdr:col>
      <xdr:colOff>89382</xdr:colOff>
      <xdr:row>2</xdr:row>
      <xdr:rowOff>683420</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171450</xdr:colOff>
      <xdr:row>26</xdr:row>
      <xdr:rowOff>57150</xdr:rowOff>
    </xdr:from>
    <xdr:to>
      <xdr:col>3</xdr:col>
      <xdr:colOff>609600</xdr:colOff>
      <xdr:row>26</xdr:row>
      <xdr:rowOff>513556</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5425" y="7096125"/>
          <a:ext cx="438150" cy="456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161925</xdr:colOff>
      <xdr:row>25</xdr:row>
      <xdr:rowOff>57150</xdr:rowOff>
    </xdr:from>
    <xdr:to>
      <xdr:col>3</xdr:col>
      <xdr:colOff>614362</xdr:colOff>
      <xdr:row>25</xdr:row>
      <xdr:rowOff>514350</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5900" y="6524625"/>
          <a:ext cx="452437"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171450</xdr:colOff>
      <xdr:row>24</xdr:row>
      <xdr:rowOff>57150</xdr:rowOff>
    </xdr:from>
    <xdr:to>
      <xdr:col>3</xdr:col>
      <xdr:colOff>601254</xdr:colOff>
      <xdr:row>24</xdr:row>
      <xdr:rowOff>515293</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5425" y="5953125"/>
          <a:ext cx="429804" cy="458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347964</xdr:colOff>
      <xdr:row>0</xdr:row>
      <xdr:rowOff>60324</xdr:rowOff>
    </xdr:from>
    <xdr:to>
      <xdr:col>0</xdr:col>
      <xdr:colOff>1466850</xdr:colOff>
      <xdr:row>1</xdr:row>
      <xdr:rowOff>370872</xdr:rowOff>
    </xdr:to>
    <xdr:pic>
      <xdr:nvPicPr>
        <xdr:cNvPr id="6" name="Imagen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47964" y="60324"/>
          <a:ext cx="1118886" cy="767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695325</xdr:colOff>
      <xdr:row>2</xdr:row>
      <xdr:rowOff>6232</xdr:rowOff>
    </xdr:from>
    <xdr:to>
      <xdr:col>3</xdr:col>
      <xdr:colOff>291788</xdr:colOff>
      <xdr:row>2</xdr:row>
      <xdr:rowOff>588170</xdr:rowOff>
    </xdr:to>
    <xdr:pic>
      <xdr:nvPicPr>
        <xdr:cNvPr id="8" name="Imagen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343150" y="920632"/>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476250</xdr:colOff>
      <xdr:row>24</xdr:row>
      <xdr:rowOff>9525</xdr:rowOff>
    </xdr:from>
    <xdr:to>
      <xdr:col>15</xdr:col>
      <xdr:colOff>742950</xdr:colOff>
      <xdr:row>24</xdr:row>
      <xdr:rowOff>287337</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4925" y="13201650"/>
          <a:ext cx="266700" cy="27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466726</xdr:colOff>
      <xdr:row>23</xdr:row>
      <xdr:rowOff>19050</xdr:rowOff>
    </xdr:from>
    <xdr:to>
      <xdr:col>15</xdr:col>
      <xdr:colOff>742122</xdr:colOff>
      <xdr:row>23</xdr:row>
      <xdr:rowOff>297345</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25401" y="12896850"/>
          <a:ext cx="275396" cy="278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476250</xdr:colOff>
      <xdr:row>22</xdr:row>
      <xdr:rowOff>19051</xdr:rowOff>
    </xdr:from>
    <xdr:to>
      <xdr:col>15</xdr:col>
      <xdr:colOff>737870</xdr:colOff>
      <xdr:row>22</xdr:row>
      <xdr:rowOff>297921</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34925" y="12582526"/>
          <a:ext cx="261620" cy="278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419100</xdr:colOff>
      <xdr:row>0</xdr:row>
      <xdr:rowOff>19050</xdr:rowOff>
    </xdr:from>
    <xdr:to>
      <xdr:col>2</xdr:col>
      <xdr:colOff>394986</xdr:colOff>
      <xdr:row>1</xdr:row>
      <xdr:rowOff>329598</xdr:rowOff>
    </xdr:to>
    <xdr:pic>
      <xdr:nvPicPr>
        <xdr:cNvPr id="10" name="Imagen 9">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9100" y="19050"/>
          <a:ext cx="1118886" cy="767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733425</xdr:colOff>
      <xdr:row>2</xdr:row>
      <xdr:rowOff>19050</xdr:rowOff>
    </xdr:from>
    <xdr:to>
      <xdr:col>11</xdr:col>
      <xdr:colOff>148913</xdr:colOff>
      <xdr:row>2</xdr:row>
      <xdr:rowOff>600988</xdr:rowOff>
    </xdr:to>
    <xdr:pic>
      <xdr:nvPicPr>
        <xdr:cNvPr id="9" name="Imagen 8">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38425" y="933450"/>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monroy\Downloads\E-GES-FM-007%20Formato%20matriz%20de%20riesgos%20Versi&#243;n%207%20%20Consolidado%202018%20%20final%20Agosto%202018-rosiiiit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57300\Downloads\2019_Matriz_de_riesgos_Version_%20g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refreshError="1"/>
      <sheetData sheetId="1" refreshError="1"/>
      <sheetData sheetId="2" refreshError="1"/>
      <sheetData sheetId="3">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sheetData sheetId="1"/>
      <sheetData sheetId="2"/>
      <sheetData sheetId="3">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Hoja1"/>
      <sheetName val="Instrucciones"/>
      <sheetName val="Matriz de Oportunidades"/>
      <sheetName val="Hoja2"/>
    </sheetNames>
    <sheetDataSet>
      <sheetData sheetId="0" refreshError="1"/>
      <sheetData sheetId="1" refreshError="1"/>
      <sheetData sheetId="2" refreshError="1"/>
      <sheetData sheetId="3" refreshError="1"/>
      <sheetData sheetId="4">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N124"/>
  <sheetViews>
    <sheetView tabSelected="1" topLeftCell="K1" zoomScale="110" zoomScaleNormal="110" workbookViewId="0">
      <selection activeCell="X14" sqref="X14"/>
    </sheetView>
  </sheetViews>
  <sheetFormatPr baseColWidth="10" defaultColWidth="11.44140625" defaultRowHeight="13.8" x14ac:dyDescent="0.25"/>
  <cols>
    <col min="1" max="1" width="8" style="30" customWidth="1"/>
    <col min="2" max="2" width="9" style="30" customWidth="1"/>
    <col min="3" max="3" width="8" style="30" customWidth="1"/>
    <col min="4" max="4" width="20.5546875" style="30" customWidth="1"/>
    <col min="5" max="5" width="27.6640625" style="30" customWidth="1"/>
    <col min="6" max="6" width="24" style="30" customWidth="1"/>
    <col min="7" max="8" width="6.109375" style="30" bestFit="1" customWidth="1"/>
    <col min="9" max="10" width="6.109375" style="30" customWidth="1"/>
    <col min="11" max="13" width="6.6640625" style="30" customWidth="1"/>
    <col min="14" max="14" width="8.5546875" style="30" customWidth="1"/>
    <col min="15" max="15" width="5.5546875" style="30" customWidth="1"/>
    <col min="16" max="16" width="43.6640625" style="30" customWidth="1"/>
    <col min="17" max="19" width="6.6640625" style="30" customWidth="1"/>
    <col min="20" max="20" width="8.5546875" style="30" customWidth="1"/>
    <col min="21" max="21" width="6.6640625" style="30" customWidth="1"/>
    <col min="22" max="23" width="11.44140625" style="30"/>
    <col min="24" max="24" width="23.33203125" style="30" bestFit="1" customWidth="1"/>
    <col min="25" max="25" width="15.88671875" style="30" customWidth="1"/>
    <col min="26" max="26" width="11.44140625" style="30"/>
    <col min="27" max="27" width="28.5546875" style="30" customWidth="1"/>
    <col min="28" max="28" width="20.44140625" style="30" customWidth="1"/>
    <col min="29" max="29" width="27.88671875" style="30" customWidth="1"/>
    <col min="30" max="30" width="31" style="30" customWidth="1"/>
    <col min="31" max="31" width="11.44140625" style="30"/>
    <col min="32" max="33" width="11.44140625" style="30" customWidth="1"/>
    <col min="34" max="34" width="13.88671875" style="30" customWidth="1"/>
    <col min="35" max="35" width="35" style="30" customWidth="1"/>
    <col min="36" max="37" width="13" style="30" customWidth="1"/>
    <col min="38" max="38" width="16.109375" style="30" customWidth="1"/>
    <col min="39" max="39" width="18.88671875" style="30" customWidth="1"/>
    <col min="40" max="40" width="15.5546875" style="30" customWidth="1"/>
    <col min="41" max="16384" width="11.44140625" style="30"/>
  </cols>
  <sheetData>
    <row r="1" spans="1:25" ht="36" customHeight="1" thickBot="1" x14ac:dyDescent="0.3">
      <c r="A1" s="166"/>
      <c r="B1" s="167"/>
      <c r="C1" s="167"/>
      <c r="D1" s="168"/>
      <c r="E1" s="154" t="s">
        <v>185</v>
      </c>
      <c r="F1" s="155"/>
      <c r="G1" s="155"/>
      <c r="H1" s="155"/>
      <c r="I1" s="155"/>
      <c r="J1" s="155"/>
      <c r="K1" s="155"/>
      <c r="L1" s="155"/>
      <c r="M1" s="155"/>
      <c r="N1" s="155"/>
      <c r="O1" s="155"/>
      <c r="P1" s="155"/>
      <c r="Q1" s="155"/>
      <c r="R1" s="155"/>
      <c r="S1" s="155"/>
      <c r="T1" s="155"/>
      <c r="U1" s="155"/>
      <c r="V1" s="156"/>
      <c r="W1" s="151" t="s">
        <v>197</v>
      </c>
      <c r="X1" s="152"/>
      <c r="Y1" s="153"/>
    </row>
    <row r="2" spans="1:25" ht="36" customHeight="1" thickBot="1" x14ac:dyDescent="0.3">
      <c r="A2" s="169"/>
      <c r="B2" s="170"/>
      <c r="C2" s="170"/>
      <c r="D2" s="171"/>
      <c r="E2" s="154" t="s">
        <v>175</v>
      </c>
      <c r="F2" s="155"/>
      <c r="G2" s="155"/>
      <c r="H2" s="155"/>
      <c r="I2" s="155"/>
      <c r="J2" s="155"/>
      <c r="K2" s="155"/>
      <c r="L2" s="155"/>
      <c r="M2" s="155"/>
      <c r="N2" s="155"/>
      <c r="O2" s="155"/>
      <c r="P2" s="155"/>
      <c r="Q2" s="155"/>
      <c r="R2" s="155"/>
      <c r="S2" s="155"/>
      <c r="T2" s="155"/>
      <c r="U2" s="155"/>
      <c r="V2" s="156"/>
      <c r="W2" s="157" t="s">
        <v>188</v>
      </c>
      <c r="X2" s="158"/>
      <c r="Y2" s="159"/>
    </row>
    <row r="3" spans="1:25" ht="45.6" customHeight="1" thickBot="1" x14ac:dyDescent="0.3">
      <c r="A3" s="160"/>
      <c r="B3" s="161"/>
      <c r="C3" s="161"/>
      <c r="D3" s="161"/>
      <c r="E3" s="161"/>
      <c r="F3" s="161"/>
      <c r="G3" s="161"/>
      <c r="H3" s="161"/>
      <c r="I3" s="161"/>
      <c r="J3" s="161"/>
      <c r="K3" s="161"/>
      <c r="L3" s="161"/>
      <c r="M3" s="161"/>
      <c r="N3" s="161"/>
      <c r="O3" s="161"/>
      <c r="P3" s="161"/>
      <c r="Q3" s="161"/>
      <c r="R3" s="161"/>
      <c r="S3" s="161"/>
      <c r="T3" s="161"/>
      <c r="U3" s="161"/>
      <c r="V3" s="161"/>
      <c r="W3" s="161"/>
      <c r="X3" s="161"/>
      <c r="Y3" s="162"/>
    </row>
    <row r="4" spans="1:25" ht="7.5" customHeight="1" thickBot="1" x14ac:dyDescent="0.3">
      <c r="A4" s="160"/>
      <c r="B4" s="161"/>
      <c r="C4" s="161"/>
      <c r="D4" s="161"/>
      <c r="E4" s="161"/>
      <c r="F4" s="161"/>
      <c r="G4" s="161"/>
      <c r="H4" s="161"/>
      <c r="I4" s="161"/>
      <c r="J4" s="161"/>
      <c r="K4" s="161"/>
      <c r="L4" s="161"/>
      <c r="M4" s="161"/>
      <c r="N4" s="161"/>
      <c r="O4" s="161"/>
      <c r="P4" s="161"/>
      <c r="Q4" s="161"/>
      <c r="R4" s="161"/>
      <c r="S4" s="161"/>
      <c r="T4" s="161"/>
      <c r="U4" s="161"/>
      <c r="V4" s="161"/>
      <c r="W4" s="161"/>
      <c r="X4" s="161"/>
      <c r="Y4" s="162"/>
    </row>
    <row r="5" spans="1:25" s="31" customFormat="1" ht="18" thickBot="1" x14ac:dyDescent="0.35">
      <c r="A5" s="172" t="s">
        <v>20</v>
      </c>
      <c r="B5" s="173"/>
      <c r="C5" s="173"/>
      <c r="D5" s="173"/>
      <c r="E5" s="173"/>
      <c r="F5" s="173"/>
      <c r="G5" s="173"/>
      <c r="H5" s="173"/>
      <c r="I5" s="173"/>
      <c r="J5" s="173"/>
      <c r="K5" s="174" t="s">
        <v>21</v>
      </c>
      <c r="L5" s="175"/>
      <c r="M5" s="175"/>
      <c r="N5" s="175"/>
      <c r="O5" s="176"/>
      <c r="P5" s="177" t="s">
        <v>22</v>
      </c>
      <c r="Q5" s="178"/>
      <c r="R5" s="178"/>
      <c r="S5" s="178"/>
      <c r="T5" s="178"/>
      <c r="U5" s="178"/>
      <c r="V5" s="178"/>
      <c r="W5" s="179"/>
      <c r="X5" s="180" t="s">
        <v>23</v>
      </c>
      <c r="Y5" s="181"/>
    </row>
    <row r="6" spans="1:25" ht="24" customHeight="1" thickBot="1" x14ac:dyDescent="0.3">
      <c r="A6" s="149" t="s">
        <v>24</v>
      </c>
      <c r="B6" s="147" t="s">
        <v>129</v>
      </c>
      <c r="C6" s="147" t="s">
        <v>130</v>
      </c>
      <c r="D6" s="163" t="s">
        <v>25</v>
      </c>
      <c r="E6" s="164"/>
      <c r="F6" s="165"/>
      <c r="G6" s="147" t="s">
        <v>0</v>
      </c>
      <c r="H6" s="147" t="s">
        <v>1</v>
      </c>
      <c r="I6" s="147" t="s">
        <v>2</v>
      </c>
      <c r="J6" s="147" t="s">
        <v>3</v>
      </c>
      <c r="K6" s="144" t="s">
        <v>26</v>
      </c>
      <c r="L6" s="145"/>
      <c r="M6" s="145"/>
      <c r="N6" s="146"/>
      <c r="O6" s="147" t="s">
        <v>153</v>
      </c>
      <c r="P6" s="149" t="s">
        <v>27</v>
      </c>
      <c r="Q6" s="144" t="s">
        <v>28</v>
      </c>
      <c r="R6" s="145"/>
      <c r="S6" s="145"/>
      <c r="T6" s="146"/>
      <c r="U6" s="147" t="s">
        <v>149</v>
      </c>
      <c r="V6" s="149" t="s">
        <v>32</v>
      </c>
      <c r="W6" s="149" t="s">
        <v>33</v>
      </c>
      <c r="X6" s="149" t="s">
        <v>29</v>
      </c>
      <c r="Y6" s="147" t="s">
        <v>30</v>
      </c>
    </row>
    <row r="7" spans="1:25" ht="72.599999999999994" thickBot="1" x14ac:dyDescent="0.3">
      <c r="A7" s="150"/>
      <c r="B7" s="148"/>
      <c r="C7" s="148"/>
      <c r="D7" s="32" t="s">
        <v>131</v>
      </c>
      <c r="E7" s="32" t="s">
        <v>86</v>
      </c>
      <c r="F7" s="32" t="s">
        <v>132</v>
      </c>
      <c r="G7" s="148"/>
      <c r="H7" s="148"/>
      <c r="I7" s="148"/>
      <c r="J7" s="148"/>
      <c r="K7" s="33" t="s">
        <v>4</v>
      </c>
      <c r="L7" s="33" t="s">
        <v>5</v>
      </c>
      <c r="M7" s="33" t="s">
        <v>6</v>
      </c>
      <c r="N7" s="33" t="s">
        <v>85</v>
      </c>
      <c r="O7" s="148"/>
      <c r="P7" s="150"/>
      <c r="Q7" s="33" t="s">
        <v>4</v>
      </c>
      <c r="R7" s="33" t="s">
        <v>5</v>
      </c>
      <c r="S7" s="33" t="s">
        <v>31</v>
      </c>
      <c r="T7" s="33" t="s">
        <v>85</v>
      </c>
      <c r="U7" s="148"/>
      <c r="V7" s="150"/>
      <c r="W7" s="150"/>
      <c r="X7" s="150"/>
      <c r="Y7" s="148"/>
    </row>
    <row r="8" spans="1:25" ht="58.2" thickBot="1" x14ac:dyDescent="0.3">
      <c r="A8" s="34">
        <v>1</v>
      </c>
      <c r="B8" s="365" t="s">
        <v>198</v>
      </c>
      <c r="C8" s="366">
        <v>44250</v>
      </c>
      <c r="D8" s="367" t="s">
        <v>199</v>
      </c>
      <c r="E8" s="368" t="s">
        <v>200</v>
      </c>
      <c r="F8" s="367" t="s">
        <v>201</v>
      </c>
      <c r="G8" s="38" t="s">
        <v>91</v>
      </c>
      <c r="H8" s="38" t="s">
        <v>95</v>
      </c>
      <c r="I8" s="38" t="s">
        <v>99</v>
      </c>
      <c r="J8" s="38" t="s">
        <v>187</v>
      </c>
      <c r="K8" s="38">
        <v>2</v>
      </c>
      <c r="L8" s="38">
        <v>2</v>
      </c>
      <c r="M8" s="39">
        <f>+K8*L8</f>
        <v>4</v>
      </c>
      <c r="N8" s="40" t="str">
        <f>IF(M8&lt;=3,"Bajo",IF(M8=4,"Moderado",IF(M8=5,"Moderado",IF(M8=6,"Moderado",IF(M8=7,"Alto",IF(M8=8,"Alto",IF(M8=9,"Alto",IF(M8=10,"Alto",IF(M8=11,"Alto",IF(M8=12,"Alto",IF(M8&gt;=15,"Extremo")))))))))))</f>
        <v>Moderado</v>
      </c>
      <c r="O8" s="38" t="s">
        <v>151</v>
      </c>
      <c r="P8" s="367" t="s">
        <v>208</v>
      </c>
      <c r="Q8" s="38">
        <v>1</v>
      </c>
      <c r="R8" s="38">
        <v>1</v>
      </c>
      <c r="S8" s="39">
        <f t="shared" ref="S8:S11" si="0">+Q8*R8</f>
        <v>1</v>
      </c>
      <c r="T8" s="40" t="str">
        <f>IF(S8&lt;=3,"Bajo",IF(S8=4,"Moderado",IF(S8=5,"Moderado",IF(S8=6,"Moderado",IF(S8=7,"Alto",IF(S8=8,"Alto",IF(S8=9,"Alto",IF(S8=10,"Alto",IF(S8=11,"Alto",IF(S8=12,"Alto",IF(S8&gt;=15,"Extremo")))))))))))</f>
        <v>Bajo</v>
      </c>
      <c r="U8" s="38" t="s">
        <v>151</v>
      </c>
      <c r="V8" s="367" t="s">
        <v>211</v>
      </c>
      <c r="W8" s="367" t="s">
        <v>212</v>
      </c>
      <c r="X8" s="367" t="s">
        <v>213</v>
      </c>
      <c r="Y8" s="365" t="s">
        <v>183</v>
      </c>
    </row>
    <row r="9" spans="1:25" ht="63.75" customHeight="1" thickBot="1" x14ac:dyDescent="0.3">
      <c r="A9" s="34">
        <v>2</v>
      </c>
      <c r="B9" s="365" t="s">
        <v>198</v>
      </c>
      <c r="C9" s="366">
        <v>44250</v>
      </c>
      <c r="D9" s="368" t="s">
        <v>202</v>
      </c>
      <c r="E9" s="368" t="s">
        <v>203</v>
      </c>
      <c r="F9" s="369" t="s">
        <v>204</v>
      </c>
      <c r="G9" s="38" t="s">
        <v>92</v>
      </c>
      <c r="H9" s="38" t="s">
        <v>95</v>
      </c>
      <c r="I9" s="38" t="s">
        <v>99</v>
      </c>
      <c r="J9" s="38" t="s">
        <v>186</v>
      </c>
      <c r="K9" s="38">
        <v>2</v>
      </c>
      <c r="L9" s="38">
        <v>2</v>
      </c>
      <c r="M9" s="39">
        <f t="shared" ref="M9:M13" si="1">+K9*L9</f>
        <v>4</v>
      </c>
      <c r="N9" s="40" t="str">
        <f t="shared" ref="N9:N14" si="2">IF(M9&lt;=3,"Bajo",IF(M9=4,"Moderado",IF(M9=5,"Moderado",IF(M9=6,"Moderado",IF(M9=7,"Alto",IF(M9=8,"Alto",IF(M9=9,"Alto",IF(M9=10,"Alto",IF(M9=11,"Alto",IF(M9=12,"Alto",IF(M9&gt;=15,"Extremo")))))))))))</f>
        <v>Moderado</v>
      </c>
      <c r="O9" s="38" t="s">
        <v>134</v>
      </c>
      <c r="P9" s="369" t="s">
        <v>209</v>
      </c>
      <c r="Q9" s="38">
        <v>1</v>
      </c>
      <c r="R9" s="38">
        <v>1</v>
      </c>
      <c r="S9" s="39">
        <f t="shared" si="0"/>
        <v>1</v>
      </c>
      <c r="T9" s="40" t="str">
        <f t="shared" ref="T9:T11" si="3">IF(S9&lt;=3,"Bajo",IF(S9=4,"Moderado",IF(S9=5,"Moderado",IF(S9=6,"Moderado",IF(S9=7,"Alto",IF(S9=8,"Alto",IF(S9=9,"Alto",IF(S9=10,"Alto",IF(S9=11,"Alto",IF(S9=12,"Alto",IF(S9&gt;=15,"Extremo")))))))))))</f>
        <v>Bajo</v>
      </c>
      <c r="U9" s="38" t="s">
        <v>133</v>
      </c>
      <c r="V9" s="367" t="s">
        <v>214</v>
      </c>
      <c r="W9" s="367" t="s">
        <v>215</v>
      </c>
      <c r="X9" s="367" t="s">
        <v>216</v>
      </c>
      <c r="Y9" s="365" t="s">
        <v>183</v>
      </c>
    </row>
    <row r="10" spans="1:25" ht="72.75" customHeight="1" thickBot="1" x14ac:dyDescent="0.3">
      <c r="A10" s="34">
        <v>3</v>
      </c>
      <c r="B10" s="365" t="s">
        <v>198</v>
      </c>
      <c r="C10" s="366">
        <v>44250</v>
      </c>
      <c r="D10" s="367" t="s">
        <v>205</v>
      </c>
      <c r="E10" s="368" t="s">
        <v>206</v>
      </c>
      <c r="F10" s="369" t="s">
        <v>207</v>
      </c>
      <c r="G10" s="38" t="s">
        <v>92</v>
      </c>
      <c r="H10" s="38" t="s">
        <v>95</v>
      </c>
      <c r="I10" s="38" t="s">
        <v>99</v>
      </c>
      <c r="J10" s="38" t="s">
        <v>125</v>
      </c>
      <c r="K10" s="38">
        <v>2</v>
      </c>
      <c r="L10" s="38">
        <v>3</v>
      </c>
      <c r="M10" s="39">
        <f t="shared" si="1"/>
        <v>6</v>
      </c>
      <c r="N10" s="40" t="str">
        <f t="shared" si="2"/>
        <v>Moderado</v>
      </c>
      <c r="O10" s="38" t="s">
        <v>134</v>
      </c>
      <c r="P10" s="369" t="s">
        <v>210</v>
      </c>
      <c r="Q10" s="38">
        <v>2</v>
      </c>
      <c r="R10" s="38">
        <v>2</v>
      </c>
      <c r="S10" s="39">
        <f t="shared" si="0"/>
        <v>4</v>
      </c>
      <c r="T10" s="40" t="str">
        <f t="shared" si="3"/>
        <v>Moderado</v>
      </c>
      <c r="U10" s="38" t="s">
        <v>133</v>
      </c>
      <c r="V10" s="367" t="s">
        <v>211</v>
      </c>
      <c r="W10" s="367" t="s">
        <v>212</v>
      </c>
      <c r="X10" s="367" t="s">
        <v>217</v>
      </c>
      <c r="Y10" s="365" t="s">
        <v>150</v>
      </c>
    </row>
    <row r="11" spans="1:25" ht="61.8" customHeight="1" thickBot="1" x14ac:dyDescent="0.3">
      <c r="A11" s="34">
        <v>4</v>
      </c>
      <c r="B11" s="365" t="s">
        <v>198</v>
      </c>
      <c r="C11" s="366">
        <v>44250</v>
      </c>
      <c r="D11" s="367" t="s">
        <v>218</v>
      </c>
      <c r="E11" s="368" t="s">
        <v>219</v>
      </c>
      <c r="F11" s="367" t="s">
        <v>220</v>
      </c>
      <c r="G11" s="38" t="s">
        <v>92</v>
      </c>
      <c r="H11" s="38" t="s">
        <v>95</v>
      </c>
      <c r="I11" s="38" t="s">
        <v>99</v>
      </c>
      <c r="J11" s="38" t="s">
        <v>125</v>
      </c>
      <c r="K11" s="38">
        <v>5</v>
      </c>
      <c r="L11" s="38">
        <v>4</v>
      </c>
      <c r="M11" s="39">
        <f t="shared" si="1"/>
        <v>20</v>
      </c>
      <c r="N11" s="40" t="str">
        <f t="shared" si="2"/>
        <v>Extremo</v>
      </c>
      <c r="O11" s="38" t="s">
        <v>134</v>
      </c>
      <c r="P11" s="370" t="s">
        <v>230</v>
      </c>
      <c r="Q11" s="38">
        <v>2</v>
      </c>
      <c r="R11" s="38">
        <v>3</v>
      </c>
      <c r="S11" s="39">
        <f t="shared" si="0"/>
        <v>6</v>
      </c>
      <c r="T11" s="40" t="str">
        <f t="shared" si="3"/>
        <v>Moderado</v>
      </c>
      <c r="U11" s="38" t="s">
        <v>151</v>
      </c>
      <c r="V11" s="370" t="s">
        <v>211</v>
      </c>
      <c r="W11" s="370" t="s">
        <v>212</v>
      </c>
      <c r="X11" s="370" t="s">
        <v>234</v>
      </c>
      <c r="Y11" s="365" t="s">
        <v>150</v>
      </c>
    </row>
    <row r="12" spans="1:25" ht="48.6" thickBot="1" x14ac:dyDescent="0.3">
      <c r="A12" s="34">
        <v>5</v>
      </c>
      <c r="B12" s="365" t="s">
        <v>198</v>
      </c>
      <c r="C12" s="366">
        <v>44250</v>
      </c>
      <c r="D12" s="367" t="s">
        <v>221</v>
      </c>
      <c r="E12" s="368" t="s">
        <v>222</v>
      </c>
      <c r="F12" s="367" t="s">
        <v>223</v>
      </c>
      <c r="G12" s="38" t="s">
        <v>91</v>
      </c>
      <c r="H12" s="38" t="s">
        <v>94</v>
      </c>
      <c r="I12" s="38" t="s">
        <v>99</v>
      </c>
      <c r="J12" s="38" t="s">
        <v>125</v>
      </c>
      <c r="K12" s="38">
        <v>3</v>
      </c>
      <c r="L12" s="38">
        <v>3</v>
      </c>
      <c r="M12" s="39">
        <f t="shared" si="1"/>
        <v>9</v>
      </c>
      <c r="N12" s="40" t="str">
        <f t="shared" si="2"/>
        <v>Alto</v>
      </c>
      <c r="O12" s="38" t="s">
        <v>151</v>
      </c>
      <c r="P12" s="370" t="s">
        <v>231</v>
      </c>
      <c r="Q12" s="38">
        <v>5</v>
      </c>
      <c r="R12" s="38">
        <v>2</v>
      </c>
      <c r="S12" s="39">
        <f>+Q12*R12</f>
        <v>10</v>
      </c>
      <c r="T12" s="40" t="str">
        <f>IF(S12&lt;=3,"Bajo",IF(S12=4,"Moderado",IF(S12=5,"Moderado",IF(S12=6,"Moderado",IF(S12=7,"Alto",IF(S12=8,"Alto",IF(S12=9,"Alto",IF(S12=10,"Alto",IF(S12=11,"Alto",IF(S12=12,"Alto",IF(S12&gt;=15,"Extremo")))))))))))</f>
        <v>Alto</v>
      </c>
      <c r="U12" s="38" t="s">
        <v>151</v>
      </c>
      <c r="V12" s="370" t="s">
        <v>211</v>
      </c>
      <c r="W12" s="370" t="s">
        <v>212</v>
      </c>
      <c r="X12" s="370" t="s">
        <v>235</v>
      </c>
      <c r="Y12" s="365" t="s">
        <v>183</v>
      </c>
    </row>
    <row r="13" spans="1:25" ht="60.6" thickBot="1" x14ac:dyDescent="0.3">
      <c r="A13" s="34">
        <v>6</v>
      </c>
      <c r="B13" s="365" t="s">
        <v>198</v>
      </c>
      <c r="C13" s="366">
        <v>44250</v>
      </c>
      <c r="D13" s="367" t="s">
        <v>224</v>
      </c>
      <c r="E13" s="368" t="s">
        <v>225</v>
      </c>
      <c r="F13" s="367" t="s">
        <v>226</v>
      </c>
      <c r="G13" s="38" t="s">
        <v>92</v>
      </c>
      <c r="H13" s="38" t="s">
        <v>95</v>
      </c>
      <c r="I13" s="38" t="s">
        <v>99</v>
      </c>
      <c r="J13" s="38" t="s">
        <v>125</v>
      </c>
      <c r="K13" s="38">
        <v>4</v>
      </c>
      <c r="L13" s="38">
        <v>6</v>
      </c>
      <c r="M13" s="39">
        <f t="shared" si="1"/>
        <v>24</v>
      </c>
      <c r="N13" s="40" t="str">
        <f t="shared" si="2"/>
        <v>Extremo</v>
      </c>
      <c r="O13" s="38" t="s">
        <v>151</v>
      </c>
      <c r="P13" s="370" t="s">
        <v>232</v>
      </c>
      <c r="Q13" s="38">
        <v>3</v>
      </c>
      <c r="R13" s="38">
        <v>2</v>
      </c>
      <c r="S13" s="39">
        <f t="shared" ref="S13:S14" si="4">+Q13*R13</f>
        <v>6</v>
      </c>
      <c r="T13" s="40" t="str">
        <f>IF(S13&lt;=3,"Bajo",IF(S13=4,"Moderado",IF(S13=5,"Moderado",IF(S13=6,"Moderado",IF(S13=7,"Alto",IF(S13=8,"Alto",IF(S13=9,"Alto",IF(S13=10,"Alto",IF(S13=11,"Alto",IF(S13=12,"Alto",IF(S13&gt;=15,"Extremo")))))))))))</f>
        <v>Moderado</v>
      </c>
      <c r="U13" s="38" t="s">
        <v>151</v>
      </c>
      <c r="V13" s="370" t="s">
        <v>211</v>
      </c>
      <c r="W13" s="370" t="s">
        <v>212</v>
      </c>
      <c r="X13" s="370" t="s">
        <v>236</v>
      </c>
      <c r="Y13" s="365" t="s">
        <v>183</v>
      </c>
    </row>
    <row r="14" spans="1:25" ht="85.2" customHeight="1" thickBot="1" x14ac:dyDescent="0.3">
      <c r="A14" s="34">
        <v>7</v>
      </c>
      <c r="B14" s="365" t="s">
        <v>198</v>
      </c>
      <c r="C14" s="366">
        <v>44250</v>
      </c>
      <c r="D14" s="367" t="s">
        <v>227</v>
      </c>
      <c r="E14" s="368" t="s">
        <v>228</v>
      </c>
      <c r="F14" s="367" t="s">
        <v>229</v>
      </c>
      <c r="G14" s="38" t="s">
        <v>92</v>
      </c>
      <c r="H14" s="38" t="s">
        <v>95</v>
      </c>
      <c r="I14" s="38" t="s">
        <v>99</v>
      </c>
      <c r="J14" s="38" t="s">
        <v>125</v>
      </c>
      <c r="K14" s="38">
        <v>5</v>
      </c>
      <c r="L14" s="38">
        <v>6</v>
      </c>
      <c r="M14" s="39">
        <v>30</v>
      </c>
      <c r="N14" s="40" t="str">
        <f t="shared" si="2"/>
        <v>Extremo</v>
      </c>
      <c r="O14" s="38" t="s">
        <v>151</v>
      </c>
      <c r="P14" s="370" t="s">
        <v>233</v>
      </c>
      <c r="Q14" s="38">
        <v>3</v>
      </c>
      <c r="R14" s="38">
        <v>2</v>
      </c>
      <c r="S14" s="39">
        <f t="shared" si="4"/>
        <v>6</v>
      </c>
      <c r="T14" s="40" t="str">
        <f>IF(S14&lt;=3,"Bajo",IF(S14=4,"Moderado",IF(S14=5,"Moderado",IF(S14=6,"Moderado",IF(S14=7,"Alto",IF(S14=8,"Alto",IF(S14=9,"Alto",IF(S14=10,"Alto",IF(S14=11,"Alto",IF(S14=12,"Alto",IF(S14&gt;=15,"Extremo")))))))))))</f>
        <v>Moderado</v>
      </c>
      <c r="U14" s="38" t="s">
        <v>151</v>
      </c>
      <c r="V14" s="370" t="s">
        <v>237</v>
      </c>
      <c r="W14" s="370" t="s">
        <v>238</v>
      </c>
      <c r="X14" s="370" t="s">
        <v>239</v>
      </c>
      <c r="Y14" s="365" t="s">
        <v>183</v>
      </c>
    </row>
    <row r="15" spans="1:25" ht="21" customHeight="1" thickBot="1" x14ac:dyDescent="0.3">
      <c r="A15" s="34"/>
      <c r="B15" s="35"/>
      <c r="C15" s="36"/>
      <c r="D15" s="37"/>
      <c r="E15" s="37"/>
      <c r="F15" s="37"/>
      <c r="G15" s="38"/>
      <c r="H15" s="38"/>
      <c r="I15" s="38"/>
      <c r="J15" s="38"/>
      <c r="K15" s="38"/>
      <c r="L15" s="38"/>
      <c r="M15" s="39"/>
      <c r="N15" s="40"/>
      <c r="O15" s="38"/>
      <c r="P15" s="37"/>
      <c r="Q15" s="38"/>
      <c r="R15" s="38"/>
      <c r="S15" s="39"/>
      <c r="T15" s="40"/>
      <c r="U15" s="38"/>
      <c r="V15" s="35"/>
      <c r="W15" s="35"/>
      <c r="X15" s="37"/>
      <c r="Y15" s="35"/>
    </row>
    <row r="16" spans="1:25" ht="21" customHeight="1" thickBot="1" x14ac:dyDescent="0.3">
      <c r="A16" s="34"/>
      <c r="B16" s="35"/>
      <c r="C16" s="36"/>
      <c r="D16" s="37"/>
      <c r="E16" s="37"/>
      <c r="F16" s="37"/>
      <c r="G16" s="38"/>
      <c r="H16" s="38"/>
      <c r="I16" s="38"/>
      <c r="J16" s="38"/>
      <c r="K16" s="38"/>
      <c r="L16" s="38"/>
      <c r="M16" s="39"/>
      <c r="N16" s="40"/>
      <c r="O16" s="38"/>
      <c r="P16" s="37"/>
      <c r="Q16" s="38"/>
      <c r="R16" s="38"/>
      <c r="S16" s="39"/>
      <c r="T16" s="40"/>
      <c r="U16" s="38"/>
      <c r="V16" s="35"/>
      <c r="W16" s="35"/>
      <c r="X16" s="37"/>
      <c r="Y16" s="35"/>
    </row>
    <row r="17" spans="1:35" ht="21" customHeight="1" thickBot="1" x14ac:dyDescent="0.3">
      <c r="A17" s="34"/>
      <c r="B17" s="35"/>
      <c r="C17" s="36"/>
      <c r="D17" s="37"/>
      <c r="E17" s="37"/>
      <c r="F17" s="37"/>
      <c r="G17" s="38"/>
      <c r="H17" s="38"/>
      <c r="I17" s="38"/>
      <c r="J17" s="38"/>
      <c r="K17" s="38"/>
      <c r="L17" s="38"/>
      <c r="M17" s="39"/>
      <c r="N17" s="40"/>
      <c r="O17" s="38"/>
      <c r="P17" s="35"/>
      <c r="Q17" s="38"/>
      <c r="R17" s="38"/>
      <c r="S17" s="39"/>
      <c r="T17" s="40"/>
      <c r="U17" s="38"/>
      <c r="V17" s="35"/>
      <c r="W17" s="35"/>
      <c r="X17" s="37"/>
      <c r="Y17" s="35"/>
    </row>
    <row r="18" spans="1:35" ht="21" customHeight="1" thickBot="1" x14ac:dyDescent="0.3">
      <c r="A18" s="34"/>
      <c r="B18" s="35"/>
      <c r="C18" s="36"/>
      <c r="D18" s="37"/>
      <c r="E18" s="37"/>
      <c r="F18" s="37"/>
      <c r="G18" s="38"/>
      <c r="H18" s="38"/>
      <c r="I18" s="38"/>
      <c r="J18" s="38"/>
      <c r="K18" s="38"/>
      <c r="L18" s="38"/>
      <c r="M18" s="39"/>
      <c r="N18" s="40"/>
      <c r="O18" s="38"/>
      <c r="P18" s="37"/>
      <c r="Q18" s="38"/>
      <c r="R18" s="38"/>
      <c r="S18" s="39"/>
      <c r="T18" s="40"/>
      <c r="U18" s="38"/>
      <c r="V18" s="35"/>
      <c r="W18" s="35"/>
      <c r="X18" s="37"/>
      <c r="Y18" s="35"/>
    </row>
    <row r="19" spans="1:35" ht="8.1" customHeight="1" thickBot="1" x14ac:dyDescent="0.3">
      <c r="A19" s="138"/>
      <c r="B19" s="139"/>
      <c r="C19" s="139"/>
      <c r="D19" s="139"/>
      <c r="E19" s="139"/>
      <c r="F19" s="139"/>
      <c r="G19" s="139"/>
      <c r="H19" s="139"/>
      <c r="I19" s="139"/>
      <c r="J19" s="139"/>
      <c r="K19" s="139"/>
      <c r="L19" s="139"/>
      <c r="M19" s="139"/>
      <c r="N19" s="139"/>
      <c r="O19" s="139"/>
      <c r="P19" s="139"/>
      <c r="Q19" s="139"/>
      <c r="R19" s="139"/>
      <c r="S19" s="139"/>
      <c r="T19" s="139"/>
      <c r="U19" s="139"/>
      <c r="V19" s="139"/>
      <c r="W19" s="139"/>
      <c r="X19" s="139"/>
      <c r="Y19" s="140"/>
    </row>
    <row r="20" spans="1:35" ht="16.2" thickBot="1" x14ac:dyDescent="0.3">
      <c r="A20" s="141" t="s">
        <v>184</v>
      </c>
      <c r="B20" s="142"/>
      <c r="C20" s="142"/>
      <c r="D20" s="142"/>
      <c r="E20" s="142"/>
      <c r="F20" s="142"/>
      <c r="G20" s="142"/>
      <c r="H20" s="142"/>
      <c r="I20" s="142"/>
      <c r="J20" s="142"/>
      <c r="K20" s="142"/>
      <c r="L20" s="142"/>
      <c r="M20" s="142"/>
      <c r="N20" s="142"/>
      <c r="O20" s="142"/>
      <c r="P20" s="142"/>
      <c r="Q20" s="142"/>
      <c r="R20" s="142"/>
      <c r="S20" s="142"/>
      <c r="T20" s="142"/>
      <c r="U20" s="142"/>
      <c r="V20" s="142"/>
      <c r="W20" s="142"/>
      <c r="X20" s="142"/>
      <c r="Y20" s="143"/>
      <c r="AI20" s="41"/>
    </row>
    <row r="21" spans="1:35" ht="15.6" x14ac:dyDescent="0.25">
      <c r="A21" s="42"/>
      <c r="B21" s="42"/>
      <c r="C21" s="42"/>
      <c r="D21" s="42"/>
      <c r="E21" s="42"/>
      <c r="F21" s="42"/>
      <c r="G21" s="42"/>
      <c r="H21" s="42"/>
      <c r="I21" s="42"/>
      <c r="J21" s="42"/>
      <c r="K21" s="42"/>
      <c r="L21" s="42"/>
      <c r="M21" s="42"/>
      <c r="N21" s="42"/>
      <c r="O21" s="42"/>
      <c r="P21" s="42"/>
      <c r="Q21" s="42"/>
      <c r="R21" s="42"/>
      <c r="S21" s="42"/>
      <c r="T21" s="42"/>
      <c r="U21" s="42"/>
      <c r="V21" s="42"/>
      <c r="W21" s="42"/>
      <c r="AI21" s="41"/>
    </row>
    <row r="22" spans="1:35" ht="15.6" x14ac:dyDescent="0.25">
      <c r="A22" s="42"/>
      <c r="B22" s="42"/>
      <c r="C22" s="42"/>
      <c r="D22" s="42"/>
      <c r="E22" s="42"/>
      <c r="F22" s="42"/>
      <c r="G22" s="42"/>
      <c r="H22" s="42"/>
      <c r="I22" s="42"/>
      <c r="J22" s="42"/>
      <c r="K22" s="42"/>
      <c r="L22" s="42"/>
      <c r="M22" s="42"/>
      <c r="N22" s="42"/>
      <c r="O22" s="42"/>
      <c r="P22" s="42"/>
      <c r="Q22" s="42"/>
      <c r="R22" s="42"/>
      <c r="S22" s="42"/>
      <c r="T22" s="42"/>
      <c r="U22" s="42"/>
      <c r="V22" s="42"/>
      <c r="W22" s="42"/>
      <c r="AI22" s="41"/>
    </row>
    <row r="23" spans="1:35" ht="15.6" x14ac:dyDescent="0.25">
      <c r="A23" s="42"/>
      <c r="B23" s="42"/>
      <c r="C23" s="42"/>
      <c r="D23" s="42"/>
      <c r="E23" s="42"/>
      <c r="F23" s="42"/>
      <c r="G23" s="42"/>
      <c r="H23" s="42"/>
      <c r="I23" s="42"/>
      <c r="J23" s="42"/>
      <c r="K23" s="42"/>
      <c r="L23" s="42"/>
      <c r="M23" s="42"/>
      <c r="N23" s="42"/>
      <c r="O23" s="42"/>
      <c r="P23" s="42"/>
      <c r="Q23" s="42"/>
      <c r="R23" s="42"/>
      <c r="S23" s="42"/>
      <c r="T23" s="42"/>
      <c r="U23" s="42"/>
      <c r="V23" s="42"/>
      <c r="W23" s="42"/>
      <c r="AI23" s="41"/>
    </row>
    <row r="24" spans="1:35" ht="15.6" hidden="1" x14ac:dyDescent="0.25">
      <c r="A24" s="42"/>
      <c r="B24" s="42"/>
      <c r="C24" s="42"/>
      <c r="D24" s="42"/>
      <c r="E24" s="42"/>
      <c r="F24" s="42"/>
      <c r="G24" s="42"/>
      <c r="H24" s="42"/>
      <c r="I24" s="42"/>
      <c r="J24" s="42"/>
      <c r="K24" s="42"/>
      <c r="L24" s="42"/>
      <c r="M24" s="42"/>
      <c r="N24" s="42"/>
      <c r="O24" s="42"/>
      <c r="P24" s="42"/>
      <c r="Q24" s="42"/>
      <c r="R24" s="42"/>
      <c r="S24" s="42"/>
      <c r="T24" s="42"/>
      <c r="U24" s="42"/>
      <c r="V24" s="42"/>
      <c r="W24" s="42"/>
      <c r="AI24" s="41"/>
    </row>
    <row r="25" spans="1:35" ht="15.6" hidden="1" x14ac:dyDescent="0.25">
      <c r="A25" s="42"/>
      <c r="B25" s="42"/>
      <c r="C25" s="42"/>
      <c r="D25" s="42"/>
      <c r="E25" s="42"/>
      <c r="F25" s="42"/>
      <c r="G25" s="42"/>
      <c r="H25" s="42"/>
      <c r="I25" s="42"/>
      <c r="J25" s="42"/>
      <c r="K25" s="42"/>
      <c r="L25" s="42"/>
      <c r="M25" s="42"/>
      <c r="N25" s="42"/>
      <c r="O25" s="42"/>
      <c r="P25" s="42"/>
      <c r="Q25" s="42"/>
      <c r="R25" s="42"/>
      <c r="S25" s="42"/>
      <c r="T25" s="42"/>
      <c r="U25" s="42"/>
      <c r="V25" s="42"/>
      <c r="W25" s="42"/>
      <c r="AI25" s="41"/>
    </row>
    <row r="26" spans="1:35" hidden="1" x14ac:dyDescent="0.25">
      <c r="A26" s="42"/>
      <c r="B26" s="42"/>
      <c r="C26" s="42"/>
      <c r="D26" s="42"/>
      <c r="E26" s="42"/>
      <c r="F26" s="42"/>
      <c r="G26" s="42"/>
      <c r="H26" s="42"/>
      <c r="I26" s="42"/>
      <c r="J26" s="42"/>
      <c r="K26" s="42"/>
      <c r="L26" s="42"/>
      <c r="M26" s="42"/>
      <c r="N26" s="42"/>
      <c r="O26" s="42"/>
      <c r="P26" s="42"/>
      <c r="Q26" s="42"/>
      <c r="R26" s="42"/>
      <c r="S26" s="42"/>
      <c r="T26" s="42"/>
      <c r="U26" s="42"/>
      <c r="V26" s="42"/>
      <c r="W26" s="42"/>
    </row>
    <row r="27" spans="1:35" hidden="1" x14ac:dyDescent="0.25">
      <c r="A27" s="42"/>
      <c r="B27" s="42"/>
      <c r="C27" s="42"/>
      <c r="D27" s="42"/>
      <c r="E27" s="42"/>
      <c r="F27" s="42"/>
      <c r="G27" s="42"/>
      <c r="H27" s="42"/>
      <c r="I27" s="42"/>
      <c r="J27" s="42"/>
      <c r="K27" s="42"/>
      <c r="L27" s="42"/>
      <c r="M27" s="42"/>
      <c r="N27" s="42"/>
      <c r="O27" s="42"/>
      <c r="P27" s="42"/>
      <c r="Q27" s="42"/>
      <c r="R27" s="42"/>
      <c r="S27" s="42"/>
      <c r="T27" s="42"/>
      <c r="U27" s="42"/>
      <c r="V27" s="42"/>
      <c r="W27" s="42"/>
    </row>
    <row r="28" spans="1:35" hidden="1" x14ac:dyDescent="0.25">
      <c r="A28" s="42"/>
      <c r="B28" s="42"/>
      <c r="C28" s="42"/>
      <c r="D28" s="42"/>
      <c r="E28" s="42"/>
      <c r="F28" s="42"/>
      <c r="G28" s="42"/>
      <c r="H28" s="42"/>
      <c r="I28" s="42"/>
      <c r="J28" s="42"/>
      <c r="K28" s="42"/>
      <c r="L28" s="42"/>
      <c r="M28" s="42"/>
      <c r="N28" s="42"/>
      <c r="O28" s="42"/>
      <c r="P28" s="42"/>
      <c r="Q28" s="42"/>
      <c r="R28" s="42"/>
      <c r="S28" s="42"/>
      <c r="T28" s="42"/>
      <c r="U28" s="42"/>
      <c r="V28" s="42"/>
      <c r="W28" s="42"/>
    </row>
    <row r="29" spans="1:35" hidden="1" x14ac:dyDescent="0.25">
      <c r="A29" s="42"/>
      <c r="B29" s="42"/>
      <c r="C29" s="42"/>
      <c r="D29" s="42"/>
      <c r="E29" s="42"/>
      <c r="F29" s="42"/>
      <c r="G29" s="42"/>
      <c r="H29" s="42"/>
      <c r="I29" s="42"/>
      <c r="J29" s="42"/>
      <c r="K29" s="42"/>
      <c r="L29" s="42"/>
      <c r="M29" s="42"/>
      <c r="N29" s="42"/>
      <c r="O29" s="42"/>
      <c r="P29" s="42"/>
      <c r="Q29" s="42"/>
      <c r="R29" s="42"/>
      <c r="S29" s="42"/>
      <c r="T29" s="42"/>
      <c r="U29" s="42"/>
      <c r="V29" s="42"/>
      <c r="W29" s="42"/>
    </row>
    <row r="30" spans="1:35" hidden="1" x14ac:dyDescent="0.25">
      <c r="A30" s="42"/>
      <c r="B30" s="42"/>
      <c r="C30" s="42"/>
      <c r="D30" s="42"/>
      <c r="E30" s="42"/>
      <c r="F30" s="42"/>
      <c r="G30" s="42"/>
      <c r="H30" s="42"/>
      <c r="I30" s="42"/>
      <c r="J30" s="42"/>
      <c r="K30" s="42"/>
      <c r="L30" s="42"/>
      <c r="M30" s="42"/>
      <c r="N30" s="42"/>
      <c r="O30" s="42"/>
      <c r="P30" s="42"/>
      <c r="Q30" s="42"/>
      <c r="R30" s="42"/>
      <c r="S30" s="42"/>
      <c r="T30" s="42"/>
      <c r="U30" s="42"/>
      <c r="V30" s="42"/>
      <c r="W30" s="42"/>
    </row>
    <row r="31" spans="1:35" hidden="1" x14ac:dyDescent="0.25">
      <c r="A31" s="42"/>
      <c r="B31" s="42"/>
      <c r="C31" s="42"/>
      <c r="D31" s="42"/>
      <c r="E31" s="42"/>
      <c r="F31" s="42"/>
      <c r="G31" s="42"/>
      <c r="H31" s="42"/>
      <c r="I31" s="42"/>
      <c r="J31" s="42"/>
      <c r="K31" s="42"/>
      <c r="L31" s="42"/>
      <c r="M31" s="42"/>
      <c r="N31" s="42"/>
      <c r="O31" s="42"/>
      <c r="P31" s="42"/>
      <c r="Q31" s="42"/>
      <c r="R31" s="42"/>
      <c r="S31" s="42"/>
      <c r="T31" s="42"/>
      <c r="U31" s="42"/>
      <c r="V31" s="42"/>
      <c r="W31" s="42"/>
    </row>
    <row r="32" spans="1:35" hidden="1" x14ac:dyDescent="0.25">
      <c r="A32" s="42"/>
      <c r="B32" s="42"/>
      <c r="C32" s="42"/>
      <c r="D32" s="42"/>
      <c r="E32" s="42"/>
      <c r="F32" s="42"/>
      <c r="G32" s="42"/>
      <c r="H32" s="42"/>
      <c r="I32" s="42"/>
      <c r="J32" s="42"/>
      <c r="K32" s="42"/>
      <c r="L32" s="42"/>
      <c r="M32" s="42"/>
      <c r="N32" s="42"/>
      <c r="O32" s="42"/>
      <c r="P32" s="42"/>
      <c r="Q32" s="42"/>
      <c r="R32" s="42"/>
      <c r="S32" s="42"/>
      <c r="T32" s="42"/>
      <c r="U32" s="42"/>
      <c r="V32" s="42"/>
      <c r="W32" s="42"/>
    </row>
    <row r="33" spans="1:23" hidden="1" x14ac:dyDescent="0.25">
      <c r="A33" s="42"/>
      <c r="B33" s="42"/>
      <c r="C33" s="42"/>
      <c r="D33" s="42"/>
      <c r="E33" s="42"/>
      <c r="F33" s="42"/>
      <c r="G33" s="42"/>
      <c r="H33" s="42"/>
      <c r="I33" s="42"/>
      <c r="J33" s="42"/>
      <c r="K33" s="42"/>
      <c r="L33" s="42"/>
      <c r="M33" s="42"/>
      <c r="N33" s="42"/>
      <c r="O33" s="42"/>
      <c r="P33" s="42"/>
      <c r="Q33" s="42"/>
      <c r="R33" s="42"/>
      <c r="S33" s="42"/>
      <c r="T33" s="42"/>
      <c r="U33" s="42"/>
      <c r="V33" s="42"/>
      <c r="W33" s="42"/>
    </row>
    <row r="34" spans="1:23" hidden="1" x14ac:dyDescent="0.25">
      <c r="A34" s="42"/>
      <c r="B34" s="42"/>
      <c r="C34" s="42"/>
      <c r="D34" s="42"/>
      <c r="E34" s="42"/>
      <c r="F34" s="42"/>
      <c r="G34" s="42"/>
      <c r="H34" s="42"/>
      <c r="I34" s="42"/>
      <c r="J34" s="42"/>
      <c r="K34" s="42"/>
      <c r="L34" s="42"/>
      <c r="M34" s="42"/>
      <c r="N34" s="42"/>
      <c r="O34" s="42"/>
      <c r="P34" s="42"/>
      <c r="Q34" s="42"/>
      <c r="R34" s="42"/>
      <c r="S34" s="42"/>
      <c r="T34" s="42"/>
      <c r="U34" s="42"/>
      <c r="V34" s="42"/>
      <c r="W34" s="42"/>
    </row>
    <row r="35" spans="1:23" hidden="1" x14ac:dyDescent="0.25">
      <c r="A35" s="42"/>
      <c r="B35" s="42"/>
      <c r="C35" s="42"/>
      <c r="D35" s="42"/>
      <c r="E35" s="42"/>
      <c r="F35" s="42"/>
      <c r="G35" s="42"/>
      <c r="H35" s="42"/>
      <c r="I35" s="42"/>
      <c r="J35" s="42"/>
      <c r="K35" s="42"/>
      <c r="L35" s="42"/>
      <c r="M35" s="42"/>
      <c r="N35" s="42"/>
      <c r="O35" s="42"/>
      <c r="P35" s="42"/>
      <c r="Q35" s="42"/>
      <c r="R35" s="42"/>
      <c r="S35" s="42"/>
      <c r="T35" s="42"/>
      <c r="U35" s="42"/>
      <c r="V35" s="42"/>
      <c r="W35" s="42"/>
    </row>
    <row r="36" spans="1:23" hidden="1" x14ac:dyDescent="0.25">
      <c r="A36" s="42"/>
      <c r="B36" s="42"/>
      <c r="C36" s="42"/>
      <c r="D36" s="42"/>
      <c r="E36" s="42"/>
      <c r="F36" s="42"/>
      <c r="G36" s="42"/>
      <c r="H36" s="42"/>
      <c r="I36" s="42"/>
      <c r="J36" s="42"/>
      <c r="K36" s="42"/>
      <c r="L36" s="42"/>
      <c r="M36" s="42"/>
      <c r="N36" s="42"/>
      <c r="O36" s="42"/>
      <c r="P36" s="42"/>
      <c r="Q36" s="42"/>
      <c r="R36" s="42"/>
      <c r="S36" s="42"/>
      <c r="T36" s="42"/>
      <c r="U36" s="42"/>
      <c r="V36" s="42"/>
      <c r="W36" s="42"/>
    </row>
    <row r="37" spans="1:23" hidden="1" x14ac:dyDescent="0.25">
      <c r="A37" s="42"/>
      <c r="B37" s="42"/>
      <c r="C37" s="42"/>
      <c r="D37" s="42"/>
      <c r="E37" s="42"/>
      <c r="F37" s="42"/>
      <c r="G37" s="42"/>
      <c r="H37" s="42"/>
      <c r="I37" s="42"/>
      <c r="J37" s="42"/>
      <c r="K37" s="42"/>
      <c r="L37" s="42"/>
      <c r="M37" s="42"/>
      <c r="N37" s="42"/>
      <c r="O37" s="42"/>
      <c r="P37" s="42"/>
      <c r="Q37" s="42"/>
      <c r="R37" s="42"/>
      <c r="S37" s="42"/>
      <c r="T37" s="42"/>
      <c r="U37" s="42"/>
      <c r="V37" s="42"/>
      <c r="W37" s="42"/>
    </row>
    <row r="38" spans="1:23" hidden="1" x14ac:dyDescent="0.25">
      <c r="A38" s="42"/>
      <c r="B38" s="42"/>
      <c r="C38" s="42"/>
      <c r="D38" s="42"/>
      <c r="E38" s="42"/>
      <c r="F38" s="42"/>
      <c r="G38" s="42"/>
      <c r="H38" s="42"/>
      <c r="I38" s="42"/>
      <c r="J38" s="42"/>
      <c r="K38" s="42"/>
      <c r="L38" s="42"/>
      <c r="M38" s="42"/>
      <c r="N38" s="42"/>
      <c r="O38" s="42"/>
      <c r="P38" s="42"/>
      <c r="Q38" s="42"/>
      <c r="R38" s="42"/>
      <c r="S38" s="42"/>
      <c r="T38" s="42"/>
      <c r="U38" s="42"/>
      <c r="V38" s="42"/>
      <c r="W38" s="42"/>
    </row>
    <row r="39" spans="1:23" hidden="1" x14ac:dyDescent="0.25">
      <c r="A39" s="42"/>
      <c r="B39" s="42"/>
      <c r="C39" s="42"/>
      <c r="D39" s="42"/>
      <c r="E39" s="42"/>
      <c r="F39" s="42"/>
      <c r="G39" s="42"/>
      <c r="H39" s="42"/>
      <c r="I39" s="42"/>
      <c r="J39" s="42"/>
      <c r="K39" s="42"/>
      <c r="L39" s="42"/>
      <c r="M39" s="42"/>
      <c r="N39" s="42"/>
      <c r="O39" s="42"/>
      <c r="P39" s="42"/>
      <c r="Q39" s="42"/>
      <c r="R39" s="42"/>
      <c r="S39" s="42"/>
      <c r="T39" s="42"/>
      <c r="U39" s="42"/>
      <c r="V39" s="42"/>
      <c r="W39" s="42"/>
    </row>
    <row r="40" spans="1:23" hidden="1" x14ac:dyDescent="0.25">
      <c r="A40" s="42"/>
      <c r="B40" s="42"/>
      <c r="C40" s="42"/>
      <c r="D40" s="42"/>
      <c r="E40" s="42"/>
      <c r="F40" s="42"/>
      <c r="G40" s="42"/>
      <c r="H40" s="42"/>
      <c r="I40" s="42"/>
      <c r="J40" s="42"/>
      <c r="K40" s="42"/>
      <c r="L40" s="42"/>
      <c r="M40" s="42"/>
      <c r="N40" s="42"/>
      <c r="O40" s="42"/>
      <c r="P40" s="42"/>
      <c r="Q40" s="42"/>
      <c r="R40" s="42"/>
      <c r="S40" s="42"/>
      <c r="T40" s="42"/>
      <c r="U40" s="42"/>
      <c r="V40" s="42"/>
      <c r="W40" s="42"/>
    </row>
    <row r="41" spans="1:23" hidden="1" x14ac:dyDescent="0.25">
      <c r="A41" s="42"/>
      <c r="B41" s="42"/>
      <c r="C41" s="42"/>
      <c r="D41" s="42"/>
      <c r="E41" s="42"/>
      <c r="F41" s="42"/>
      <c r="G41" s="42"/>
      <c r="H41" s="42"/>
      <c r="I41" s="42"/>
      <c r="J41" s="42"/>
      <c r="K41" s="42"/>
      <c r="L41" s="42"/>
      <c r="M41" s="42"/>
      <c r="N41" s="42"/>
      <c r="O41" s="42"/>
      <c r="P41" s="42"/>
      <c r="Q41" s="42"/>
      <c r="R41" s="42"/>
      <c r="S41" s="42"/>
      <c r="T41" s="42"/>
      <c r="U41" s="42"/>
      <c r="V41" s="42"/>
      <c r="W41" s="42"/>
    </row>
    <row r="42" spans="1:23" hidden="1" x14ac:dyDescent="0.25">
      <c r="A42" s="42"/>
      <c r="B42" s="42"/>
      <c r="C42" s="42"/>
      <c r="D42" s="42"/>
      <c r="E42" s="42"/>
      <c r="F42" s="42"/>
      <c r="G42" s="42"/>
      <c r="H42" s="42"/>
      <c r="I42" s="42"/>
      <c r="J42" s="42"/>
      <c r="K42" s="42"/>
      <c r="L42" s="42"/>
      <c r="M42" s="42"/>
      <c r="N42" s="42"/>
      <c r="O42" s="42"/>
      <c r="P42" s="42"/>
      <c r="Q42" s="42"/>
      <c r="R42" s="42"/>
      <c r="S42" s="42"/>
      <c r="T42" s="42"/>
      <c r="U42" s="42"/>
      <c r="V42" s="42"/>
      <c r="W42" s="42"/>
    </row>
    <row r="43" spans="1:23" hidden="1" x14ac:dyDescent="0.25">
      <c r="A43" s="42"/>
      <c r="B43" s="42"/>
      <c r="C43" s="42"/>
      <c r="D43" s="42"/>
      <c r="E43" s="42"/>
      <c r="F43" s="42"/>
      <c r="G43" s="42"/>
      <c r="H43" s="42"/>
      <c r="I43" s="42"/>
      <c r="J43" s="42"/>
      <c r="K43" s="42"/>
      <c r="L43" s="42"/>
      <c r="M43" s="42"/>
      <c r="N43" s="42"/>
      <c r="O43" s="42"/>
      <c r="P43" s="42"/>
      <c r="Q43" s="42"/>
      <c r="R43" s="42"/>
      <c r="S43" s="42"/>
      <c r="T43" s="42"/>
      <c r="U43" s="42"/>
      <c r="V43" s="42"/>
      <c r="W43" s="42"/>
    </row>
    <row r="44" spans="1:23" x14ac:dyDescent="0.25">
      <c r="A44" s="42"/>
      <c r="B44" s="42"/>
      <c r="C44" s="42"/>
      <c r="D44" s="42"/>
      <c r="E44" s="42"/>
      <c r="F44" s="42"/>
      <c r="G44" s="42"/>
      <c r="H44" s="42"/>
      <c r="I44" s="42"/>
      <c r="J44" s="42"/>
      <c r="K44" s="42"/>
      <c r="L44" s="42"/>
      <c r="M44" s="42"/>
      <c r="N44" s="42"/>
      <c r="O44" s="42"/>
      <c r="P44" s="42"/>
      <c r="Q44" s="42"/>
      <c r="R44" s="42"/>
      <c r="S44" s="42"/>
      <c r="T44" s="42"/>
      <c r="U44" s="42"/>
      <c r="V44" s="42"/>
      <c r="W44" s="42"/>
    </row>
    <row r="45" spans="1:23" x14ac:dyDescent="0.25">
      <c r="A45" s="42"/>
      <c r="B45" s="42"/>
      <c r="C45" s="42"/>
      <c r="D45" s="42"/>
      <c r="E45" s="42"/>
      <c r="F45" s="42"/>
      <c r="G45" s="42"/>
      <c r="H45" s="42"/>
      <c r="I45" s="42"/>
      <c r="J45" s="42"/>
      <c r="K45" s="42"/>
      <c r="L45" s="42"/>
      <c r="M45" s="42"/>
      <c r="N45" s="42"/>
      <c r="O45" s="42"/>
      <c r="P45" s="42"/>
      <c r="Q45" s="42"/>
      <c r="R45" s="42"/>
      <c r="S45" s="42"/>
      <c r="T45" s="42"/>
      <c r="U45" s="42"/>
      <c r="V45" s="42"/>
      <c r="W45" s="42"/>
    </row>
    <row r="46" spans="1:23" x14ac:dyDescent="0.25">
      <c r="A46" s="42"/>
      <c r="B46" s="42"/>
      <c r="C46" s="42"/>
      <c r="D46" s="42"/>
      <c r="E46" s="42"/>
      <c r="F46" s="42"/>
      <c r="G46" s="42"/>
      <c r="H46" s="42"/>
      <c r="I46" s="42"/>
      <c r="J46" s="42"/>
      <c r="K46" s="42"/>
      <c r="L46" s="42"/>
      <c r="M46" s="42"/>
      <c r="N46" s="42"/>
      <c r="O46" s="42"/>
      <c r="P46" s="42"/>
      <c r="Q46" s="42"/>
      <c r="R46" s="42"/>
      <c r="S46" s="42"/>
      <c r="T46" s="42"/>
      <c r="U46" s="42"/>
      <c r="V46" s="42"/>
      <c r="W46" s="42"/>
    </row>
    <row r="47" spans="1:23" x14ac:dyDescent="0.25">
      <c r="A47" s="42"/>
      <c r="B47" s="42"/>
      <c r="C47" s="42"/>
      <c r="D47" s="42"/>
      <c r="E47" s="42"/>
      <c r="F47" s="42"/>
      <c r="G47" s="42"/>
      <c r="H47" s="42"/>
      <c r="I47" s="42"/>
      <c r="J47" s="42"/>
      <c r="K47" s="42"/>
      <c r="L47" s="42"/>
      <c r="M47" s="42"/>
      <c r="N47" s="42"/>
      <c r="O47" s="42"/>
      <c r="P47" s="42"/>
      <c r="Q47" s="42"/>
      <c r="R47" s="42"/>
      <c r="S47" s="42"/>
      <c r="T47" s="42"/>
      <c r="U47" s="42"/>
      <c r="V47" s="42"/>
      <c r="W47" s="42"/>
    </row>
    <row r="48" spans="1:23" x14ac:dyDescent="0.25">
      <c r="A48" s="42"/>
      <c r="B48" s="42"/>
      <c r="C48" s="42"/>
      <c r="D48" s="42"/>
      <c r="E48" s="42"/>
      <c r="F48" s="42"/>
      <c r="G48" s="42"/>
      <c r="H48" s="42"/>
      <c r="I48" s="42"/>
      <c r="J48" s="42"/>
      <c r="K48" s="42"/>
      <c r="L48" s="42"/>
      <c r="M48" s="42"/>
      <c r="N48" s="42"/>
      <c r="O48" s="42"/>
      <c r="P48" s="42"/>
      <c r="Q48" s="42"/>
      <c r="R48" s="42"/>
      <c r="S48" s="42"/>
      <c r="T48" s="42"/>
      <c r="U48" s="42"/>
      <c r="V48" s="42"/>
      <c r="W48" s="42"/>
    </row>
    <row r="49" spans="1:23" hidden="1" x14ac:dyDescent="0.25">
      <c r="A49" s="42"/>
      <c r="B49" s="42"/>
      <c r="C49" s="42"/>
      <c r="D49" s="42"/>
      <c r="E49" s="42"/>
      <c r="F49" s="42"/>
      <c r="G49" s="42"/>
      <c r="H49" s="42"/>
      <c r="I49" s="42"/>
      <c r="J49" s="42"/>
      <c r="K49" s="42"/>
      <c r="L49" s="42"/>
      <c r="M49" s="42"/>
      <c r="N49" s="42"/>
      <c r="O49" s="42"/>
      <c r="P49" s="42"/>
      <c r="Q49" s="42"/>
      <c r="R49" s="42"/>
      <c r="S49" s="42"/>
      <c r="T49" s="42"/>
      <c r="U49" s="42"/>
      <c r="V49" s="42"/>
      <c r="W49" s="42"/>
    </row>
    <row r="50" spans="1:23" hidden="1" x14ac:dyDescent="0.25">
      <c r="A50" s="42"/>
      <c r="B50" s="42"/>
      <c r="C50" s="42"/>
      <c r="D50" s="42"/>
      <c r="E50" s="42"/>
      <c r="F50" s="42"/>
      <c r="G50" s="42"/>
      <c r="H50" s="42"/>
      <c r="I50" s="42"/>
      <c r="J50" s="42"/>
      <c r="K50" s="42"/>
      <c r="L50" s="42"/>
      <c r="M50" s="42"/>
      <c r="N50" s="42"/>
      <c r="O50" s="42"/>
      <c r="P50" s="42"/>
      <c r="Q50" s="42"/>
      <c r="R50" s="42"/>
      <c r="S50" s="42"/>
      <c r="T50" s="42"/>
      <c r="U50" s="42"/>
      <c r="V50" s="42"/>
      <c r="W50" s="42"/>
    </row>
    <row r="51" spans="1:23" hidden="1" x14ac:dyDescent="0.25">
      <c r="A51" s="42"/>
      <c r="B51" s="42"/>
      <c r="C51" s="42"/>
      <c r="D51" s="42"/>
      <c r="E51" s="42"/>
      <c r="F51" s="42"/>
      <c r="G51" s="42"/>
      <c r="H51" s="42"/>
      <c r="I51" s="42"/>
      <c r="J51" s="42"/>
      <c r="K51" s="42"/>
      <c r="L51" s="42"/>
      <c r="M51" s="42"/>
      <c r="N51" s="42"/>
      <c r="O51" s="42"/>
      <c r="P51" s="42"/>
      <c r="Q51" s="42"/>
      <c r="R51" s="42"/>
      <c r="S51" s="42"/>
      <c r="T51" s="42"/>
      <c r="U51" s="42"/>
      <c r="V51" s="42"/>
      <c r="W51" s="42"/>
    </row>
    <row r="52" spans="1:23" hidden="1" x14ac:dyDescent="0.25">
      <c r="A52" s="42"/>
      <c r="B52" s="42"/>
      <c r="C52" s="42"/>
      <c r="D52" s="42"/>
      <c r="E52" s="42"/>
      <c r="F52" s="42"/>
      <c r="G52" s="42"/>
      <c r="H52" s="42"/>
      <c r="I52" s="42"/>
      <c r="J52" s="42"/>
      <c r="K52" s="42"/>
      <c r="L52" s="42"/>
      <c r="M52" s="42"/>
      <c r="N52" s="42"/>
      <c r="O52" s="42"/>
      <c r="P52" s="42"/>
      <c r="Q52" s="42"/>
      <c r="R52" s="42"/>
      <c r="S52" s="42"/>
      <c r="T52" s="42"/>
      <c r="U52" s="42"/>
      <c r="V52" s="42"/>
      <c r="W52" s="42"/>
    </row>
    <row r="53" spans="1:23" hidden="1" x14ac:dyDescent="0.25">
      <c r="A53" s="42"/>
      <c r="B53" s="42"/>
      <c r="C53" s="42"/>
      <c r="D53" s="42"/>
      <c r="E53" s="42"/>
      <c r="F53" s="42"/>
      <c r="G53" s="42"/>
      <c r="H53" s="42"/>
      <c r="I53" s="42"/>
      <c r="J53" s="42"/>
      <c r="K53" s="42"/>
      <c r="L53" s="42"/>
      <c r="M53" s="42"/>
      <c r="N53" s="42"/>
      <c r="O53" s="42"/>
      <c r="P53" s="42"/>
      <c r="Q53" s="42"/>
      <c r="R53" s="42"/>
      <c r="S53" s="42"/>
      <c r="T53" s="42"/>
      <c r="U53" s="42"/>
      <c r="V53" s="42"/>
      <c r="W53" s="42"/>
    </row>
    <row r="54" spans="1:23" hidden="1" x14ac:dyDescent="0.25">
      <c r="A54" s="42"/>
      <c r="B54" s="42"/>
      <c r="C54" s="42"/>
      <c r="D54" s="42"/>
      <c r="E54" s="42"/>
      <c r="F54" s="42"/>
      <c r="G54" s="42"/>
      <c r="H54" s="42"/>
      <c r="I54" s="42"/>
      <c r="J54" s="42"/>
      <c r="K54" s="42"/>
      <c r="L54" s="42"/>
      <c r="M54" s="42"/>
      <c r="N54" s="42"/>
      <c r="O54" s="42"/>
      <c r="P54" s="42"/>
      <c r="Q54" s="42"/>
      <c r="R54" s="42"/>
      <c r="S54" s="42"/>
      <c r="T54" s="42"/>
      <c r="U54" s="42"/>
      <c r="V54" s="42"/>
      <c r="W54" s="42"/>
    </row>
    <row r="55" spans="1:23" x14ac:dyDescent="0.25">
      <c r="A55" s="42"/>
      <c r="B55" s="42"/>
      <c r="C55" s="42"/>
      <c r="D55" s="42"/>
      <c r="E55" s="42"/>
      <c r="F55" s="42"/>
      <c r="G55" s="42"/>
      <c r="H55" s="42"/>
      <c r="I55" s="42"/>
      <c r="J55" s="42"/>
      <c r="K55" s="42"/>
      <c r="L55" s="42"/>
      <c r="M55" s="42"/>
      <c r="N55" s="42"/>
      <c r="O55" s="42"/>
      <c r="P55" s="42"/>
      <c r="Q55" s="42"/>
      <c r="R55" s="42"/>
      <c r="S55" s="42"/>
      <c r="T55" s="42"/>
      <c r="U55" s="42"/>
      <c r="V55" s="42"/>
      <c r="W55" s="42"/>
    </row>
    <row r="56" spans="1:23" x14ac:dyDescent="0.25">
      <c r="A56" s="42"/>
      <c r="B56" s="42"/>
      <c r="C56" s="42"/>
      <c r="D56" s="42"/>
      <c r="E56" s="42"/>
      <c r="F56" s="42"/>
      <c r="G56" s="42"/>
      <c r="H56" s="42"/>
      <c r="I56" s="42"/>
      <c r="J56" s="42"/>
      <c r="K56" s="42"/>
      <c r="L56" s="42"/>
      <c r="M56" s="42"/>
      <c r="N56" s="42"/>
      <c r="O56" s="42"/>
      <c r="P56" s="42"/>
      <c r="Q56" s="42"/>
      <c r="R56" s="42"/>
      <c r="S56" s="42"/>
      <c r="T56" s="42"/>
      <c r="U56" s="42"/>
      <c r="V56" s="42"/>
      <c r="W56" s="42"/>
    </row>
    <row r="57" spans="1:23" x14ac:dyDescent="0.25">
      <c r="A57" s="42"/>
      <c r="B57" s="42"/>
      <c r="C57" s="42"/>
      <c r="D57" s="42"/>
      <c r="E57" s="42"/>
      <c r="F57" s="42"/>
      <c r="G57" s="42"/>
      <c r="H57" s="42"/>
      <c r="I57" s="42"/>
      <c r="J57" s="42"/>
      <c r="K57" s="42"/>
      <c r="L57" s="42"/>
      <c r="M57" s="42"/>
      <c r="N57" s="42"/>
      <c r="O57" s="42"/>
      <c r="P57" s="42"/>
      <c r="Q57" s="42"/>
      <c r="R57" s="42"/>
      <c r="S57" s="42"/>
      <c r="T57" s="42"/>
      <c r="U57" s="42"/>
      <c r="V57" s="42"/>
      <c r="W57" s="42"/>
    </row>
    <row r="58" spans="1:23" x14ac:dyDescent="0.25">
      <c r="A58" s="42"/>
      <c r="B58" s="42"/>
      <c r="C58" s="42"/>
      <c r="D58" s="42"/>
      <c r="E58" s="42"/>
      <c r="F58" s="42"/>
      <c r="G58" s="42"/>
      <c r="H58" s="42"/>
      <c r="I58" s="42"/>
      <c r="J58" s="42"/>
      <c r="K58" s="42"/>
      <c r="L58" s="42"/>
      <c r="M58" s="42"/>
      <c r="N58" s="42"/>
      <c r="O58" s="42"/>
      <c r="P58" s="42"/>
      <c r="Q58" s="42"/>
      <c r="R58" s="42"/>
      <c r="S58" s="42"/>
      <c r="T58" s="42"/>
      <c r="U58" s="42"/>
      <c r="V58" s="42"/>
      <c r="W58" s="42"/>
    </row>
    <row r="59" spans="1:23" x14ac:dyDescent="0.25">
      <c r="A59" s="42"/>
      <c r="B59" s="42"/>
      <c r="C59" s="42"/>
      <c r="D59" s="42"/>
      <c r="E59" s="42"/>
      <c r="F59" s="42"/>
      <c r="G59" s="42"/>
      <c r="H59" s="42"/>
      <c r="I59" s="42"/>
      <c r="J59" s="42"/>
      <c r="K59" s="42"/>
      <c r="L59" s="42"/>
      <c r="M59" s="42"/>
      <c r="N59" s="42"/>
      <c r="O59" s="42"/>
      <c r="P59" s="42"/>
      <c r="Q59" s="42"/>
      <c r="R59" s="42"/>
      <c r="S59" s="42"/>
      <c r="T59" s="42"/>
      <c r="U59" s="42"/>
      <c r="V59" s="42"/>
      <c r="W59" s="42"/>
    </row>
    <row r="60" spans="1:23" x14ac:dyDescent="0.25">
      <c r="A60" s="42"/>
      <c r="B60" s="42"/>
      <c r="C60" s="42"/>
      <c r="D60" s="42"/>
      <c r="E60" s="42"/>
      <c r="F60" s="42"/>
      <c r="G60" s="42"/>
      <c r="H60" s="42"/>
      <c r="I60" s="42"/>
      <c r="J60" s="42"/>
      <c r="K60" s="42"/>
      <c r="L60" s="42"/>
      <c r="M60" s="42"/>
      <c r="N60" s="42"/>
      <c r="O60" s="42"/>
      <c r="P60" s="42"/>
      <c r="Q60" s="42"/>
      <c r="R60" s="42"/>
      <c r="S60" s="42"/>
      <c r="T60" s="42"/>
      <c r="U60" s="42"/>
      <c r="V60" s="42"/>
      <c r="W60" s="42"/>
    </row>
    <row r="61" spans="1:23" x14ac:dyDescent="0.25">
      <c r="A61" s="42"/>
      <c r="B61" s="42"/>
      <c r="C61" s="42"/>
      <c r="D61" s="42"/>
      <c r="E61" s="42"/>
      <c r="F61" s="42"/>
      <c r="G61" s="42"/>
      <c r="H61" s="42"/>
      <c r="I61" s="42"/>
      <c r="J61" s="42"/>
      <c r="K61" s="42"/>
      <c r="L61" s="42"/>
      <c r="M61" s="42"/>
      <c r="N61" s="42"/>
      <c r="O61" s="42"/>
      <c r="P61" s="42"/>
      <c r="Q61" s="42"/>
      <c r="R61" s="42"/>
      <c r="S61" s="42"/>
      <c r="T61" s="42"/>
      <c r="U61" s="42"/>
      <c r="V61" s="42"/>
      <c r="W61" s="42"/>
    </row>
    <row r="62" spans="1:23" x14ac:dyDescent="0.25">
      <c r="A62" s="42"/>
      <c r="B62" s="42"/>
      <c r="C62" s="42"/>
      <c r="D62" s="42"/>
      <c r="E62" s="42"/>
      <c r="F62" s="42"/>
      <c r="G62" s="42"/>
      <c r="H62" s="42"/>
      <c r="I62" s="42"/>
      <c r="J62" s="42"/>
      <c r="K62" s="42"/>
      <c r="L62" s="42"/>
      <c r="M62" s="42"/>
      <c r="N62" s="42"/>
      <c r="O62" s="42"/>
      <c r="P62" s="42"/>
      <c r="Q62" s="42"/>
      <c r="R62" s="42"/>
      <c r="S62" s="42"/>
      <c r="T62" s="42"/>
      <c r="U62" s="42"/>
      <c r="V62" s="42"/>
      <c r="W62" s="42"/>
    </row>
    <row r="63" spans="1:23" x14ac:dyDescent="0.25">
      <c r="A63" s="42"/>
      <c r="B63" s="42"/>
      <c r="C63" s="42"/>
      <c r="D63" s="42"/>
      <c r="E63" s="42"/>
      <c r="F63" s="42"/>
      <c r="G63" s="42"/>
      <c r="H63" s="42"/>
      <c r="I63" s="42"/>
      <c r="J63" s="42"/>
      <c r="K63" s="42"/>
      <c r="L63" s="42"/>
      <c r="M63" s="42"/>
      <c r="N63" s="42"/>
      <c r="O63" s="42"/>
      <c r="P63" s="42"/>
      <c r="Q63" s="42"/>
      <c r="R63" s="42"/>
      <c r="S63" s="42"/>
      <c r="T63" s="42"/>
      <c r="U63" s="42"/>
      <c r="V63" s="42"/>
      <c r="W63" s="42"/>
    </row>
    <row r="64" spans="1:23" x14ac:dyDescent="0.25">
      <c r="A64" s="42"/>
      <c r="B64" s="42"/>
      <c r="C64" s="42"/>
      <c r="D64" s="42"/>
      <c r="E64" s="42"/>
      <c r="F64" s="42"/>
      <c r="G64" s="42"/>
      <c r="H64" s="42"/>
      <c r="I64" s="42"/>
      <c r="J64" s="42"/>
      <c r="K64" s="42"/>
      <c r="L64" s="42"/>
      <c r="M64" s="42"/>
      <c r="N64" s="42"/>
      <c r="O64" s="42"/>
      <c r="P64" s="42"/>
      <c r="Q64" s="42"/>
      <c r="R64" s="42"/>
      <c r="S64" s="42"/>
      <c r="T64" s="42"/>
      <c r="U64" s="42"/>
      <c r="V64" s="42"/>
      <c r="W64" s="42"/>
    </row>
    <row r="65" spans="1:23" x14ac:dyDescent="0.25">
      <c r="A65" s="42"/>
      <c r="B65" s="42"/>
      <c r="C65" s="42"/>
      <c r="D65" s="42"/>
      <c r="E65" s="42"/>
      <c r="F65" s="42"/>
      <c r="G65" s="42"/>
      <c r="H65" s="42"/>
      <c r="I65" s="42"/>
      <c r="J65" s="42"/>
      <c r="K65" s="42"/>
      <c r="L65" s="42"/>
      <c r="M65" s="42"/>
      <c r="N65" s="42"/>
      <c r="O65" s="42"/>
      <c r="P65" s="42"/>
      <c r="Q65" s="42"/>
      <c r="R65" s="42"/>
      <c r="S65" s="42"/>
      <c r="T65" s="42"/>
      <c r="U65" s="42"/>
      <c r="V65" s="42"/>
      <c r="W65" s="42"/>
    </row>
    <row r="66" spans="1:23" x14ac:dyDescent="0.25">
      <c r="A66" s="42"/>
      <c r="B66" s="42"/>
      <c r="C66" s="42"/>
      <c r="D66" s="42"/>
      <c r="E66" s="42"/>
      <c r="F66" s="42"/>
      <c r="G66" s="42"/>
      <c r="H66" s="42"/>
      <c r="I66" s="42"/>
      <c r="J66" s="42"/>
      <c r="K66" s="42"/>
      <c r="L66" s="42"/>
      <c r="M66" s="42"/>
      <c r="N66" s="42"/>
      <c r="O66" s="42"/>
      <c r="P66" s="42"/>
      <c r="Q66" s="42"/>
      <c r="R66" s="42"/>
      <c r="S66" s="42"/>
      <c r="T66" s="42"/>
      <c r="U66" s="42"/>
      <c r="V66" s="42"/>
      <c r="W66" s="42"/>
    </row>
    <row r="67" spans="1:23" x14ac:dyDescent="0.25">
      <c r="A67" s="42"/>
      <c r="B67" s="42"/>
      <c r="C67" s="42"/>
      <c r="D67" s="42"/>
      <c r="E67" s="42"/>
      <c r="F67" s="42"/>
      <c r="G67" s="42"/>
      <c r="H67" s="42"/>
      <c r="I67" s="42"/>
      <c r="J67" s="42"/>
      <c r="K67" s="42"/>
      <c r="L67" s="42"/>
      <c r="M67" s="42"/>
      <c r="N67" s="42"/>
      <c r="O67" s="42"/>
      <c r="P67" s="42"/>
      <c r="Q67" s="42"/>
      <c r="R67" s="42"/>
      <c r="S67" s="42"/>
      <c r="T67" s="42"/>
      <c r="U67" s="42"/>
      <c r="V67" s="42"/>
      <c r="W67" s="42"/>
    </row>
    <row r="68" spans="1:23" x14ac:dyDescent="0.25">
      <c r="A68" s="42"/>
      <c r="B68" s="42"/>
      <c r="C68" s="42"/>
      <c r="D68" s="42"/>
      <c r="E68" s="42"/>
      <c r="F68" s="42"/>
      <c r="G68" s="42"/>
      <c r="H68" s="42"/>
      <c r="I68" s="42"/>
      <c r="J68" s="42"/>
      <c r="K68" s="42"/>
      <c r="L68" s="42"/>
      <c r="M68" s="42"/>
      <c r="N68" s="42"/>
      <c r="O68" s="42"/>
      <c r="P68" s="42"/>
      <c r="Q68" s="42"/>
      <c r="R68" s="42"/>
      <c r="S68" s="42"/>
      <c r="T68" s="42"/>
      <c r="U68" s="42"/>
      <c r="V68" s="42"/>
      <c r="W68" s="42"/>
    </row>
    <row r="69" spans="1:23" x14ac:dyDescent="0.25">
      <c r="A69" s="42"/>
      <c r="B69" s="42"/>
      <c r="C69" s="42"/>
      <c r="D69" s="42"/>
      <c r="E69" s="42"/>
      <c r="F69" s="42"/>
      <c r="G69" s="42"/>
      <c r="H69" s="42"/>
      <c r="I69" s="42"/>
      <c r="J69" s="42"/>
      <c r="K69" s="42"/>
      <c r="L69" s="42"/>
      <c r="M69" s="42"/>
      <c r="N69" s="42"/>
      <c r="O69" s="42"/>
      <c r="P69" s="42"/>
      <c r="Q69" s="42"/>
      <c r="R69" s="42"/>
      <c r="S69" s="42"/>
      <c r="T69" s="42"/>
      <c r="U69" s="42"/>
      <c r="V69" s="42"/>
      <c r="W69" s="42"/>
    </row>
    <row r="70" spans="1:23" x14ac:dyDescent="0.25">
      <c r="A70" s="42"/>
      <c r="B70" s="42"/>
      <c r="C70" s="42"/>
      <c r="D70" s="42"/>
      <c r="E70" s="42"/>
      <c r="F70" s="42"/>
      <c r="G70" s="42"/>
      <c r="H70" s="42"/>
      <c r="I70" s="42"/>
      <c r="J70" s="42"/>
      <c r="K70" s="42"/>
      <c r="L70" s="42"/>
      <c r="M70" s="42"/>
      <c r="N70" s="42"/>
      <c r="O70" s="42"/>
      <c r="P70" s="42"/>
      <c r="Q70" s="42"/>
      <c r="R70" s="42"/>
      <c r="S70" s="42"/>
      <c r="T70" s="42"/>
      <c r="U70" s="42"/>
      <c r="V70" s="42"/>
      <c r="W70" s="42"/>
    </row>
    <row r="71" spans="1:23" x14ac:dyDescent="0.25">
      <c r="A71" s="42"/>
      <c r="B71" s="42"/>
      <c r="C71" s="42"/>
      <c r="D71" s="42"/>
      <c r="E71" s="42"/>
      <c r="F71" s="42"/>
      <c r="G71" s="42"/>
      <c r="H71" s="42"/>
      <c r="I71" s="42"/>
      <c r="J71" s="42"/>
      <c r="K71" s="42"/>
      <c r="L71" s="42"/>
      <c r="M71" s="42"/>
      <c r="N71" s="42"/>
      <c r="O71" s="42"/>
      <c r="P71" s="42"/>
      <c r="Q71" s="42"/>
      <c r="R71" s="42"/>
      <c r="S71" s="42"/>
      <c r="T71" s="42"/>
      <c r="U71" s="42"/>
      <c r="V71" s="42"/>
      <c r="W71" s="42"/>
    </row>
    <row r="72" spans="1:23" x14ac:dyDescent="0.25">
      <c r="A72" s="42"/>
      <c r="B72" s="42"/>
      <c r="C72" s="42"/>
      <c r="D72" s="42"/>
      <c r="E72" s="42"/>
      <c r="F72" s="42"/>
      <c r="G72" s="42"/>
      <c r="H72" s="42"/>
      <c r="I72" s="42"/>
      <c r="J72" s="42"/>
      <c r="K72" s="42"/>
      <c r="L72" s="42"/>
      <c r="M72" s="42"/>
      <c r="N72" s="42"/>
      <c r="O72" s="42"/>
      <c r="P72" s="42"/>
      <c r="Q72" s="42"/>
      <c r="R72" s="42"/>
      <c r="S72" s="42"/>
      <c r="T72" s="42"/>
      <c r="U72" s="42"/>
      <c r="V72" s="42"/>
      <c r="W72" s="42"/>
    </row>
    <row r="73" spans="1:23" x14ac:dyDescent="0.25">
      <c r="A73" s="42"/>
      <c r="B73" s="42"/>
      <c r="C73" s="42"/>
      <c r="D73" s="42"/>
      <c r="E73" s="42"/>
      <c r="F73" s="42"/>
      <c r="G73" s="42"/>
      <c r="H73" s="42"/>
      <c r="I73" s="42"/>
      <c r="J73" s="42"/>
      <c r="K73" s="42"/>
      <c r="L73" s="42"/>
      <c r="M73" s="42"/>
      <c r="N73" s="42"/>
      <c r="O73" s="42"/>
      <c r="P73" s="42"/>
      <c r="Q73" s="42"/>
      <c r="R73" s="42"/>
      <c r="S73" s="42"/>
      <c r="T73" s="42"/>
      <c r="U73" s="42"/>
      <c r="V73" s="42"/>
      <c r="W73" s="42"/>
    </row>
    <row r="74" spans="1:23" x14ac:dyDescent="0.25">
      <c r="A74" s="42"/>
      <c r="B74" s="42"/>
      <c r="C74" s="42"/>
      <c r="D74" s="42"/>
      <c r="E74" s="42"/>
      <c r="F74" s="42"/>
      <c r="G74" s="42"/>
      <c r="H74" s="42"/>
      <c r="I74" s="42"/>
      <c r="J74" s="42"/>
      <c r="K74" s="42"/>
      <c r="L74" s="42"/>
      <c r="M74" s="42"/>
      <c r="N74" s="42"/>
      <c r="O74" s="42"/>
      <c r="P74" s="42"/>
      <c r="Q74" s="42"/>
      <c r="R74" s="42"/>
      <c r="S74" s="42"/>
      <c r="T74" s="42"/>
      <c r="U74" s="42"/>
      <c r="V74" s="42"/>
      <c r="W74" s="42"/>
    </row>
    <row r="75" spans="1:23" x14ac:dyDescent="0.25">
      <c r="A75" s="42"/>
      <c r="B75" s="42"/>
      <c r="C75" s="42"/>
      <c r="D75" s="42"/>
      <c r="E75" s="42"/>
      <c r="F75" s="42"/>
      <c r="G75" s="42"/>
      <c r="H75" s="42"/>
      <c r="I75" s="42"/>
      <c r="J75" s="42"/>
      <c r="K75" s="42"/>
      <c r="L75" s="42"/>
      <c r="M75" s="42"/>
      <c r="N75" s="42"/>
      <c r="O75" s="42"/>
      <c r="P75" s="42"/>
      <c r="Q75" s="42"/>
      <c r="R75" s="42"/>
      <c r="S75" s="42"/>
      <c r="T75" s="42"/>
      <c r="U75" s="42"/>
      <c r="V75" s="42"/>
      <c r="W75" s="42"/>
    </row>
    <row r="76" spans="1:23" x14ac:dyDescent="0.25">
      <c r="A76" s="42"/>
      <c r="B76" s="42"/>
      <c r="C76" s="42"/>
      <c r="D76" s="42"/>
      <c r="E76" s="42"/>
      <c r="F76" s="42"/>
      <c r="G76" s="42"/>
      <c r="H76" s="42"/>
      <c r="I76" s="42"/>
      <c r="J76" s="42"/>
      <c r="K76" s="42"/>
      <c r="L76" s="42"/>
      <c r="M76" s="42"/>
      <c r="N76" s="42"/>
      <c r="O76" s="42"/>
      <c r="P76" s="42"/>
      <c r="Q76" s="42"/>
      <c r="R76" s="42"/>
      <c r="S76" s="42"/>
      <c r="T76" s="42"/>
      <c r="U76" s="42"/>
      <c r="V76" s="42"/>
      <c r="W76" s="42"/>
    </row>
    <row r="77" spans="1:23" x14ac:dyDescent="0.25">
      <c r="A77" s="42"/>
      <c r="B77" s="42"/>
      <c r="C77" s="42"/>
      <c r="D77" s="42"/>
      <c r="E77" s="42"/>
      <c r="F77" s="42"/>
      <c r="G77" s="42"/>
      <c r="H77" s="42"/>
      <c r="I77" s="42"/>
      <c r="J77" s="42"/>
      <c r="K77" s="42"/>
      <c r="L77" s="42"/>
      <c r="M77" s="42"/>
      <c r="N77" s="42"/>
      <c r="O77" s="42"/>
      <c r="P77" s="42"/>
      <c r="Q77" s="42"/>
      <c r="R77" s="42"/>
      <c r="S77" s="42"/>
      <c r="T77" s="42"/>
      <c r="U77" s="42"/>
      <c r="V77" s="42"/>
      <c r="W77" s="42"/>
    </row>
    <row r="78" spans="1:23" x14ac:dyDescent="0.25">
      <c r="A78" s="42"/>
      <c r="B78" s="42"/>
      <c r="C78" s="42"/>
      <c r="D78" s="42"/>
      <c r="E78" s="42"/>
      <c r="F78" s="42"/>
      <c r="G78" s="42"/>
      <c r="H78" s="42"/>
      <c r="I78" s="42"/>
      <c r="J78" s="42"/>
      <c r="K78" s="42"/>
      <c r="L78" s="42"/>
      <c r="M78" s="42"/>
      <c r="N78" s="42"/>
      <c r="O78" s="42"/>
      <c r="P78" s="42"/>
      <c r="Q78" s="42"/>
      <c r="R78" s="42"/>
      <c r="S78" s="42"/>
      <c r="T78" s="42"/>
      <c r="U78" s="42"/>
      <c r="V78" s="42"/>
      <c r="W78" s="42"/>
    </row>
    <row r="79" spans="1:23" x14ac:dyDescent="0.25">
      <c r="A79" s="42"/>
      <c r="B79" s="42"/>
      <c r="C79" s="42"/>
      <c r="D79" s="42"/>
      <c r="E79" s="42"/>
      <c r="F79" s="42"/>
      <c r="G79" s="42"/>
      <c r="H79" s="42"/>
      <c r="I79" s="42"/>
      <c r="J79" s="42"/>
      <c r="K79" s="42"/>
      <c r="L79" s="42"/>
      <c r="M79" s="42"/>
      <c r="N79" s="42"/>
      <c r="O79" s="42"/>
      <c r="P79" s="42"/>
      <c r="Q79" s="42"/>
      <c r="R79" s="42"/>
      <c r="S79" s="42"/>
      <c r="T79" s="42"/>
      <c r="U79" s="42"/>
      <c r="V79" s="42"/>
      <c r="W79" s="42"/>
    </row>
    <row r="80" spans="1:23" x14ac:dyDescent="0.25">
      <c r="A80" s="42"/>
      <c r="B80" s="42"/>
      <c r="C80" s="42"/>
      <c r="D80" s="42"/>
      <c r="E80" s="42"/>
      <c r="F80" s="42"/>
      <c r="G80" s="42"/>
      <c r="H80" s="42"/>
      <c r="I80" s="42"/>
      <c r="J80" s="42"/>
      <c r="K80" s="42"/>
      <c r="L80" s="42"/>
      <c r="M80" s="42"/>
      <c r="N80" s="42"/>
      <c r="O80" s="42"/>
      <c r="P80" s="42"/>
      <c r="Q80" s="42"/>
      <c r="R80" s="42"/>
      <c r="S80" s="42"/>
      <c r="T80" s="42"/>
      <c r="U80" s="42"/>
      <c r="V80" s="42"/>
      <c r="W80" s="42"/>
    </row>
    <row r="81" spans="1:23" x14ac:dyDescent="0.25">
      <c r="A81" s="42"/>
      <c r="B81" s="42"/>
      <c r="C81" s="42"/>
      <c r="D81" s="42"/>
      <c r="E81" s="42"/>
      <c r="F81" s="42"/>
      <c r="G81" s="42"/>
      <c r="H81" s="42"/>
      <c r="I81" s="42"/>
      <c r="J81" s="42"/>
      <c r="K81" s="42"/>
      <c r="L81" s="42"/>
      <c r="M81" s="42"/>
      <c r="N81" s="42"/>
      <c r="O81" s="42"/>
      <c r="P81" s="42"/>
      <c r="Q81" s="42"/>
      <c r="R81" s="42"/>
      <c r="S81" s="42"/>
      <c r="T81" s="42"/>
      <c r="U81" s="42"/>
      <c r="V81" s="42"/>
      <c r="W81" s="42"/>
    </row>
    <row r="82" spans="1:23" x14ac:dyDescent="0.25">
      <c r="A82" s="42"/>
      <c r="B82" s="42"/>
      <c r="C82" s="42"/>
      <c r="D82" s="42"/>
      <c r="E82" s="42"/>
      <c r="F82" s="42"/>
      <c r="G82" s="42"/>
      <c r="H82" s="42"/>
      <c r="I82" s="42"/>
      <c r="J82" s="42"/>
      <c r="K82" s="42"/>
      <c r="L82" s="42"/>
      <c r="M82" s="42"/>
      <c r="N82" s="42"/>
      <c r="O82" s="42"/>
      <c r="P82" s="42"/>
      <c r="Q82" s="42"/>
      <c r="R82" s="42"/>
      <c r="S82" s="42"/>
      <c r="T82" s="42"/>
      <c r="U82" s="42"/>
      <c r="V82" s="42"/>
      <c r="W82" s="42"/>
    </row>
    <row r="83" spans="1:23" x14ac:dyDescent="0.25">
      <c r="A83" s="42"/>
      <c r="B83" s="42"/>
      <c r="C83" s="42"/>
      <c r="D83" s="42"/>
      <c r="E83" s="42"/>
      <c r="F83" s="42"/>
      <c r="G83" s="42"/>
      <c r="H83" s="42"/>
      <c r="I83" s="42"/>
      <c r="J83" s="42"/>
      <c r="K83" s="42"/>
      <c r="L83" s="42"/>
      <c r="M83" s="42"/>
      <c r="N83" s="42"/>
      <c r="O83" s="42"/>
      <c r="P83" s="42"/>
      <c r="Q83" s="42"/>
      <c r="R83" s="42"/>
      <c r="S83" s="42"/>
      <c r="T83" s="42"/>
      <c r="U83" s="42"/>
      <c r="V83" s="42"/>
      <c r="W83" s="42"/>
    </row>
    <row r="84" spans="1:23" x14ac:dyDescent="0.25">
      <c r="A84" s="42"/>
      <c r="B84" s="42"/>
      <c r="C84" s="42"/>
      <c r="D84" s="42"/>
      <c r="E84" s="42"/>
      <c r="F84" s="42"/>
      <c r="G84" s="42"/>
      <c r="H84" s="42"/>
      <c r="I84" s="42"/>
      <c r="J84" s="42"/>
      <c r="K84" s="42"/>
      <c r="L84" s="42"/>
      <c r="M84" s="42"/>
      <c r="N84" s="42"/>
      <c r="O84" s="42"/>
      <c r="P84" s="42"/>
      <c r="Q84" s="42"/>
      <c r="R84" s="42"/>
      <c r="S84" s="42"/>
      <c r="T84" s="42"/>
      <c r="U84" s="42"/>
      <c r="V84" s="42"/>
      <c r="W84" s="42"/>
    </row>
    <row r="85" spans="1:23" x14ac:dyDescent="0.25">
      <c r="A85" s="42"/>
      <c r="B85" s="42"/>
      <c r="C85" s="42"/>
      <c r="D85" s="42"/>
      <c r="E85" s="42"/>
      <c r="F85" s="42"/>
      <c r="G85" s="42"/>
      <c r="H85" s="42"/>
      <c r="I85" s="42"/>
      <c r="J85" s="42"/>
      <c r="K85" s="42"/>
      <c r="L85" s="42"/>
      <c r="M85" s="42"/>
      <c r="N85" s="42"/>
      <c r="O85" s="42"/>
      <c r="P85" s="42"/>
      <c r="Q85" s="42"/>
      <c r="R85" s="42"/>
      <c r="S85" s="42"/>
      <c r="T85" s="42"/>
      <c r="U85" s="42"/>
      <c r="V85" s="42"/>
      <c r="W85" s="42"/>
    </row>
    <row r="86" spans="1:23" x14ac:dyDescent="0.25">
      <c r="A86" s="42"/>
      <c r="B86" s="42"/>
      <c r="C86" s="42"/>
      <c r="D86" s="42"/>
      <c r="E86" s="42"/>
      <c r="F86" s="42"/>
      <c r="G86" s="42"/>
      <c r="H86" s="42"/>
      <c r="I86" s="42"/>
      <c r="J86" s="42"/>
      <c r="K86" s="42"/>
      <c r="L86" s="42"/>
      <c r="M86" s="42"/>
      <c r="N86" s="42"/>
      <c r="O86" s="42"/>
      <c r="P86" s="42"/>
      <c r="Q86" s="42"/>
      <c r="R86" s="42"/>
      <c r="S86" s="42"/>
      <c r="T86" s="42"/>
      <c r="U86" s="42"/>
      <c r="V86" s="42"/>
      <c r="W86" s="42"/>
    </row>
    <row r="87" spans="1:23" x14ac:dyDescent="0.25">
      <c r="A87" s="42"/>
      <c r="B87" s="42"/>
      <c r="C87" s="42"/>
      <c r="D87" s="42"/>
      <c r="E87" s="42"/>
      <c r="F87" s="42"/>
      <c r="G87" s="42"/>
      <c r="H87" s="42"/>
      <c r="I87" s="42"/>
      <c r="J87" s="42"/>
      <c r="K87" s="42"/>
      <c r="L87" s="42"/>
      <c r="M87" s="42"/>
      <c r="N87" s="42"/>
      <c r="O87" s="42"/>
      <c r="P87" s="42"/>
      <c r="Q87" s="42"/>
      <c r="R87" s="42"/>
      <c r="S87" s="42"/>
      <c r="T87" s="42"/>
      <c r="U87" s="42"/>
      <c r="V87" s="42"/>
      <c r="W87" s="42"/>
    </row>
    <row r="88" spans="1:23" x14ac:dyDescent="0.25">
      <c r="A88" s="42"/>
      <c r="B88" s="42"/>
      <c r="C88" s="42"/>
      <c r="D88" s="42"/>
      <c r="E88" s="42"/>
      <c r="F88" s="42"/>
      <c r="G88" s="42"/>
      <c r="H88" s="42"/>
      <c r="I88" s="42"/>
      <c r="J88" s="42"/>
      <c r="K88" s="42"/>
      <c r="L88" s="42"/>
      <c r="M88" s="42"/>
      <c r="N88" s="42"/>
      <c r="O88" s="42"/>
      <c r="P88" s="42"/>
      <c r="Q88" s="42"/>
      <c r="R88" s="42"/>
      <c r="S88" s="42"/>
      <c r="T88" s="42"/>
      <c r="U88" s="42"/>
      <c r="V88" s="42"/>
      <c r="W88" s="42"/>
    </row>
    <row r="89" spans="1:23" x14ac:dyDescent="0.25">
      <c r="A89" s="42"/>
      <c r="B89" s="42"/>
      <c r="C89" s="42"/>
      <c r="D89" s="42"/>
      <c r="E89" s="42"/>
      <c r="F89" s="42"/>
      <c r="G89" s="42"/>
      <c r="H89" s="42"/>
      <c r="I89" s="42"/>
      <c r="J89" s="42"/>
      <c r="K89" s="42"/>
      <c r="L89" s="42"/>
      <c r="M89" s="42"/>
      <c r="N89" s="42"/>
      <c r="O89" s="42"/>
      <c r="P89" s="42"/>
      <c r="Q89" s="42"/>
      <c r="R89" s="42"/>
      <c r="S89" s="42"/>
      <c r="T89" s="42"/>
      <c r="U89" s="42"/>
      <c r="V89" s="42"/>
      <c r="W89" s="42"/>
    </row>
    <row r="90" spans="1:23" x14ac:dyDescent="0.25">
      <c r="A90" s="42"/>
      <c r="B90" s="42"/>
      <c r="C90" s="42"/>
      <c r="D90" s="42"/>
      <c r="E90" s="42"/>
      <c r="F90" s="42"/>
      <c r="G90" s="42"/>
      <c r="H90" s="42"/>
      <c r="I90" s="42"/>
      <c r="J90" s="42"/>
      <c r="K90" s="42"/>
      <c r="L90" s="42"/>
      <c r="M90" s="42"/>
      <c r="N90" s="42"/>
      <c r="O90" s="42"/>
      <c r="P90" s="42"/>
      <c r="Q90" s="42"/>
      <c r="R90" s="42"/>
      <c r="S90" s="42"/>
      <c r="T90" s="42"/>
      <c r="U90" s="42"/>
      <c r="V90" s="42"/>
      <c r="W90" s="42"/>
    </row>
    <row r="91" spans="1:23" x14ac:dyDescent="0.25">
      <c r="A91" s="42"/>
      <c r="B91" s="42"/>
      <c r="C91" s="42"/>
      <c r="D91" s="42"/>
      <c r="E91" s="42"/>
      <c r="F91" s="42"/>
      <c r="G91" s="42"/>
      <c r="H91" s="42"/>
      <c r="I91" s="42"/>
      <c r="J91" s="42"/>
      <c r="K91" s="42"/>
      <c r="L91" s="42"/>
      <c r="M91" s="42"/>
      <c r="N91" s="42"/>
      <c r="O91" s="42"/>
      <c r="P91" s="42"/>
      <c r="Q91" s="42"/>
      <c r="R91" s="42"/>
      <c r="S91" s="42"/>
      <c r="T91" s="42"/>
      <c r="U91" s="42"/>
      <c r="V91" s="42"/>
      <c r="W91" s="42"/>
    </row>
    <row r="92" spans="1:23" x14ac:dyDescent="0.25">
      <c r="A92" s="42"/>
      <c r="B92" s="42"/>
      <c r="C92" s="42"/>
      <c r="D92" s="42"/>
      <c r="E92" s="42"/>
      <c r="F92" s="42"/>
      <c r="G92" s="42"/>
      <c r="H92" s="42"/>
      <c r="I92" s="42"/>
      <c r="J92" s="42"/>
      <c r="K92" s="42"/>
      <c r="L92" s="42"/>
      <c r="M92" s="42"/>
      <c r="N92" s="42"/>
      <c r="O92" s="42"/>
      <c r="P92" s="42"/>
      <c r="Q92" s="42"/>
      <c r="R92" s="42"/>
      <c r="S92" s="42"/>
      <c r="T92" s="42"/>
      <c r="U92" s="42"/>
      <c r="V92" s="42"/>
      <c r="W92" s="42"/>
    </row>
    <row r="93" spans="1:23" x14ac:dyDescent="0.25">
      <c r="A93" s="42"/>
      <c r="B93" s="42"/>
      <c r="C93" s="42"/>
      <c r="D93" s="42"/>
      <c r="E93" s="42"/>
      <c r="F93" s="42"/>
      <c r="G93" s="42"/>
      <c r="H93" s="42"/>
      <c r="I93" s="42"/>
      <c r="J93" s="42"/>
      <c r="K93" s="42"/>
      <c r="L93" s="42"/>
      <c r="M93" s="42"/>
      <c r="N93" s="42"/>
      <c r="O93" s="42"/>
      <c r="P93" s="42"/>
      <c r="Q93" s="42"/>
      <c r="R93" s="42"/>
      <c r="S93" s="42"/>
      <c r="T93" s="42"/>
      <c r="U93" s="42"/>
      <c r="V93" s="42"/>
      <c r="W93" s="42"/>
    </row>
    <row r="94" spans="1:23" x14ac:dyDescent="0.25">
      <c r="A94" s="42"/>
      <c r="B94" s="42"/>
      <c r="C94" s="42"/>
      <c r="D94" s="42"/>
      <c r="E94" s="42"/>
      <c r="F94" s="42"/>
      <c r="G94" s="42"/>
      <c r="H94" s="42"/>
      <c r="I94" s="42"/>
      <c r="J94" s="42"/>
      <c r="K94" s="42"/>
      <c r="L94" s="42"/>
      <c r="M94" s="42"/>
      <c r="N94" s="42"/>
      <c r="O94" s="42"/>
      <c r="P94" s="42"/>
      <c r="Q94" s="42"/>
      <c r="R94" s="42"/>
      <c r="S94" s="42"/>
      <c r="T94" s="42"/>
      <c r="U94" s="42"/>
      <c r="V94" s="42"/>
      <c r="W94" s="42"/>
    </row>
    <row r="95" spans="1:23" x14ac:dyDescent="0.25">
      <c r="A95" s="42"/>
      <c r="B95" s="42"/>
      <c r="C95" s="42"/>
      <c r="D95" s="42"/>
      <c r="E95" s="42"/>
      <c r="F95" s="42"/>
      <c r="G95" s="42"/>
      <c r="H95" s="42"/>
      <c r="I95" s="42"/>
      <c r="J95" s="42"/>
      <c r="K95" s="42"/>
      <c r="L95" s="42"/>
      <c r="M95" s="42"/>
      <c r="N95" s="42"/>
      <c r="O95" s="42"/>
      <c r="P95" s="42"/>
      <c r="Q95" s="42"/>
      <c r="R95" s="42"/>
      <c r="S95" s="42"/>
      <c r="T95" s="42"/>
      <c r="U95" s="42"/>
      <c r="V95" s="42"/>
      <c r="W95" s="42"/>
    </row>
    <row r="96" spans="1:23" x14ac:dyDescent="0.25">
      <c r="A96" s="42"/>
      <c r="B96" s="42"/>
      <c r="C96" s="42"/>
      <c r="D96" s="42"/>
      <c r="E96" s="42"/>
      <c r="F96" s="42"/>
      <c r="G96" s="42"/>
      <c r="H96" s="42"/>
      <c r="I96" s="42"/>
      <c r="J96" s="42"/>
      <c r="K96" s="42"/>
      <c r="L96" s="42"/>
      <c r="M96" s="42"/>
      <c r="N96" s="42"/>
      <c r="O96" s="42"/>
      <c r="P96" s="42"/>
      <c r="Q96" s="42"/>
      <c r="R96" s="42"/>
      <c r="S96" s="42"/>
      <c r="T96" s="42"/>
      <c r="U96" s="42"/>
      <c r="V96" s="42"/>
      <c r="W96" s="42"/>
    </row>
    <row r="97" spans="1:23" x14ac:dyDescent="0.25">
      <c r="A97" s="42"/>
      <c r="B97" s="42"/>
      <c r="C97" s="42"/>
      <c r="D97" s="42"/>
      <c r="E97" s="42"/>
      <c r="F97" s="42"/>
      <c r="G97" s="42"/>
      <c r="H97" s="42"/>
      <c r="I97" s="42"/>
      <c r="J97" s="42"/>
      <c r="K97" s="42"/>
      <c r="L97" s="42"/>
      <c r="M97" s="42"/>
      <c r="N97" s="42"/>
      <c r="O97" s="42"/>
      <c r="P97" s="42"/>
      <c r="Q97" s="42"/>
      <c r="R97" s="42"/>
      <c r="S97" s="42"/>
      <c r="T97" s="42"/>
      <c r="U97" s="42"/>
      <c r="V97" s="42"/>
      <c r="W97" s="42"/>
    </row>
    <row r="98" spans="1:23" x14ac:dyDescent="0.25">
      <c r="A98" s="42"/>
      <c r="B98" s="42"/>
      <c r="C98" s="42"/>
      <c r="D98" s="42"/>
      <c r="E98" s="42"/>
      <c r="F98" s="42"/>
      <c r="G98" s="42"/>
      <c r="H98" s="42"/>
      <c r="I98" s="42"/>
      <c r="J98" s="42"/>
      <c r="K98" s="42"/>
      <c r="L98" s="42"/>
      <c r="M98" s="42"/>
      <c r="N98" s="42"/>
      <c r="O98" s="42"/>
      <c r="P98" s="42"/>
      <c r="Q98" s="42"/>
      <c r="R98" s="42"/>
      <c r="S98" s="42"/>
      <c r="T98" s="42"/>
      <c r="U98" s="42"/>
      <c r="V98" s="42"/>
      <c r="W98" s="42"/>
    </row>
    <row r="99" spans="1:23" x14ac:dyDescent="0.25">
      <c r="A99" s="42"/>
      <c r="B99" s="42"/>
      <c r="C99" s="42"/>
      <c r="D99" s="42"/>
      <c r="E99" s="42"/>
      <c r="F99" s="42"/>
      <c r="G99" s="42"/>
      <c r="H99" s="42"/>
      <c r="I99" s="42"/>
      <c r="J99" s="42"/>
      <c r="K99" s="42"/>
      <c r="L99" s="42"/>
      <c r="M99" s="42"/>
      <c r="N99" s="42"/>
      <c r="O99" s="42"/>
      <c r="P99" s="42"/>
      <c r="Q99" s="42"/>
      <c r="R99" s="42"/>
      <c r="S99" s="42"/>
      <c r="T99" s="42"/>
      <c r="U99" s="42"/>
      <c r="V99" s="42"/>
      <c r="W99" s="42"/>
    </row>
    <row r="100" spans="1:23" x14ac:dyDescent="0.25">
      <c r="A100" s="42"/>
      <c r="B100" s="42"/>
      <c r="C100" s="42"/>
      <c r="D100" s="42"/>
      <c r="E100" s="42"/>
      <c r="F100" s="42"/>
      <c r="G100" s="42"/>
      <c r="H100" s="42"/>
      <c r="I100" s="42"/>
      <c r="J100" s="42"/>
      <c r="K100" s="42"/>
      <c r="L100" s="42"/>
      <c r="M100" s="42"/>
      <c r="N100" s="42"/>
      <c r="O100" s="42"/>
      <c r="P100" s="42"/>
      <c r="Q100" s="42"/>
      <c r="R100" s="42"/>
      <c r="S100" s="42"/>
      <c r="T100" s="42"/>
      <c r="U100" s="42"/>
      <c r="V100" s="42"/>
      <c r="W100" s="42"/>
    </row>
    <row r="101" spans="1:23" x14ac:dyDescent="0.25">
      <c r="A101" s="42"/>
      <c r="B101" s="42"/>
      <c r="C101" s="42"/>
      <c r="D101" s="42"/>
      <c r="E101" s="42"/>
      <c r="F101" s="42"/>
      <c r="G101" s="42"/>
      <c r="H101" s="42"/>
      <c r="I101" s="42"/>
      <c r="J101" s="42"/>
      <c r="K101" s="42"/>
      <c r="L101" s="42"/>
      <c r="M101" s="42"/>
      <c r="N101" s="42"/>
      <c r="O101" s="42"/>
      <c r="P101" s="42"/>
      <c r="Q101" s="42"/>
      <c r="R101" s="42"/>
      <c r="S101" s="42"/>
      <c r="T101" s="42"/>
      <c r="U101" s="42"/>
      <c r="V101" s="42"/>
      <c r="W101" s="42"/>
    </row>
    <row r="102" spans="1:23" x14ac:dyDescent="0.25">
      <c r="A102" s="42"/>
      <c r="B102" s="42"/>
      <c r="C102" s="42"/>
      <c r="D102" s="42"/>
      <c r="E102" s="42"/>
      <c r="F102" s="42"/>
      <c r="G102" s="42"/>
      <c r="H102" s="42"/>
      <c r="I102" s="42"/>
      <c r="J102" s="42"/>
      <c r="K102" s="42"/>
      <c r="L102" s="42"/>
      <c r="M102" s="42"/>
      <c r="N102" s="42"/>
      <c r="O102" s="42"/>
      <c r="P102" s="42"/>
      <c r="Q102" s="42"/>
      <c r="R102" s="42"/>
      <c r="S102" s="42"/>
      <c r="T102" s="42"/>
      <c r="U102" s="42"/>
      <c r="V102" s="42"/>
      <c r="W102" s="42"/>
    </row>
    <row r="103" spans="1:23" x14ac:dyDescent="0.25">
      <c r="A103" s="42"/>
      <c r="B103" s="42"/>
      <c r="C103" s="42"/>
      <c r="D103" s="42"/>
      <c r="E103" s="42"/>
      <c r="F103" s="42"/>
      <c r="G103" s="42"/>
      <c r="H103" s="42"/>
      <c r="I103" s="42"/>
      <c r="J103" s="42"/>
      <c r="K103" s="42"/>
      <c r="L103" s="42"/>
      <c r="M103" s="42"/>
      <c r="N103" s="42"/>
      <c r="O103" s="42"/>
      <c r="P103" s="42"/>
      <c r="Q103" s="42"/>
      <c r="R103" s="42"/>
      <c r="S103" s="42"/>
      <c r="T103" s="42"/>
      <c r="U103" s="42"/>
      <c r="V103" s="42"/>
      <c r="W103" s="42"/>
    </row>
    <row r="104" spans="1:23" x14ac:dyDescent="0.25">
      <c r="A104" s="42"/>
      <c r="B104" s="42"/>
      <c r="C104" s="42"/>
      <c r="D104" s="42"/>
      <c r="E104" s="42"/>
      <c r="F104" s="42"/>
      <c r="G104" s="42"/>
      <c r="H104" s="42"/>
      <c r="I104" s="42"/>
      <c r="J104" s="42"/>
      <c r="K104" s="42"/>
      <c r="L104" s="42"/>
      <c r="M104" s="42"/>
      <c r="N104" s="42"/>
      <c r="O104" s="42"/>
      <c r="P104" s="42"/>
      <c r="Q104" s="42"/>
      <c r="R104" s="42"/>
      <c r="S104" s="42"/>
      <c r="T104" s="42"/>
      <c r="U104" s="42"/>
      <c r="V104" s="42"/>
      <c r="W104" s="42"/>
    </row>
    <row r="113" spans="32:40" x14ac:dyDescent="0.25">
      <c r="AF113" s="43" t="s">
        <v>90</v>
      </c>
      <c r="AG113" s="43" t="s">
        <v>93</v>
      </c>
      <c r="AH113" s="43" t="s">
        <v>96</v>
      </c>
      <c r="AI113" s="43" t="s">
        <v>128</v>
      </c>
      <c r="AJ113" s="43" t="s">
        <v>109</v>
      </c>
      <c r="AK113" s="43" t="s">
        <v>106</v>
      </c>
      <c r="AL113" s="43" t="s">
        <v>115</v>
      </c>
      <c r="AM113" s="43" t="s">
        <v>135</v>
      </c>
      <c r="AN113" s="43" t="s">
        <v>30</v>
      </c>
    </row>
    <row r="114" spans="32:40" x14ac:dyDescent="0.25">
      <c r="AF114" s="30" t="s">
        <v>91</v>
      </c>
      <c r="AG114" s="30" t="s">
        <v>94</v>
      </c>
      <c r="AH114" s="30" t="s">
        <v>97</v>
      </c>
      <c r="AI114" s="30" t="s">
        <v>119</v>
      </c>
      <c r="AJ114" s="30" t="s">
        <v>110</v>
      </c>
      <c r="AK114" s="30" t="s">
        <v>103</v>
      </c>
      <c r="AL114" s="30" t="s">
        <v>116</v>
      </c>
      <c r="AM114" s="30" t="s">
        <v>133</v>
      </c>
      <c r="AN114" s="30" t="s">
        <v>160</v>
      </c>
    </row>
    <row r="115" spans="32:40" x14ac:dyDescent="0.25">
      <c r="AF115" s="30" t="s">
        <v>92</v>
      </c>
      <c r="AG115" s="30" t="s">
        <v>95</v>
      </c>
      <c r="AH115" s="30" t="s">
        <v>98</v>
      </c>
      <c r="AI115" s="30" t="s">
        <v>120</v>
      </c>
      <c r="AJ115" s="30" t="s">
        <v>111</v>
      </c>
      <c r="AK115" s="30" t="s">
        <v>104</v>
      </c>
      <c r="AL115" s="30" t="s">
        <v>117</v>
      </c>
      <c r="AM115" s="30" t="s">
        <v>134</v>
      </c>
      <c r="AN115" s="30" t="s">
        <v>161</v>
      </c>
    </row>
    <row r="116" spans="32:40" x14ac:dyDescent="0.25">
      <c r="AH116" s="30" t="s">
        <v>99</v>
      </c>
      <c r="AI116" s="30" t="s">
        <v>121</v>
      </c>
      <c r="AJ116" s="30" t="s">
        <v>114</v>
      </c>
      <c r="AK116" s="30" t="s">
        <v>105</v>
      </c>
      <c r="AL116" s="30" t="s">
        <v>118</v>
      </c>
      <c r="AM116" s="44" t="s">
        <v>151</v>
      </c>
      <c r="AN116" s="30" t="s">
        <v>162</v>
      </c>
    </row>
    <row r="117" spans="32:40" x14ac:dyDescent="0.25">
      <c r="AH117" s="30" t="s">
        <v>100</v>
      </c>
      <c r="AI117" s="30" t="s">
        <v>122</v>
      </c>
      <c r="AJ117" s="30" t="s">
        <v>112</v>
      </c>
      <c r="AK117" s="30" t="s">
        <v>107</v>
      </c>
      <c r="AL117" s="30" t="s">
        <v>152</v>
      </c>
      <c r="AN117" s="30" t="s">
        <v>163</v>
      </c>
    </row>
    <row r="118" spans="32:40" x14ac:dyDescent="0.25">
      <c r="AI118" s="30" t="s">
        <v>123</v>
      </c>
      <c r="AJ118" s="30" t="s">
        <v>112</v>
      </c>
      <c r="AK118" s="30" t="s">
        <v>107</v>
      </c>
      <c r="AN118" s="30" t="s">
        <v>164</v>
      </c>
    </row>
    <row r="119" spans="32:40" x14ac:dyDescent="0.25">
      <c r="AI119" s="30" t="s">
        <v>124</v>
      </c>
      <c r="AJ119" s="30" t="s">
        <v>112</v>
      </c>
      <c r="AK119" s="30" t="s">
        <v>107</v>
      </c>
      <c r="AN119" s="30" t="s">
        <v>150</v>
      </c>
    </row>
    <row r="120" spans="32:40" x14ac:dyDescent="0.25">
      <c r="AI120" s="30" t="s">
        <v>125</v>
      </c>
      <c r="AJ120" s="30" t="s">
        <v>113</v>
      </c>
      <c r="AK120" s="30" t="s">
        <v>108</v>
      </c>
      <c r="AN120" s="30" t="s">
        <v>183</v>
      </c>
    </row>
    <row r="121" spans="32:40" x14ac:dyDescent="0.25">
      <c r="AI121" s="30" t="s">
        <v>186</v>
      </c>
    </row>
    <row r="122" spans="32:40" x14ac:dyDescent="0.25">
      <c r="AI122" s="30" t="s">
        <v>187</v>
      </c>
    </row>
    <row r="123" spans="32:40" x14ac:dyDescent="0.25">
      <c r="AI123" s="30" t="s">
        <v>126</v>
      </c>
    </row>
    <row r="124" spans="32:40" x14ac:dyDescent="0.25">
      <c r="AI124" s="30" t="s">
        <v>127</v>
      </c>
    </row>
  </sheetData>
  <sheetProtection formatCells="0" formatColumns="0" formatRows="0" insertColumns="0" insertRows="0" autoFilter="0" pivotTables="0"/>
  <mergeCells count="30">
    <mergeCell ref="W1:Y1"/>
    <mergeCell ref="E2:V2"/>
    <mergeCell ref="W2:Y2"/>
    <mergeCell ref="A3:Y3"/>
    <mergeCell ref="C6:C7"/>
    <mergeCell ref="D6:F6"/>
    <mergeCell ref="G6:G7"/>
    <mergeCell ref="A1:D2"/>
    <mergeCell ref="E1:V1"/>
    <mergeCell ref="A4:Y4"/>
    <mergeCell ref="A5:J5"/>
    <mergeCell ref="K5:O5"/>
    <mergeCell ref="P5:W5"/>
    <mergeCell ref="X5:Y5"/>
    <mergeCell ref="A19:Y19"/>
    <mergeCell ref="A20:Y20"/>
    <mergeCell ref="Q6:T6"/>
    <mergeCell ref="U6:U7"/>
    <mergeCell ref="V6:V7"/>
    <mergeCell ref="W6:W7"/>
    <mergeCell ref="X6:X7"/>
    <mergeCell ref="Y6:Y7"/>
    <mergeCell ref="H6:H7"/>
    <mergeCell ref="I6:I7"/>
    <mergeCell ref="J6:J7"/>
    <mergeCell ref="K6:N6"/>
    <mergeCell ref="O6:O7"/>
    <mergeCell ref="P6:P7"/>
    <mergeCell ref="A6:A7"/>
    <mergeCell ref="B6:B7"/>
  </mergeCells>
  <conditionalFormatting sqref="T8">
    <cfRule type="cellIs" dxfId="26" priority="21" operator="equal">
      <formula>"Extremo"</formula>
    </cfRule>
    <cfRule type="cellIs" dxfId="25" priority="22" operator="equal">
      <formula>"Alto"</formula>
    </cfRule>
    <cfRule type="cellIs" dxfId="24" priority="23" operator="equal">
      <formula>"Moderado"</formula>
    </cfRule>
    <cfRule type="cellIs" dxfId="23" priority="24" operator="equal">
      <formula>"Bajo"</formula>
    </cfRule>
  </conditionalFormatting>
  <conditionalFormatting sqref="N8:N18">
    <cfRule type="cellIs" dxfId="22" priority="17" operator="equal">
      <formula>"Extremo"</formula>
    </cfRule>
    <cfRule type="cellIs" dxfId="21" priority="18" operator="equal">
      <formula>"Alto"</formula>
    </cfRule>
    <cfRule type="cellIs" dxfId="20" priority="19" operator="equal">
      <formula>"Moderado"</formula>
    </cfRule>
    <cfRule type="cellIs" dxfId="19" priority="20" operator="equal">
      <formula>"Bajo"</formula>
    </cfRule>
  </conditionalFormatting>
  <conditionalFormatting sqref="T9:T12">
    <cfRule type="cellIs" dxfId="18" priority="13" operator="equal">
      <formula>"Extremo"</formula>
    </cfRule>
    <cfRule type="cellIs" dxfId="17" priority="14" operator="equal">
      <formula>"Alto"</formula>
    </cfRule>
    <cfRule type="cellIs" dxfId="16" priority="15" operator="equal">
      <formula>"Moderado"</formula>
    </cfRule>
    <cfRule type="cellIs" dxfId="15" priority="16" operator="equal">
      <formula>"Bajo"</formula>
    </cfRule>
  </conditionalFormatting>
  <conditionalFormatting sqref="T13:T18">
    <cfRule type="cellIs" dxfId="14" priority="9" operator="equal">
      <formula>"Extremo"</formula>
    </cfRule>
    <cfRule type="cellIs" dxfId="13" priority="10" operator="equal">
      <formula>"Alto"</formula>
    </cfRule>
    <cfRule type="cellIs" dxfId="12" priority="11" operator="equal">
      <formula>"Moderado"</formula>
    </cfRule>
    <cfRule type="cellIs" dxfId="11" priority="12" operator="equal">
      <formula>"Bajo"</formula>
    </cfRule>
  </conditionalFormatting>
  <dataValidations count="7">
    <dataValidation type="list" allowBlank="1" showInputMessage="1" showErrorMessage="1" sqref="J8:J18" xr:uid="{00000000-0002-0000-0000-000000000000}">
      <formula1>$AI$114:$AI$124</formula1>
    </dataValidation>
    <dataValidation type="list" allowBlank="1" showInputMessage="1" showErrorMessage="1" sqref="Y8:Y10 Y15:Y18" xr:uid="{00000000-0002-0000-0000-000001000000}">
      <formula1>$AN$114:$AN$120</formula1>
    </dataValidation>
    <dataValidation type="list" allowBlank="1" showInputMessage="1" showErrorMessage="1" sqref="U8:U18 O8:O18" xr:uid="{00000000-0002-0000-0000-000002000000}">
      <formula1>$AM$114:$AM$116</formula1>
    </dataValidation>
    <dataValidation type="list" allowBlank="1" showInputMessage="1" showErrorMessage="1" sqref="I8:I18" xr:uid="{00000000-0002-0000-0000-000003000000}">
      <formula1>$AH$114:$AH$117</formula1>
    </dataValidation>
    <dataValidation type="list" allowBlank="1" showInputMessage="1" showErrorMessage="1" sqref="H8:H18" xr:uid="{00000000-0002-0000-0000-000004000000}">
      <formula1>$AG$114:$AG$115</formula1>
    </dataValidation>
    <dataValidation type="list" allowBlank="1" showInputMessage="1" showErrorMessage="1" sqref="G8:G18" xr:uid="{00000000-0002-0000-0000-000005000000}">
      <formula1>$AF$114:$AF$115</formula1>
    </dataValidation>
    <dataValidation type="list" allowBlank="1" showInputMessage="1" showErrorMessage="1" sqref="Y11:Y14" xr:uid="{8F2A8D36-EF45-4969-B274-8E66C8EF1553}">
      <formula1>$AN$109:$AN$115</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T25"/>
  <sheetViews>
    <sheetView topLeftCell="A12" zoomScaleNormal="100" workbookViewId="0">
      <selection activeCell="A10" sqref="A10:T10"/>
    </sheetView>
  </sheetViews>
  <sheetFormatPr baseColWidth="10" defaultColWidth="11.44140625" defaultRowHeight="13.8" x14ac:dyDescent="0.25"/>
  <cols>
    <col min="1" max="16384" width="11.44140625" style="19"/>
  </cols>
  <sheetData>
    <row r="1" spans="1:20" s="30" customFormat="1" ht="36" customHeight="1" thickBot="1" x14ac:dyDescent="0.3">
      <c r="A1" s="167"/>
      <c r="B1" s="167"/>
      <c r="C1" s="168"/>
      <c r="D1" s="154" t="s">
        <v>102</v>
      </c>
      <c r="E1" s="155"/>
      <c r="F1" s="155"/>
      <c r="G1" s="155"/>
      <c r="H1" s="155"/>
      <c r="I1" s="155"/>
      <c r="J1" s="155"/>
      <c r="K1" s="155"/>
      <c r="L1" s="155"/>
      <c r="M1" s="155"/>
      <c r="N1" s="155"/>
      <c r="O1" s="155"/>
      <c r="P1" s="155"/>
      <c r="Q1" s="156"/>
      <c r="R1" s="190" t="s">
        <v>197</v>
      </c>
      <c r="S1" s="191"/>
      <c r="T1" s="192"/>
    </row>
    <row r="2" spans="1:20" s="30" customFormat="1" ht="36" customHeight="1" thickBot="1" x14ac:dyDescent="0.3">
      <c r="A2" s="188"/>
      <c r="B2" s="188"/>
      <c r="C2" s="189"/>
      <c r="D2" s="193" t="s">
        <v>175</v>
      </c>
      <c r="E2" s="194"/>
      <c r="F2" s="194"/>
      <c r="G2" s="194"/>
      <c r="H2" s="194"/>
      <c r="I2" s="194"/>
      <c r="J2" s="194"/>
      <c r="K2" s="194"/>
      <c r="L2" s="194"/>
      <c r="M2" s="194"/>
      <c r="N2" s="194"/>
      <c r="O2" s="194"/>
      <c r="P2" s="194"/>
      <c r="Q2" s="195"/>
      <c r="R2" s="196" t="s">
        <v>188</v>
      </c>
      <c r="S2" s="197"/>
      <c r="T2" s="198"/>
    </row>
    <row r="3" spans="1:20" s="30" customFormat="1" ht="45.75" customHeight="1" thickBot="1" x14ac:dyDescent="0.3">
      <c r="A3" s="160"/>
      <c r="B3" s="161"/>
      <c r="C3" s="161"/>
      <c r="D3" s="161"/>
      <c r="E3" s="161"/>
      <c r="F3" s="161"/>
      <c r="G3" s="161"/>
      <c r="H3" s="161"/>
      <c r="I3" s="161"/>
      <c r="J3" s="161"/>
      <c r="K3" s="161"/>
      <c r="L3" s="161"/>
      <c r="M3" s="161"/>
      <c r="N3" s="161"/>
      <c r="O3" s="161"/>
      <c r="P3" s="161"/>
      <c r="Q3" s="161"/>
      <c r="R3" s="161"/>
      <c r="S3" s="161"/>
      <c r="T3" s="162"/>
    </row>
    <row r="4" spans="1:20" ht="14.4" customHeight="1" x14ac:dyDescent="0.25">
      <c r="A4" s="182" t="s">
        <v>18</v>
      </c>
      <c r="B4" s="183"/>
      <c r="C4" s="183"/>
      <c r="D4" s="183"/>
      <c r="E4" s="183"/>
      <c r="F4" s="183"/>
      <c r="G4" s="183"/>
      <c r="H4" s="183"/>
      <c r="I4" s="183"/>
      <c r="J4" s="183"/>
      <c r="K4" s="183"/>
      <c r="L4" s="183"/>
      <c r="M4" s="183"/>
      <c r="N4" s="183"/>
      <c r="O4" s="183"/>
      <c r="P4" s="183"/>
      <c r="Q4" s="183"/>
      <c r="R4" s="183"/>
      <c r="S4" s="183"/>
      <c r="T4" s="184"/>
    </row>
    <row r="5" spans="1:20" ht="28.5" hidden="1" customHeight="1" x14ac:dyDescent="0.25">
      <c r="A5" s="185"/>
      <c r="B5" s="186"/>
      <c r="C5" s="186"/>
      <c r="D5" s="186"/>
      <c r="E5" s="186"/>
      <c r="F5" s="186"/>
      <c r="G5" s="186"/>
      <c r="H5" s="186"/>
      <c r="I5" s="186"/>
      <c r="J5" s="186"/>
      <c r="K5" s="186"/>
      <c r="L5" s="186"/>
      <c r="M5" s="186"/>
      <c r="N5" s="186"/>
      <c r="O5" s="186"/>
      <c r="P5" s="186"/>
      <c r="Q5" s="186"/>
      <c r="R5" s="186"/>
      <c r="S5" s="186"/>
      <c r="T5" s="187"/>
    </row>
    <row r="6" spans="1:20" ht="19.5" hidden="1" customHeight="1" x14ac:dyDescent="0.25">
      <c r="A6" s="185"/>
      <c r="B6" s="186"/>
      <c r="C6" s="186"/>
      <c r="D6" s="186"/>
      <c r="E6" s="186"/>
      <c r="F6" s="186"/>
      <c r="G6" s="186"/>
      <c r="H6" s="186"/>
      <c r="I6" s="186"/>
      <c r="J6" s="186"/>
      <c r="K6" s="186"/>
      <c r="L6" s="186"/>
      <c r="M6" s="186"/>
      <c r="N6" s="186"/>
      <c r="O6" s="186"/>
      <c r="P6" s="186"/>
      <c r="Q6" s="186"/>
      <c r="R6" s="186"/>
      <c r="S6" s="186"/>
      <c r="T6" s="187"/>
    </row>
    <row r="7" spans="1:20" ht="3.75" hidden="1" customHeight="1" thickBot="1" x14ac:dyDescent="0.3">
      <c r="A7" s="185"/>
      <c r="B7" s="186"/>
      <c r="C7" s="186"/>
      <c r="D7" s="186"/>
      <c r="E7" s="186"/>
      <c r="F7" s="186"/>
      <c r="G7" s="186"/>
      <c r="H7" s="186"/>
      <c r="I7" s="186"/>
      <c r="J7" s="186"/>
      <c r="K7" s="186"/>
      <c r="L7" s="186"/>
      <c r="M7" s="186"/>
      <c r="N7" s="186"/>
      <c r="O7" s="186"/>
      <c r="P7" s="186"/>
      <c r="Q7" s="186"/>
      <c r="R7" s="186"/>
      <c r="S7" s="186"/>
      <c r="T7" s="187"/>
    </row>
    <row r="8" spans="1:20" ht="14.25" hidden="1" customHeight="1" x14ac:dyDescent="0.25">
      <c r="A8" s="185"/>
      <c r="B8" s="186"/>
      <c r="C8" s="186"/>
      <c r="D8" s="186"/>
      <c r="E8" s="186"/>
      <c r="F8" s="186"/>
      <c r="G8" s="186"/>
      <c r="H8" s="186"/>
      <c r="I8" s="186"/>
      <c r="J8" s="186"/>
      <c r="K8" s="186"/>
      <c r="L8" s="186"/>
      <c r="M8" s="186"/>
      <c r="N8" s="186"/>
      <c r="O8" s="186"/>
      <c r="P8" s="186"/>
      <c r="Q8" s="186"/>
      <c r="R8" s="186"/>
      <c r="S8" s="186"/>
      <c r="T8" s="187"/>
    </row>
    <row r="9" spans="1:20" ht="15" customHeight="1" x14ac:dyDescent="0.25">
      <c r="A9" s="185"/>
      <c r="B9" s="186"/>
      <c r="C9" s="186"/>
      <c r="D9" s="186"/>
      <c r="E9" s="186"/>
      <c r="F9" s="186"/>
      <c r="G9" s="186"/>
      <c r="H9" s="186"/>
      <c r="I9" s="186"/>
      <c r="J9" s="186"/>
      <c r="K9" s="186"/>
      <c r="L9" s="186"/>
      <c r="M9" s="186"/>
      <c r="N9" s="186"/>
      <c r="O9" s="186"/>
      <c r="P9" s="186"/>
      <c r="Q9" s="186"/>
      <c r="R9" s="186"/>
      <c r="S9" s="186"/>
      <c r="T9" s="187"/>
    </row>
    <row r="10" spans="1:20" ht="84" customHeight="1" x14ac:dyDescent="0.25">
      <c r="A10" s="202" t="s">
        <v>168</v>
      </c>
      <c r="B10" s="203"/>
      <c r="C10" s="203"/>
      <c r="D10" s="203"/>
      <c r="E10" s="203"/>
      <c r="F10" s="203"/>
      <c r="G10" s="203"/>
      <c r="H10" s="203"/>
      <c r="I10" s="203"/>
      <c r="J10" s="203"/>
      <c r="K10" s="203"/>
      <c r="L10" s="203"/>
      <c r="M10" s="203"/>
      <c r="N10" s="203"/>
      <c r="O10" s="203"/>
      <c r="P10" s="203"/>
      <c r="Q10" s="203"/>
      <c r="R10" s="203"/>
      <c r="S10" s="203"/>
      <c r="T10" s="204"/>
    </row>
    <row r="11" spans="1:20" ht="9.75" customHeight="1" x14ac:dyDescent="0.25">
      <c r="A11" s="205" t="s">
        <v>19</v>
      </c>
      <c r="B11" s="206"/>
      <c r="C11" s="206"/>
      <c r="D11" s="206"/>
      <c r="E11" s="206"/>
      <c r="F11" s="206"/>
      <c r="G11" s="206"/>
      <c r="H11" s="206"/>
      <c r="I11" s="206"/>
      <c r="J11" s="206"/>
      <c r="K11" s="206"/>
      <c r="L11" s="206"/>
      <c r="M11" s="206"/>
      <c r="N11" s="206"/>
      <c r="O11" s="206"/>
      <c r="P11" s="206"/>
      <c r="Q11" s="206"/>
      <c r="R11" s="206"/>
      <c r="S11" s="206"/>
      <c r="T11" s="207"/>
    </row>
    <row r="12" spans="1:20" ht="16.5" customHeight="1" x14ac:dyDescent="0.25">
      <c r="A12" s="205"/>
      <c r="B12" s="206"/>
      <c r="C12" s="206"/>
      <c r="D12" s="206"/>
      <c r="E12" s="206"/>
      <c r="F12" s="206"/>
      <c r="G12" s="206"/>
      <c r="H12" s="206"/>
      <c r="I12" s="206"/>
      <c r="J12" s="206"/>
      <c r="K12" s="206"/>
      <c r="L12" s="206"/>
      <c r="M12" s="206"/>
      <c r="N12" s="206"/>
      <c r="O12" s="206"/>
      <c r="P12" s="206"/>
      <c r="Q12" s="206"/>
      <c r="R12" s="206"/>
      <c r="S12" s="206"/>
      <c r="T12" s="207"/>
    </row>
    <row r="13" spans="1:20" ht="89.25" customHeight="1" x14ac:dyDescent="0.25">
      <c r="A13" s="208" t="s">
        <v>189</v>
      </c>
      <c r="B13" s="209"/>
      <c r="C13" s="209"/>
      <c r="D13" s="209"/>
      <c r="E13" s="209"/>
      <c r="F13" s="209"/>
      <c r="G13" s="209"/>
      <c r="H13" s="209"/>
      <c r="I13" s="209"/>
      <c r="J13" s="209"/>
      <c r="K13" s="209"/>
      <c r="L13" s="209"/>
      <c r="M13" s="209"/>
      <c r="N13" s="209"/>
      <c r="O13" s="209"/>
      <c r="P13" s="209"/>
      <c r="Q13" s="209"/>
      <c r="R13" s="209"/>
      <c r="S13" s="209"/>
      <c r="T13" s="210"/>
    </row>
    <row r="14" spans="1:20" ht="117.75" customHeight="1" x14ac:dyDescent="0.25">
      <c r="A14" s="211" t="s">
        <v>190</v>
      </c>
      <c r="B14" s="212"/>
      <c r="C14" s="212"/>
      <c r="D14" s="212"/>
      <c r="E14" s="212"/>
      <c r="F14" s="212"/>
      <c r="G14" s="212"/>
      <c r="H14" s="212"/>
      <c r="I14" s="212"/>
      <c r="J14" s="212"/>
      <c r="K14" s="212"/>
      <c r="L14" s="212"/>
      <c r="M14" s="212"/>
      <c r="N14" s="212"/>
      <c r="O14" s="212"/>
      <c r="P14" s="212"/>
      <c r="Q14" s="212"/>
      <c r="R14" s="212"/>
      <c r="S14" s="212"/>
      <c r="T14" s="213"/>
    </row>
    <row r="15" spans="1:20" ht="90.75" customHeight="1" x14ac:dyDescent="0.25">
      <c r="A15" s="211" t="s">
        <v>191</v>
      </c>
      <c r="B15" s="214"/>
      <c r="C15" s="214"/>
      <c r="D15" s="214"/>
      <c r="E15" s="214"/>
      <c r="F15" s="214"/>
      <c r="G15" s="214"/>
      <c r="H15" s="214"/>
      <c r="I15" s="214"/>
      <c r="J15" s="214"/>
      <c r="K15" s="214"/>
      <c r="L15" s="214"/>
      <c r="M15" s="214"/>
      <c r="N15" s="214"/>
      <c r="O15" s="214"/>
      <c r="P15" s="214"/>
      <c r="Q15" s="214"/>
      <c r="R15" s="214"/>
      <c r="S15" s="214"/>
      <c r="T15" s="215"/>
    </row>
    <row r="16" spans="1:20" ht="23.25" customHeight="1" x14ac:dyDescent="0.25">
      <c r="A16" s="205" t="s">
        <v>179</v>
      </c>
      <c r="B16" s="206"/>
      <c r="C16" s="206"/>
      <c r="D16" s="206"/>
      <c r="E16" s="206"/>
      <c r="F16" s="206"/>
      <c r="G16" s="206"/>
      <c r="H16" s="206"/>
      <c r="I16" s="206"/>
      <c r="J16" s="206"/>
      <c r="K16" s="206"/>
      <c r="L16" s="206"/>
      <c r="M16" s="206"/>
      <c r="N16" s="206"/>
      <c r="O16" s="206"/>
      <c r="P16" s="206"/>
      <c r="Q16" s="206"/>
      <c r="R16" s="206"/>
      <c r="S16" s="206"/>
      <c r="T16" s="207"/>
    </row>
    <row r="17" spans="1:20" ht="14.4" customHeight="1" x14ac:dyDescent="0.25">
      <c r="A17" s="205"/>
      <c r="B17" s="206"/>
      <c r="C17" s="206"/>
      <c r="D17" s="206"/>
      <c r="E17" s="206"/>
      <c r="F17" s="206"/>
      <c r="G17" s="206"/>
      <c r="H17" s="206"/>
      <c r="I17" s="206"/>
      <c r="J17" s="206"/>
      <c r="K17" s="206"/>
      <c r="L17" s="206"/>
      <c r="M17" s="206"/>
      <c r="N17" s="206"/>
      <c r="O17" s="206"/>
      <c r="P17" s="206"/>
      <c r="Q17" s="206"/>
      <c r="R17" s="206"/>
      <c r="S17" s="206"/>
      <c r="T17" s="207"/>
    </row>
    <row r="18" spans="1:20" ht="95.1" customHeight="1" x14ac:dyDescent="0.25">
      <c r="A18" s="202" t="s">
        <v>180</v>
      </c>
      <c r="B18" s="203"/>
      <c r="C18" s="203"/>
      <c r="D18" s="203"/>
      <c r="E18" s="203"/>
      <c r="F18" s="203"/>
      <c r="G18" s="203"/>
      <c r="H18" s="203"/>
      <c r="I18" s="203"/>
      <c r="J18" s="203"/>
      <c r="K18" s="203"/>
      <c r="L18" s="203"/>
      <c r="M18" s="203"/>
      <c r="N18" s="203"/>
      <c r="O18" s="203"/>
      <c r="P18" s="203"/>
      <c r="Q18" s="203"/>
      <c r="R18" s="203"/>
      <c r="S18" s="203"/>
      <c r="T18" s="204"/>
    </row>
    <row r="19" spans="1:20" ht="14.4" customHeight="1" x14ac:dyDescent="0.25">
      <c r="A19" s="205" t="s">
        <v>181</v>
      </c>
      <c r="B19" s="206"/>
      <c r="C19" s="206"/>
      <c r="D19" s="206"/>
      <c r="E19" s="206"/>
      <c r="F19" s="206"/>
      <c r="G19" s="206"/>
      <c r="H19" s="206"/>
      <c r="I19" s="206"/>
      <c r="J19" s="206"/>
      <c r="K19" s="206"/>
      <c r="L19" s="206"/>
      <c r="M19" s="206"/>
      <c r="N19" s="206"/>
      <c r="O19" s="206"/>
      <c r="P19" s="206"/>
      <c r="Q19" s="206"/>
      <c r="R19" s="206"/>
      <c r="S19" s="206"/>
      <c r="T19" s="207"/>
    </row>
    <row r="20" spans="1:20" x14ac:dyDescent="0.25">
      <c r="A20" s="205"/>
      <c r="B20" s="206"/>
      <c r="C20" s="206"/>
      <c r="D20" s="206"/>
      <c r="E20" s="206"/>
      <c r="F20" s="206"/>
      <c r="G20" s="206"/>
      <c r="H20" s="206"/>
      <c r="I20" s="206"/>
      <c r="J20" s="206"/>
      <c r="K20" s="206"/>
      <c r="L20" s="206"/>
      <c r="M20" s="206"/>
      <c r="N20" s="206"/>
      <c r="O20" s="206"/>
      <c r="P20" s="206"/>
      <c r="Q20" s="206"/>
      <c r="R20" s="206"/>
      <c r="S20" s="206"/>
      <c r="T20" s="207"/>
    </row>
    <row r="21" spans="1:20" ht="50.1" customHeight="1" x14ac:dyDescent="0.25">
      <c r="A21" s="216" t="s">
        <v>182</v>
      </c>
      <c r="B21" s="217"/>
      <c r="C21" s="217"/>
      <c r="D21" s="217"/>
      <c r="E21" s="217"/>
      <c r="F21" s="217"/>
      <c r="G21" s="217"/>
      <c r="H21" s="217"/>
      <c r="I21" s="217"/>
      <c r="J21" s="217"/>
      <c r="K21" s="217"/>
      <c r="L21" s="217"/>
      <c r="M21" s="217"/>
      <c r="N21" s="217"/>
      <c r="O21" s="217"/>
      <c r="P21" s="217"/>
      <c r="Q21" s="217"/>
      <c r="R21" s="217"/>
      <c r="S21" s="217"/>
      <c r="T21" s="218"/>
    </row>
    <row r="22" spans="1:20" ht="12" customHeight="1" x14ac:dyDescent="0.25">
      <c r="A22" s="205" t="s">
        <v>148</v>
      </c>
      <c r="B22" s="206"/>
      <c r="C22" s="206"/>
      <c r="D22" s="206"/>
      <c r="E22" s="206"/>
      <c r="F22" s="206"/>
      <c r="G22" s="206"/>
      <c r="H22" s="206"/>
      <c r="I22" s="206"/>
      <c r="J22" s="206"/>
      <c r="K22" s="206"/>
      <c r="L22" s="206"/>
      <c r="M22" s="206"/>
      <c r="N22" s="206"/>
      <c r="O22" s="206"/>
      <c r="P22" s="206"/>
      <c r="Q22" s="206"/>
      <c r="R22" s="206"/>
      <c r="S22" s="206"/>
      <c r="T22" s="207"/>
    </row>
    <row r="23" spans="1:20" x14ac:dyDescent="0.25">
      <c r="A23" s="205"/>
      <c r="B23" s="206"/>
      <c r="C23" s="206"/>
      <c r="D23" s="206"/>
      <c r="E23" s="206"/>
      <c r="F23" s="206"/>
      <c r="G23" s="206"/>
      <c r="H23" s="206"/>
      <c r="I23" s="206"/>
      <c r="J23" s="206"/>
      <c r="K23" s="206"/>
      <c r="L23" s="206"/>
      <c r="M23" s="206"/>
      <c r="N23" s="206"/>
      <c r="O23" s="206"/>
      <c r="P23" s="206"/>
      <c r="Q23" s="206"/>
      <c r="R23" s="206"/>
      <c r="S23" s="206"/>
      <c r="T23" s="207"/>
    </row>
    <row r="24" spans="1:20" ht="40.5" customHeight="1" x14ac:dyDescent="0.25">
      <c r="A24" s="202" t="s">
        <v>101</v>
      </c>
      <c r="B24" s="203"/>
      <c r="C24" s="203"/>
      <c r="D24" s="203"/>
      <c r="E24" s="203"/>
      <c r="F24" s="203"/>
      <c r="G24" s="203"/>
      <c r="H24" s="203"/>
      <c r="I24" s="203"/>
      <c r="J24" s="203"/>
      <c r="K24" s="203"/>
      <c r="L24" s="203"/>
      <c r="M24" s="203"/>
      <c r="N24" s="203"/>
      <c r="O24" s="203"/>
      <c r="P24" s="203"/>
      <c r="Q24" s="203"/>
      <c r="R24" s="203"/>
      <c r="S24" s="203"/>
      <c r="T24" s="204"/>
    </row>
    <row r="25" spans="1:20" ht="14.4" thickBot="1" x14ac:dyDescent="0.3">
      <c r="A25" s="199" t="s">
        <v>184</v>
      </c>
      <c r="B25" s="200"/>
      <c r="C25" s="200"/>
      <c r="D25" s="200"/>
      <c r="E25" s="200"/>
      <c r="F25" s="200"/>
      <c r="G25" s="200"/>
      <c r="H25" s="200"/>
      <c r="I25" s="200"/>
      <c r="J25" s="200"/>
      <c r="K25" s="200"/>
      <c r="L25" s="200"/>
      <c r="M25" s="200"/>
      <c r="N25" s="200"/>
      <c r="O25" s="200"/>
      <c r="P25" s="200"/>
      <c r="Q25" s="200"/>
      <c r="R25" s="200"/>
      <c r="S25" s="200"/>
      <c r="T25" s="201"/>
    </row>
  </sheetData>
  <mergeCells count="19">
    <mergeCell ref="A25:T25"/>
    <mergeCell ref="A10:T10"/>
    <mergeCell ref="A11:T12"/>
    <mergeCell ref="A13:T13"/>
    <mergeCell ref="A14:T14"/>
    <mergeCell ref="A15:T15"/>
    <mergeCell ref="A16:T17"/>
    <mergeCell ref="A18:T18"/>
    <mergeCell ref="A19:T20"/>
    <mergeCell ref="A21:T21"/>
    <mergeCell ref="A22:T23"/>
    <mergeCell ref="A24:T24"/>
    <mergeCell ref="A4:T9"/>
    <mergeCell ref="A1:C2"/>
    <mergeCell ref="D1:Q1"/>
    <mergeCell ref="R1:T1"/>
    <mergeCell ref="D2:Q2"/>
    <mergeCell ref="R2:T2"/>
    <mergeCell ref="A3:T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T52"/>
  <sheetViews>
    <sheetView topLeftCell="A22" zoomScale="80" zoomScaleNormal="80" workbookViewId="0">
      <selection activeCell="A4" sqref="A4:G12"/>
    </sheetView>
  </sheetViews>
  <sheetFormatPr baseColWidth="10" defaultColWidth="11.44140625" defaultRowHeight="13.8" x14ac:dyDescent="0.25"/>
  <cols>
    <col min="1" max="1" width="11.44140625" style="16"/>
    <col min="2" max="2" width="12.88671875" style="16" customWidth="1"/>
    <col min="3" max="3" width="18.88671875" style="16" customWidth="1"/>
    <col min="4" max="4" width="9.109375" style="16" customWidth="1"/>
    <col min="5" max="7" width="8.5546875" style="16" customWidth="1"/>
    <col min="8" max="8" width="11.44140625" style="16"/>
    <col min="9" max="9" width="15.5546875" style="16" customWidth="1"/>
    <col min="10" max="14" width="15.88671875" style="16" customWidth="1"/>
    <col min="15" max="15" width="14.6640625" style="16" customWidth="1"/>
    <col min="16" max="16384" width="11.44140625" style="16"/>
  </cols>
  <sheetData>
    <row r="1" spans="1:20" s="30" customFormat="1" ht="36" customHeight="1" thickBot="1" x14ac:dyDescent="0.3">
      <c r="A1" s="167"/>
      <c r="B1" s="167"/>
      <c r="C1" s="168"/>
      <c r="D1" s="154" t="s">
        <v>174</v>
      </c>
      <c r="E1" s="155"/>
      <c r="F1" s="155"/>
      <c r="G1" s="155"/>
      <c r="H1" s="155"/>
      <c r="I1" s="155"/>
      <c r="J1" s="155"/>
      <c r="K1" s="155"/>
      <c r="L1" s="155"/>
      <c r="M1" s="155"/>
      <c r="N1" s="155"/>
      <c r="O1" s="155"/>
      <c r="P1" s="156"/>
      <c r="Q1" s="190" t="s">
        <v>197</v>
      </c>
      <c r="R1" s="191"/>
      <c r="S1" s="191"/>
      <c r="T1" s="192"/>
    </row>
    <row r="2" spans="1:20" s="30" customFormat="1" ht="36" customHeight="1" thickBot="1" x14ac:dyDescent="0.3">
      <c r="A2" s="170"/>
      <c r="B2" s="170"/>
      <c r="C2" s="171"/>
      <c r="D2" s="154" t="s">
        <v>175</v>
      </c>
      <c r="E2" s="155"/>
      <c r="F2" s="155"/>
      <c r="G2" s="155"/>
      <c r="H2" s="155"/>
      <c r="I2" s="155"/>
      <c r="J2" s="155"/>
      <c r="K2" s="155"/>
      <c r="L2" s="155"/>
      <c r="M2" s="155"/>
      <c r="N2" s="155"/>
      <c r="O2" s="155"/>
      <c r="P2" s="156"/>
      <c r="Q2" s="190" t="s">
        <v>188</v>
      </c>
      <c r="R2" s="191"/>
      <c r="S2" s="191"/>
      <c r="T2" s="192"/>
    </row>
    <row r="3" spans="1:20" s="30" customFormat="1" ht="54.75" customHeight="1" thickBot="1" x14ac:dyDescent="0.3">
      <c r="A3" s="160"/>
      <c r="B3" s="161"/>
      <c r="C3" s="161"/>
      <c r="D3" s="161"/>
      <c r="E3" s="161"/>
      <c r="F3" s="161"/>
      <c r="G3" s="161"/>
      <c r="H3" s="161"/>
      <c r="I3" s="161"/>
      <c r="J3" s="161"/>
      <c r="K3" s="161"/>
      <c r="L3" s="161"/>
      <c r="M3" s="161"/>
      <c r="N3" s="161"/>
      <c r="O3" s="161"/>
      <c r="P3" s="161"/>
      <c r="Q3" s="161"/>
      <c r="R3" s="161"/>
      <c r="S3" s="161"/>
      <c r="T3" s="162"/>
    </row>
    <row r="4" spans="1:20" x14ac:dyDescent="0.25">
      <c r="A4" s="244"/>
      <c r="B4" s="242"/>
      <c r="C4" s="242"/>
      <c r="D4" s="242"/>
      <c r="E4" s="242"/>
      <c r="F4" s="242"/>
      <c r="G4" s="242"/>
      <c r="H4" s="242"/>
      <c r="I4" s="242"/>
      <c r="J4" s="242"/>
      <c r="K4" s="242"/>
      <c r="L4" s="242"/>
      <c r="M4" s="242"/>
      <c r="N4" s="242"/>
      <c r="O4" s="242"/>
      <c r="P4" s="242"/>
      <c r="Q4" s="242"/>
      <c r="R4" s="242"/>
      <c r="S4" s="242"/>
      <c r="T4" s="245"/>
    </row>
    <row r="5" spans="1:20" ht="14.4" thickBot="1" x14ac:dyDescent="0.3">
      <c r="A5" s="223"/>
      <c r="B5" s="224"/>
      <c r="C5" s="224"/>
      <c r="D5" s="224"/>
      <c r="E5" s="224"/>
      <c r="F5" s="224"/>
      <c r="G5" s="224"/>
      <c r="H5" s="224"/>
      <c r="I5" s="224"/>
      <c r="J5" s="224"/>
      <c r="K5" s="224"/>
      <c r="L5" s="224"/>
      <c r="M5" s="224"/>
      <c r="N5" s="224"/>
      <c r="O5" s="224"/>
      <c r="P5" s="224"/>
      <c r="Q5" s="224"/>
      <c r="R5" s="224"/>
      <c r="S5" s="224"/>
      <c r="T5" s="246"/>
    </row>
    <row r="6" spans="1:20" ht="26.25" customHeight="1" thickBot="1" x14ac:dyDescent="0.3">
      <c r="A6" s="223"/>
      <c r="B6" s="224"/>
      <c r="C6" s="224"/>
      <c r="D6" s="224"/>
      <c r="E6" s="224"/>
      <c r="F6" s="224"/>
      <c r="G6" s="224"/>
      <c r="H6" s="247" t="s">
        <v>192</v>
      </c>
      <c r="I6" s="248"/>
      <c r="J6" s="248"/>
      <c r="K6" s="248"/>
      <c r="L6" s="248"/>
      <c r="M6" s="248"/>
      <c r="N6" s="249"/>
      <c r="O6" s="224"/>
      <c r="P6" s="224"/>
      <c r="Q6" s="224"/>
      <c r="R6" s="224"/>
      <c r="S6" s="224"/>
      <c r="T6" s="246"/>
    </row>
    <row r="7" spans="1:20" ht="33.75" customHeight="1" thickBot="1" x14ac:dyDescent="0.3">
      <c r="A7" s="223"/>
      <c r="B7" s="224"/>
      <c r="C7" s="224"/>
      <c r="D7" s="224"/>
      <c r="E7" s="224"/>
      <c r="F7" s="224"/>
      <c r="G7" s="224"/>
      <c r="H7" s="250" t="s">
        <v>65</v>
      </c>
      <c r="I7" s="67" t="s">
        <v>66</v>
      </c>
      <c r="J7" s="252" t="s">
        <v>67</v>
      </c>
      <c r="K7" s="253"/>
      <c r="L7" s="254" t="s">
        <v>68</v>
      </c>
      <c r="M7" s="255"/>
      <c r="N7" s="68" t="s">
        <v>69</v>
      </c>
      <c r="O7" s="224"/>
      <c r="P7" s="224"/>
      <c r="Q7" s="224"/>
      <c r="R7" s="224"/>
      <c r="S7" s="224"/>
      <c r="T7" s="246"/>
    </row>
    <row r="8" spans="1:20" ht="64.5" customHeight="1" thickBot="1" x14ac:dyDescent="0.3">
      <c r="A8" s="223"/>
      <c r="B8" s="224"/>
      <c r="C8" s="224"/>
      <c r="D8" s="224"/>
      <c r="E8" s="224"/>
      <c r="F8" s="224"/>
      <c r="G8" s="224"/>
      <c r="H8" s="250"/>
      <c r="I8" s="69">
        <v>5</v>
      </c>
      <c r="J8" s="219" t="s">
        <v>70</v>
      </c>
      <c r="K8" s="220"/>
      <c r="L8" s="221" t="s">
        <v>71</v>
      </c>
      <c r="M8" s="222"/>
      <c r="N8" s="70" t="s">
        <v>72</v>
      </c>
      <c r="O8" s="224"/>
      <c r="P8" s="224"/>
      <c r="Q8" s="224"/>
      <c r="R8" s="224"/>
      <c r="S8" s="224"/>
      <c r="T8" s="246"/>
    </row>
    <row r="9" spans="1:20" ht="64.5" customHeight="1" thickBot="1" x14ac:dyDescent="0.3">
      <c r="A9" s="223"/>
      <c r="B9" s="224"/>
      <c r="C9" s="224"/>
      <c r="D9" s="224"/>
      <c r="E9" s="224"/>
      <c r="F9" s="224"/>
      <c r="G9" s="224"/>
      <c r="H9" s="250"/>
      <c r="I9" s="69">
        <v>4</v>
      </c>
      <c r="J9" s="219" t="s">
        <v>73</v>
      </c>
      <c r="K9" s="220"/>
      <c r="L9" s="221" t="s">
        <v>74</v>
      </c>
      <c r="M9" s="222"/>
      <c r="N9" s="71" t="s">
        <v>75</v>
      </c>
      <c r="O9" s="224"/>
      <c r="P9" s="224"/>
      <c r="Q9" s="224"/>
      <c r="R9" s="224"/>
      <c r="S9" s="224"/>
      <c r="T9" s="246"/>
    </row>
    <row r="10" spans="1:20" ht="64.5" customHeight="1" thickBot="1" x14ac:dyDescent="0.3">
      <c r="A10" s="223"/>
      <c r="B10" s="224"/>
      <c r="C10" s="224"/>
      <c r="D10" s="224"/>
      <c r="E10" s="224"/>
      <c r="F10" s="224"/>
      <c r="G10" s="224"/>
      <c r="H10" s="250"/>
      <c r="I10" s="69">
        <v>3</v>
      </c>
      <c r="J10" s="219" t="s">
        <v>76</v>
      </c>
      <c r="K10" s="220"/>
      <c r="L10" s="221" t="s">
        <v>77</v>
      </c>
      <c r="M10" s="222"/>
      <c r="N10" s="71" t="s">
        <v>78</v>
      </c>
      <c r="O10" s="224"/>
      <c r="P10" s="224"/>
      <c r="Q10" s="224"/>
      <c r="R10" s="224"/>
      <c r="S10" s="224"/>
      <c r="T10" s="246"/>
    </row>
    <row r="11" spans="1:20" ht="64.5" customHeight="1" thickBot="1" x14ac:dyDescent="0.3">
      <c r="A11" s="223"/>
      <c r="B11" s="224"/>
      <c r="C11" s="224"/>
      <c r="D11" s="224"/>
      <c r="E11" s="224"/>
      <c r="F11" s="224"/>
      <c r="G11" s="224"/>
      <c r="H11" s="250"/>
      <c r="I11" s="69">
        <v>2</v>
      </c>
      <c r="J11" s="219" t="s">
        <v>79</v>
      </c>
      <c r="K11" s="220"/>
      <c r="L11" s="221" t="s">
        <v>80</v>
      </c>
      <c r="M11" s="222"/>
      <c r="N11" s="71" t="s">
        <v>81</v>
      </c>
      <c r="O11" s="224"/>
      <c r="P11" s="224"/>
      <c r="Q11" s="224"/>
      <c r="R11" s="224"/>
      <c r="S11" s="224"/>
      <c r="T11" s="246"/>
    </row>
    <row r="12" spans="1:20" ht="64.5" customHeight="1" thickBot="1" x14ac:dyDescent="0.3">
      <c r="A12" s="223"/>
      <c r="B12" s="224"/>
      <c r="C12" s="224"/>
      <c r="D12" s="224"/>
      <c r="E12" s="224"/>
      <c r="F12" s="224"/>
      <c r="G12" s="224"/>
      <c r="H12" s="251"/>
      <c r="I12" s="69">
        <v>1</v>
      </c>
      <c r="J12" s="219" t="s">
        <v>82</v>
      </c>
      <c r="K12" s="220"/>
      <c r="L12" s="221" t="s">
        <v>83</v>
      </c>
      <c r="M12" s="222"/>
      <c r="N12" s="71" t="s">
        <v>84</v>
      </c>
      <c r="O12" s="224"/>
      <c r="P12" s="224"/>
      <c r="Q12" s="224"/>
      <c r="R12" s="224"/>
      <c r="S12" s="224"/>
      <c r="T12" s="246"/>
    </row>
    <row r="13" spans="1:20" x14ac:dyDescent="0.25">
      <c r="A13" s="223"/>
      <c r="B13" s="224"/>
      <c r="C13" s="224"/>
      <c r="D13" s="224"/>
      <c r="E13" s="224"/>
      <c r="F13" s="224"/>
      <c r="G13" s="224"/>
      <c r="H13" s="224"/>
      <c r="I13" s="224"/>
      <c r="J13" s="224"/>
      <c r="K13" s="224"/>
      <c r="L13" s="224"/>
      <c r="M13" s="224"/>
      <c r="N13" s="224"/>
      <c r="O13" s="224"/>
      <c r="P13" s="224"/>
      <c r="Q13" s="224"/>
      <c r="R13" s="224"/>
      <c r="S13" s="224"/>
      <c r="T13" s="246"/>
    </row>
    <row r="14" spans="1:20" x14ac:dyDescent="0.25">
      <c r="A14" s="223"/>
      <c r="B14" s="224"/>
      <c r="C14" s="224"/>
      <c r="D14" s="224"/>
      <c r="E14" s="224"/>
      <c r="F14" s="224"/>
      <c r="G14" s="224"/>
      <c r="H14" s="224"/>
      <c r="I14" s="224"/>
      <c r="J14" s="224"/>
      <c r="K14" s="224"/>
      <c r="L14" s="224"/>
      <c r="M14" s="224"/>
      <c r="N14" s="224"/>
      <c r="O14" s="224"/>
      <c r="P14" s="224"/>
      <c r="Q14" s="224"/>
      <c r="R14" s="224"/>
      <c r="S14" s="224"/>
      <c r="T14" s="246"/>
    </row>
    <row r="15" spans="1:20" ht="14.4" thickBot="1" x14ac:dyDescent="0.3">
      <c r="A15" s="72"/>
      <c r="B15" s="73"/>
      <c r="C15" s="73"/>
      <c r="D15" s="73"/>
      <c r="E15" s="73"/>
      <c r="F15" s="73"/>
      <c r="G15" s="73"/>
      <c r="H15" s="73"/>
      <c r="I15" s="73"/>
      <c r="J15" s="73"/>
      <c r="K15" s="73"/>
      <c r="L15" s="73"/>
      <c r="M15" s="73"/>
      <c r="N15" s="73"/>
      <c r="O15" s="73"/>
      <c r="P15" s="73"/>
      <c r="Q15" s="73"/>
      <c r="R15" s="73"/>
      <c r="S15" s="73"/>
      <c r="T15" s="74"/>
    </row>
    <row r="16" spans="1:20" ht="34.5" customHeight="1" thickBot="1" x14ac:dyDescent="0.3">
      <c r="A16" s="225"/>
      <c r="B16" s="226"/>
      <c r="C16" s="226"/>
      <c r="D16" s="226"/>
      <c r="E16" s="226"/>
      <c r="F16" s="226"/>
      <c r="G16" s="226"/>
      <c r="H16" s="227" t="s">
        <v>193</v>
      </c>
      <c r="I16" s="228"/>
      <c r="J16" s="228"/>
      <c r="K16" s="228"/>
      <c r="L16" s="228"/>
      <c r="M16" s="228"/>
      <c r="N16" s="229"/>
      <c r="O16" s="226"/>
      <c r="P16" s="226"/>
      <c r="Q16" s="226"/>
      <c r="R16" s="226"/>
      <c r="S16" s="226"/>
      <c r="T16" s="230"/>
    </row>
    <row r="17" spans="1:20" ht="72.75" customHeight="1" thickBot="1" x14ac:dyDescent="0.3">
      <c r="A17" s="225"/>
      <c r="B17" s="226"/>
      <c r="C17" s="226"/>
      <c r="D17" s="226"/>
      <c r="E17" s="226"/>
      <c r="F17" s="226"/>
      <c r="G17" s="226"/>
      <c r="H17" s="231" t="s">
        <v>6</v>
      </c>
      <c r="I17" s="232"/>
      <c r="J17" s="15" t="s">
        <v>53</v>
      </c>
      <c r="K17" s="15" t="s">
        <v>54</v>
      </c>
      <c r="L17" s="15" t="s">
        <v>55</v>
      </c>
      <c r="M17" s="15" t="s">
        <v>56</v>
      </c>
      <c r="N17" s="15" t="s">
        <v>57</v>
      </c>
      <c r="O17" s="226"/>
      <c r="P17" s="226"/>
      <c r="Q17" s="226"/>
      <c r="R17" s="226"/>
      <c r="S17" s="226"/>
      <c r="T17" s="230"/>
    </row>
    <row r="18" spans="1:20" ht="15" customHeight="1" thickBot="1" x14ac:dyDescent="0.3">
      <c r="A18" s="225"/>
      <c r="B18" s="226"/>
      <c r="C18" s="226"/>
      <c r="D18" s="226"/>
      <c r="E18" s="226"/>
      <c r="F18" s="226"/>
      <c r="G18" s="226"/>
      <c r="H18" s="233"/>
      <c r="I18" s="234"/>
      <c r="J18" s="13">
        <v>1</v>
      </c>
      <c r="K18" s="13">
        <v>2</v>
      </c>
      <c r="L18" s="13">
        <v>3</v>
      </c>
      <c r="M18" s="13">
        <v>4</v>
      </c>
      <c r="N18" s="13">
        <v>5</v>
      </c>
      <c r="O18" s="226"/>
      <c r="P18" s="226"/>
      <c r="Q18" s="226"/>
      <c r="R18" s="226"/>
      <c r="S18" s="226"/>
      <c r="T18" s="230"/>
    </row>
    <row r="19" spans="1:20" ht="44.25" customHeight="1" thickBot="1" x14ac:dyDescent="0.3">
      <c r="A19" s="225"/>
      <c r="B19" s="226"/>
      <c r="C19" s="226"/>
      <c r="D19" s="226"/>
      <c r="E19" s="226"/>
      <c r="F19" s="226"/>
      <c r="G19" s="226"/>
      <c r="H19" s="235" t="s">
        <v>58</v>
      </c>
      <c r="I19" s="236"/>
      <c r="J19" s="13" t="s">
        <v>48</v>
      </c>
      <c r="K19" s="13" t="s">
        <v>49</v>
      </c>
      <c r="L19" s="13" t="s">
        <v>50</v>
      </c>
      <c r="M19" s="13" t="s">
        <v>51</v>
      </c>
      <c r="N19" s="13" t="s">
        <v>52</v>
      </c>
      <c r="O19" s="226"/>
      <c r="P19" s="226"/>
      <c r="Q19" s="226"/>
      <c r="R19" s="226"/>
      <c r="S19" s="226"/>
      <c r="T19" s="230"/>
    </row>
    <row r="20" spans="1:20" ht="19.5" customHeight="1" thickBot="1" x14ac:dyDescent="0.3">
      <c r="A20" s="225"/>
      <c r="B20" s="226"/>
      <c r="C20" s="226"/>
      <c r="D20" s="226"/>
      <c r="E20" s="226"/>
      <c r="F20" s="226"/>
      <c r="G20" s="226"/>
      <c r="H20" s="237"/>
      <c r="I20" s="238"/>
      <c r="J20" s="239" t="s">
        <v>176</v>
      </c>
      <c r="K20" s="240"/>
      <c r="L20" s="240"/>
      <c r="M20" s="240"/>
      <c r="N20" s="241"/>
      <c r="O20" s="226"/>
      <c r="P20" s="226"/>
      <c r="Q20" s="226"/>
      <c r="R20" s="226"/>
      <c r="S20" s="226"/>
      <c r="T20" s="230"/>
    </row>
    <row r="21" spans="1:20" s="20" customFormat="1" x14ac:dyDescent="0.25">
      <c r="A21" s="225"/>
      <c r="B21" s="226"/>
      <c r="C21" s="226"/>
      <c r="D21" s="226"/>
      <c r="E21" s="226"/>
      <c r="F21" s="226"/>
      <c r="G21" s="226"/>
      <c r="H21" s="242"/>
      <c r="I21" s="242"/>
      <c r="J21" s="242"/>
      <c r="K21" s="242"/>
      <c r="L21" s="242"/>
      <c r="M21" s="242"/>
      <c r="N21" s="242"/>
      <c r="O21" s="226"/>
      <c r="P21" s="226"/>
      <c r="Q21" s="226"/>
      <c r="R21" s="226"/>
      <c r="S21" s="226"/>
      <c r="T21" s="230"/>
    </row>
    <row r="22" spans="1:20" s="20" customFormat="1" ht="14.4" thickBot="1" x14ac:dyDescent="0.3">
      <c r="A22" s="225"/>
      <c r="B22" s="226"/>
      <c r="C22" s="226"/>
      <c r="D22" s="226"/>
      <c r="E22" s="226"/>
      <c r="F22" s="226"/>
      <c r="G22" s="226"/>
      <c r="H22" s="243"/>
      <c r="I22" s="243"/>
      <c r="J22" s="243"/>
      <c r="K22" s="243"/>
      <c r="L22" s="243"/>
      <c r="M22" s="243"/>
      <c r="N22" s="243"/>
      <c r="O22" s="75"/>
      <c r="P22" s="75"/>
      <c r="Q22" s="75"/>
      <c r="R22" s="75"/>
      <c r="S22" s="75"/>
      <c r="T22" s="76"/>
    </row>
    <row r="23" spans="1:20" ht="31.5" customHeight="1" thickBot="1" x14ac:dyDescent="0.3">
      <c r="A23" s="77"/>
      <c r="B23" s="75"/>
      <c r="C23" s="75"/>
      <c r="D23" s="75"/>
      <c r="E23" s="75"/>
      <c r="F23" s="75"/>
      <c r="G23" s="75"/>
      <c r="H23" s="227" t="s">
        <v>194</v>
      </c>
      <c r="I23" s="228"/>
      <c r="J23" s="228"/>
      <c r="K23" s="228"/>
      <c r="L23" s="228"/>
      <c r="M23" s="228"/>
      <c r="N23" s="229"/>
      <c r="O23" s="75"/>
      <c r="P23" s="75"/>
      <c r="Q23" s="75"/>
      <c r="R23" s="75"/>
      <c r="S23" s="75"/>
      <c r="T23" s="76"/>
    </row>
    <row r="24" spans="1:20" ht="121.5" customHeight="1" thickBot="1" x14ac:dyDescent="0.3">
      <c r="A24" s="77"/>
      <c r="B24" s="75"/>
      <c r="C24" s="75"/>
      <c r="D24" s="75"/>
      <c r="E24" s="75"/>
      <c r="F24" s="75"/>
      <c r="G24" s="75"/>
      <c r="H24" s="256" t="s">
        <v>6</v>
      </c>
      <c r="I24" s="257"/>
      <c r="J24" s="15" t="s">
        <v>59</v>
      </c>
      <c r="K24" s="15" t="s">
        <v>60</v>
      </c>
      <c r="L24" s="15" t="s">
        <v>61</v>
      </c>
      <c r="M24" s="15" t="s">
        <v>62</v>
      </c>
      <c r="N24" s="15" t="s">
        <v>63</v>
      </c>
      <c r="O24" s="75"/>
      <c r="P24" s="75"/>
      <c r="Q24" s="75"/>
      <c r="R24" s="75"/>
      <c r="S24" s="75"/>
      <c r="T24" s="76"/>
    </row>
    <row r="25" spans="1:20" ht="15" customHeight="1" thickBot="1" x14ac:dyDescent="0.3">
      <c r="A25" s="77"/>
      <c r="B25" s="75"/>
      <c r="C25" s="75"/>
      <c r="D25" s="75"/>
      <c r="E25" s="75"/>
      <c r="F25" s="75"/>
      <c r="G25" s="75"/>
      <c r="H25" s="258"/>
      <c r="I25" s="259"/>
      <c r="J25" s="12">
        <v>1</v>
      </c>
      <c r="K25" s="12">
        <v>2</v>
      </c>
      <c r="L25" s="12">
        <v>3</v>
      </c>
      <c r="M25" s="12">
        <v>4</v>
      </c>
      <c r="N25" s="12">
        <v>5</v>
      </c>
      <c r="O25" s="75"/>
      <c r="P25" s="75"/>
      <c r="Q25" s="75"/>
      <c r="R25" s="75"/>
      <c r="S25" s="75"/>
      <c r="T25" s="76"/>
    </row>
    <row r="26" spans="1:20" ht="56.25" customHeight="1" thickBot="1" x14ac:dyDescent="0.3">
      <c r="A26" s="77"/>
      <c r="B26" s="75"/>
      <c r="C26" s="75"/>
      <c r="D26" s="75"/>
      <c r="E26" s="75"/>
      <c r="F26" s="75"/>
      <c r="G26" s="75"/>
      <c r="H26" s="260" t="s">
        <v>64</v>
      </c>
      <c r="I26" s="261"/>
      <c r="J26" s="12" t="s">
        <v>48</v>
      </c>
      <c r="K26" s="12" t="s">
        <v>49</v>
      </c>
      <c r="L26" s="12" t="s">
        <v>50</v>
      </c>
      <c r="M26" s="12" t="s">
        <v>51</v>
      </c>
      <c r="N26" s="12" t="s">
        <v>52</v>
      </c>
      <c r="O26" s="75"/>
      <c r="P26" s="75"/>
      <c r="Q26" s="75"/>
      <c r="R26" s="75"/>
      <c r="S26" s="75"/>
      <c r="T26" s="76"/>
    </row>
    <row r="27" spans="1:20" ht="15" customHeight="1" thickBot="1" x14ac:dyDescent="0.3">
      <c r="A27" s="77"/>
      <c r="B27" s="75"/>
      <c r="C27" s="75"/>
      <c r="D27" s="75"/>
      <c r="E27" s="75"/>
      <c r="F27" s="75"/>
      <c r="G27" s="75"/>
      <c r="H27" s="262"/>
      <c r="I27" s="263"/>
      <c r="J27" s="264" t="s">
        <v>176</v>
      </c>
      <c r="K27" s="265"/>
      <c r="L27" s="265"/>
      <c r="M27" s="265"/>
      <c r="N27" s="266"/>
      <c r="O27" s="75"/>
      <c r="P27" s="75"/>
      <c r="Q27" s="75"/>
      <c r="R27" s="75"/>
      <c r="S27" s="75"/>
      <c r="T27" s="76"/>
    </row>
    <row r="28" spans="1:20" x14ac:dyDescent="0.25">
      <c r="A28" s="77"/>
      <c r="B28" s="75"/>
      <c r="C28" s="75"/>
      <c r="D28" s="75"/>
      <c r="E28" s="75"/>
      <c r="F28" s="75"/>
      <c r="G28" s="75"/>
      <c r="H28" s="75"/>
      <c r="I28" s="75"/>
      <c r="J28" s="75"/>
      <c r="K28" s="75"/>
      <c r="L28" s="75"/>
      <c r="M28" s="75"/>
      <c r="N28" s="75"/>
      <c r="O28" s="75"/>
      <c r="P28" s="75"/>
      <c r="Q28" s="75"/>
      <c r="R28" s="75"/>
      <c r="S28" s="75"/>
      <c r="T28" s="76"/>
    </row>
    <row r="29" spans="1:20" x14ac:dyDescent="0.25">
      <c r="A29" s="77"/>
      <c r="B29" s="75"/>
      <c r="C29" s="75"/>
      <c r="D29" s="75"/>
      <c r="E29" s="75"/>
      <c r="F29" s="75"/>
      <c r="G29" s="75"/>
      <c r="H29" s="75"/>
      <c r="I29" s="75"/>
      <c r="J29" s="75"/>
      <c r="K29" s="75"/>
      <c r="L29" s="75"/>
      <c r="M29" s="75"/>
      <c r="N29" s="75"/>
      <c r="O29" s="75"/>
      <c r="P29" s="75"/>
      <c r="Q29" s="75"/>
      <c r="R29" s="75"/>
      <c r="S29" s="75"/>
      <c r="T29" s="76"/>
    </row>
    <row r="30" spans="1:20" ht="14.4" thickBot="1" x14ac:dyDescent="0.3">
      <c r="A30" s="77"/>
      <c r="B30" s="75"/>
      <c r="C30" s="75"/>
      <c r="D30" s="75"/>
      <c r="E30" s="75"/>
      <c r="F30" s="75"/>
      <c r="G30" s="75"/>
      <c r="H30" s="75"/>
      <c r="I30" s="75"/>
      <c r="J30" s="75"/>
      <c r="K30" s="75"/>
      <c r="L30" s="75"/>
      <c r="M30" s="75"/>
      <c r="N30" s="75"/>
      <c r="O30" s="75"/>
      <c r="P30" s="75"/>
      <c r="Q30" s="75"/>
      <c r="R30" s="75"/>
      <c r="S30" s="75"/>
      <c r="T30" s="76"/>
    </row>
    <row r="31" spans="1:20" ht="34.5" customHeight="1" thickBot="1" x14ac:dyDescent="0.3">
      <c r="A31" s="77"/>
      <c r="B31" s="75"/>
      <c r="C31" s="75"/>
      <c r="D31" s="75"/>
      <c r="E31" s="78"/>
      <c r="F31" s="78"/>
      <c r="G31" s="78"/>
      <c r="H31" s="227" t="s">
        <v>195</v>
      </c>
      <c r="I31" s="228"/>
      <c r="J31" s="228"/>
      <c r="K31" s="228"/>
      <c r="L31" s="228"/>
      <c r="M31" s="228"/>
      <c r="N31" s="228"/>
      <c r="O31" s="229"/>
      <c r="P31" s="75"/>
      <c r="Q31" s="75"/>
      <c r="R31" s="75"/>
      <c r="S31" s="75"/>
      <c r="T31" s="76"/>
    </row>
    <row r="32" spans="1:20" ht="18.75" customHeight="1" thickBot="1" x14ac:dyDescent="0.3">
      <c r="A32" s="77"/>
      <c r="B32" s="75"/>
      <c r="C32" s="75"/>
      <c r="D32" s="75"/>
      <c r="E32" s="75"/>
      <c r="F32" s="75"/>
      <c r="G32" s="75"/>
      <c r="H32" s="267" t="s">
        <v>4</v>
      </c>
      <c r="I32" s="1" t="s">
        <v>43</v>
      </c>
      <c r="J32" s="2">
        <v>5</v>
      </c>
      <c r="K32" s="3">
        <v>5</v>
      </c>
      <c r="L32" s="4">
        <v>10</v>
      </c>
      <c r="M32" s="5">
        <v>15</v>
      </c>
      <c r="N32" s="5">
        <v>20</v>
      </c>
      <c r="O32" s="5">
        <v>25</v>
      </c>
      <c r="P32" s="75"/>
      <c r="Q32" s="75"/>
      <c r="R32" s="75"/>
      <c r="S32" s="75"/>
      <c r="T32" s="76"/>
    </row>
    <row r="33" spans="1:20" ht="18.75" customHeight="1" thickBot="1" x14ac:dyDescent="0.3">
      <c r="A33" s="77"/>
      <c r="B33" s="75"/>
      <c r="C33" s="75"/>
      <c r="D33" s="75"/>
      <c r="E33" s="75"/>
      <c r="F33" s="75"/>
      <c r="G33" s="75"/>
      <c r="H33" s="268"/>
      <c r="I33" s="6" t="s">
        <v>44</v>
      </c>
      <c r="J33" s="7">
        <v>4</v>
      </c>
      <c r="K33" s="8">
        <v>4</v>
      </c>
      <c r="L33" s="9">
        <v>8</v>
      </c>
      <c r="M33" s="9">
        <v>12</v>
      </c>
      <c r="N33" s="10">
        <v>16</v>
      </c>
      <c r="O33" s="10">
        <v>20</v>
      </c>
      <c r="P33" s="75"/>
      <c r="Q33" s="75"/>
      <c r="R33" s="75"/>
      <c r="S33" s="75"/>
      <c r="T33" s="76"/>
    </row>
    <row r="34" spans="1:20" ht="18.75" customHeight="1" thickBot="1" x14ac:dyDescent="0.3">
      <c r="A34" s="77"/>
      <c r="B34" s="75"/>
      <c r="C34" s="75"/>
      <c r="D34" s="75"/>
      <c r="E34" s="75"/>
      <c r="F34" s="75"/>
      <c r="G34" s="75"/>
      <c r="H34" s="268"/>
      <c r="I34" s="6" t="s">
        <v>45</v>
      </c>
      <c r="J34" s="7">
        <v>3</v>
      </c>
      <c r="K34" s="11">
        <v>3</v>
      </c>
      <c r="L34" s="8">
        <v>6</v>
      </c>
      <c r="M34" s="9">
        <v>9</v>
      </c>
      <c r="N34" s="9">
        <v>12</v>
      </c>
      <c r="O34" s="10">
        <v>15</v>
      </c>
      <c r="P34" s="75"/>
      <c r="Q34" s="75"/>
      <c r="R34" s="75"/>
      <c r="S34" s="75"/>
      <c r="T34" s="76"/>
    </row>
    <row r="35" spans="1:20" ht="18.75" customHeight="1" thickBot="1" x14ac:dyDescent="0.3">
      <c r="A35" s="77"/>
      <c r="B35" s="75"/>
      <c r="C35" s="75"/>
      <c r="D35" s="75"/>
      <c r="E35" s="75"/>
      <c r="F35" s="75"/>
      <c r="G35" s="75"/>
      <c r="H35" s="268"/>
      <c r="I35" s="6" t="s">
        <v>46</v>
      </c>
      <c r="J35" s="7">
        <v>2</v>
      </c>
      <c r="K35" s="11">
        <v>2</v>
      </c>
      <c r="L35" s="8">
        <v>4</v>
      </c>
      <c r="M35" s="8">
        <v>6</v>
      </c>
      <c r="N35" s="9">
        <v>8</v>
      </c>
      <c r="O35" s="9">
        <v>10</v>
      </c>
      <c r="P35" s="75"/>
      <c r="Q35" s="75"/>
      <c r="R35" s="75"/>
      <c r="S35" s="75"/>
      <c r="T35" s="76"/>
    </row>
    <row r="36" spans="1:20" ht="18.75" customHeight="1" thickBot="1" x14ac:dyDescent="0.3">
      <c r="A36" s="77"/>
      <c r="B36" s="75"/>
      <c r="C36" s="75"/>
      <c r="D36" s="75"/>
      <c r="E36" s="75"/>
      <c r="F36" s="75"/>
      <c r="G36" s="75"/>
      <c r="H36" s="269"/>
      <c r="I36" s="6" t="s">
        <v>47</v>
      </c>
      <c r="J36" s="7">
        <v>1</v>
      </c>
      <c r="K36" s="11">
        <v>1</v>
      </c>
      <c r="L36" s="11">
        <v>2</v>
      </c>
      <c r="M36" s="11">
        <v>3</v>
      </c>
      <c r="N36" s="8">
        <v>4</v>
      </c>
      <c r="O36" s="8">
        <v>5</v>
      </c>
      <c r="P36" s="75"/>
      <c r="Q36" s="75"/>
      <c r="R36" s="75"/>
      <c r="S36" s="75"/>
      <c r="T36" s="76"/>
    </row>
    <row r="37" spans="1:20" ht="14.4" thickBot="1" x14ac:dyDescent="0.3">
      <c r="A37" s="77"/>
      <c r="B37" s="75"/>
      <c r="C37" s="286"/>
      <c r="D37" s="286"/>
      <c r="E37" s="286"/>
      <c r="F37" s="75"/>
      <c r="G37" s="75"/>
      <c r="H37" s="75"/>
      <c r="I37" s="75"/>
      <c r="J37" s="75"/>
      <c r="K37" s="79">
        <v>1</v>
      </c>
      <c r="L37" s="2">
        <v>2</v>
      </c>
      <c r="M37" s="2">
        <v>3</v>
      </c>
      <c r="N37" s="2">
        <v>4</v>
      </c>
      <c r="O37" s="2">
        <v>5</v>
      </c>
      <c r="P37" s="75"/>
      <c r="Q37" s="75"/>
      <c r="R37" s="75"/>
      <c r="S37" s="75"/>
      <c r="T37" s="76"/>
    </row>
    <row r="38" spans="1:20" ht="14.4" thickBot="1" x14ac:dyDescent="0.3">
      <c r="A38" s="77"/>
      <c r="B38" s="75"/>
      <c r="C38" s="286"/>
      <c r="D38" s="286"/>
      <c r="E38" s="286"/>
      <c r="F38" s="75"/>
      <c r="G38" s="75"/>
      <c r="H38" s="75"/>
      <c r="I38" s="75"/>
      <c r="J38" s="75"/>
      <c r="K38" s="80" t="s">
        <v>48</v>
      </c>
      <c r="L38" s="12" t="s">
        <v>49</v>
      </c>
      <c r="M38" s="12" t="s">
        <v>50</v>
      </c>
      <c r="N38" s="14" t="s">
        <v>51</v>
      </c>
      <c r="O38" s="14" t="s">
        <v>52</v>
      </c>
      <c r="P38" s="75"/>
      <c r="Q38" s="75"/>
      <c r="R38" s="75"/>
      <c r="S38" s="75"/>
      <c r="T38" s="76"/>
    </row>
    <row r="39" spans="1:20" ht="14.4" customHeight="1" thickBot="1" x14ac:dyDescent="0.3">
      <c r="A39" s="77"/>
      <c r="B39" s="75"/>
      <c r="C39" s="286"/>
      <c r="D39" s="286"/>
      <c r="E39" s="286"/>
      <c r="F39" s="75"/>
      <c r="G39" s="81"/>
      <c r="H39" s="81"/>
      <c r="I39" s="81"/>
      <c r="J39" s="81"/>
      <c r="K39" s="287" t="s">
        <v>176</v>
      </c>
      <c r="L39" s="288"/>
      <c r="M39" s="288"/>
      <c r="N39" s="288"/>
      <c r="O39" s="289"/>
      <c r="P39" s="75"/>
      <c r="Q39" s="75"/>
      <c r="R39" s="75"/>
      <c r="S39" s="75"/>
      <c r="T39" s="76"/>
    </row>
    <row r="40" spans="1:20" x14ac:dyDescent="0.25">
      <c r="A40" s="77"/>
      <c r="B40" s="75"/>
      <c r="C40" s="75"/>
      <c r="D40" s="75"/>
      <c r="E40" s="75"/>
      <c r="F40" s="75"/>
      <c r="G40" s="75"/>
      <c r="H40" s="75"/>
      <c r="I40" s="75"/>
      <c r="J40" s="75"/>
      <c r="K40" s="75"/>
      <c r="L40" s="75"/>
      <c r="M40" s="75"/>
      <c r="N40" s="75"/>
      <c r="O40" s="75"/>
      <c r="P40" s="75"/>
      <c r="Q40" s="75"/>
      <c r="R40" s="75"/>
      <c r="S40" s="75"/>
      <c r="T40" s="76"/>
    </row>
    <row r="41" spans="1:20" ht="14.4" thickBot="1" x14ac:dyDescent="0.3">
      <c r="A41" s="77"/>
      <c r="B41" s="75"/>
      <c r="C41" s="75"/>
      <c r="D41" s="75"/>
      <c r="E41" s="75"/>
      <c r="F41" s="75"/>
      <c r="G41" s="75"/>
      <c r="H41" s="75"/>
      <c r="I41" s="75"/>
      <c r="J41" s="75"/>
      <c r="K41" s="75"/>
      <c r="L41" s="75"/>
      <c r="M41" s="75"/>
      <c r="N41" s="75"/>
      <c r="O41" s="75"/>
      <c r="P41" s="75"/>
      <c r="Q41" s="75"/>
      <c r="R41" s="75"/>
      <c r="S41" s="75"/>
      <c r="T41" s="76"/>
    </row>
    <row r="42" spans="1:20" ht="37.5" customHeight="1" thickBot="1" x14ac:dyDescent="0.3">
      <c r="A42" s="77"/>
      <c r="B42" s="75"/>
      <c r="C42" s="75"/>
      <c r="D42" s="75"/>
      <c r="E42" s="75"/>
      <c r="F42" s="75"/>
      <c r="G42" s="75"/>
      <c r="H42" s="75"/>
      <c r="I42" s="75"/>
      <c r="J42" s="290" t="s">
        <v>196</v>
      </c>
      <c r="K42" s="228"/>
      <c r="L42" s="228"/>
      <c r="M42" s="229"/>
      <c r="N42" s="75"/>
      <c r="O42" s="75"/>
      <c r="P42" s="75"/>
      <c r="Q42" s="75"/>
      <c r="R42" s="75"/>
      <c r="S42" s="75"/>
      <c r="T42" s="76"/>
    </row>
    <row r="43" spans="1:20" ht="48" customHeight="1" thickBot="1" x14ac:dyDescent="0.3">
      <c r="A43" s="77"/>
      <c r="B43" s="75"/>
      <c r="C43" s="75"/>
      <c r="D43" s="75"/>
      <c r="E43" s="75"/>
      <c r="F43" s="75"/>
      <c r="G43" s="75"/>
      <c r="H43" s="75"/>
      <c r="I43" s="75"/>
      <c r="J43" s="291" t="s">
        <v>34</v>
      </c>
      <c r="K43" s="292"/>
      <c r="L43" s="293" t="s">
        <v>7</v>
      </c>
      <c r="M43" s="294"/>
      <c r="N43" s="75"/>
      <c r="O43" s="75"/>
      <c r="P43" s="75"/>
      <c r="Q43" s="75"/>
      <c r="R43" s="75"/>
      <c r="S43" s="75"/>
      <c r="T43" s="76"/>
    </row>
    <row r="44" spans="1:20" ht="30.75" customHeight="1" thickBot="1" x14ac:dyDescent="0.3">
      <c r="A44" s="77"/>
      <c r="B44" s="75"/>
      <c r="C44" s="75"/>
      <c r="D44" s="75"/>
      <c r="E44" s="75"/>
      <c r="F44" s="75"/>
      <c r="G44" s="75"/>
      <c r="H44" s="75"/>
      <c r="I44" s="75"/>
      <c r="J44" s="295" t="s">
        <v>35</v>
      </c>
      <c r="K44" s="296"/>
      <c r="L44" s="297" t="s">
        <v>36</v>
      </c>
      <c r="M44" s="298"/>
      <c r="N44" s="75"/>
      <c r="O44" s="75"/>
      <c r="P44" s="75"/>
      <c r="Q44" s="75"/>
      <c r="R44" s="75"/>
      <c r="S44" s="75"/>
      <c r="T44" s="76"/>
    </row>
    <row r="45" spans="1:20" ht="30.75" customHeight="1" thickBot="1" x14ac:dyDescent="0.3">
      <c r="A45" s="77"/>
      <c r="B45" s="75"/>
      <c r="C45" s="75"/>
      <c r="D45" s="75"/>
      <c r="E45" s="75"/>
      <c r="F45" s="75"/>
      <c r="G45" s="75"/>
      <c r="H45" s="75"/>
      <c r="I45" s="75"/>
      <c r="J45" s="276" t="s">
        <v>37</v>
      </c>
      <c r="K45" s="277"/>
      <c r="L45" s="278" t="s">
        <v>38</v>
      </c>
      <c r="M45" s="279"/>
      <c r="N45" s="75"/>
      <c r="O45" s="75"/>
      <c r="P45" s="75"/>
      <c r="Q45" s="75"/>
      <c r="R45" s="75"/>
      <c r="S45" s="75"/>
      <c r="T45" s="76"/>
    </row>
    <row r="46" spans="1:20" ht="30.75" customHeight="1" thickBot="1" x14ac:dyDescent="0.3">
      <c r="A46" s="77"/>
      <c r="B46" s="75"/>
      <c r="C46" s="75"/>
      <c r="D46" s="75"/>
      <c r="E46" s="75"/>
      <c r="F46" s="75"/>
      <c r="G46" s="75"/>
      <c r="H46" s="75"/>
      <c r="I46" s="75"/>
      <c r="J46" s="280" t="s">
        <v>39</v>
      </c>
      <c r="K46" s="281"/>
      <c r="L46" s="278" t="s">
        <v>40</v>
      </c>
      <c r="M46" s="279"/>
      <c r="N46" s="75"/>
      <c r="O46" s="75"/>
      <c r="P46" s="75"/>
      <c r="Q46" s="75"/>
      <c r="R46" s="75"/>
      <c r="S46" s="75"/>
      <c r="T46" s="76"/>
    </row>
    <row r="47" spans="1:20" ht="29.25" customHeight="1" thickBot="1" x14ac:dyDescent="0.3">
      <c r="A47" s="77"/>
      <c r="B47" s="75"/>
      <c r="C47" s="75"/>
      <c r="D47" s="75"/>
      <c r="E47" s="75"/>
      <c r="F47" s="75"/>
      <c r="G47" s="75"/>
      <c r="H47" s="75"/>
      <c r="I47" s="75"/>
      <c r="J47" s="282" t="s">
        <v>41</v>
      </c>
      <c r="K47" s="283"/>
      <c r="L47" s="284" t="s">
        <v>42</v>
      </c>
      <c r="M47" s="285"/>
      <c r="N47" s="75"/>
      <c r="O47" s="75"/>
      <c r="P47" s="75"/>
      <c r="Q47" s="75"/>
      <c r="R47" s="75"/>
      <c r="S47" s="75"/>
      <c r="T47" s="76"/>
    </row>
    <row r="48" spans="1:20" x14ac:dyDescent="0.25">
      <c r="A48" s="77"/>
      <c r="B48" s="75"/>
      <c r="C48" s="75"/>
      <c r="D48" s="75"/>
      <c r="E48" s="75"/>
      <c r="F48" s="75"/>
      <c r="G48" s="75"/>
      <c r="H48" s="75"/>
      <c r="I48" s="75"/>
      <c r="J48" s="75"/>
      <c r="K48" s="75"/>
      <c r="L48" s="75"/>
      <c r="M48" s="75"/>
      <c r="N48" s="75"/>
      <c r="O48" s="75"/>
      <c r="P48" s="75"/>
      <c r="Q48" s="75"/>
      <c r="R48" s="75"/>
      <c r="S48" s="75"/>
      <c r="T48" s="76"/>
    </row>
    <row r="49" spans="1:20" x14ac:dyDescent="0.25">
      <c r="A49" s="77"/>
      <c r="B49" s="75"/>
      <c r="C49" s="75"/>
      <c r="D49" s="75"/>
      <c r="E49" s="75"/>
      <c r="F49" s="75"/>
      <c r="G49" s="75"/>
      <c r="H49" s="75"/>
      <c r="I49" s="75"/>
      <c r="J49" s="75"/>
      <c r="K49" s="75"/>
      <c r="L49" s="75"/>
      <c r="M49" s="75"/>
      <c r="N49" s="75"/>
      <c r="O49" s="75"/>
      <c r="P49" s="75"/>
      <c r="Q49" s="75"/>
      <c r="R49" s="75"/>
      <c r="S49" s="75"/>
      <c r="T49" s="76"/>
    </row>
    <row r="50" spans="1:20" ht="14.4" thickBot="1" x14ac:dyDescent="0.3">
      <c r="A50" s="82"/>
      <c r="B50" s="83"/>
      <c r="C50" s="83"/>
      <c r="D50" s="83"/>
      <c r="E50" s="83"/>
      <c r="F50" s="83"/>
      <c r="G50" s="83"/>
      <c r="H50" s="83"/>
      <c r="I50" s="83"/>
      <c r="J50" s="83"/>
      <c r="K50" s="83"/>
      <c r="L50" s="83"/>
      <c r="M50" s="83"/>
      <c r="N50" s="83"/>
      <c r="O50" s="83"/>
      <c r="P50" s="83"/>
      <c r="Q50" s="83"/>
      <c r="R50" s="83"/>
      <c r="S50" s="83"/>
      <c r="T50" s="84"/>
    </row>
    <row r="51" spans="1:20" x14ac:dyDescent="0.25">
      <c r="A51" s="270" t="s">
        <v>184</v>
      </c>
      <c r="B51" s="271"/>
      <c r="C51" s="271"/>
      <c r="D51" s="271"/>
      <c r="E51" s="271"/>
      <c r="F51" s="271"/>
      <c r="G51" s="271"/>
      <c r="H51" s="271"/>
      <c r="I51" s="271"/>
      <c r="J51" s="271"/>
      <c r="K51" s="271"/>
      <c r="L51" s="271"/>
      <c r="M51" s="271"/>
      <c r="N51" s="271"/>
      <c r="O51" s="271"/>
      <c r="P51" s="271"/>
      <c r="Q51" s="271"/>
      <c r="R51" s="271"/>
      <c r="S51" s="271"/>
      <c r="T51" s="272"/>
    </row>
    <row r="52" spans="1:20" ht="14.4" thickBot="1" x14ac:dyDescent="0.3">
      <c r="A52" s="273"/>
      <c r="B52" s="274"/>
      <c r="C52" s="274"/>
      <c r="D52" s="274"/>
      <c r="E52" s="274"/>
      <c r="F52" s="274"/>
      <c r="G52" s="274"/>
      <c r="H52" s="274"/>
      <c r="I52" s="274"/>
      <c r="J52" s="274"/>
      <c r="K52" s="274"/>
      <c r="L52" s="274"/>
      <c r="M52" s="274"/>
      <c r="N52" s="274"/>
      <c r="O52" s="274"/>
      <c r="P52" s="274"/>
      <c r="Q52" s="274"/>
      <c r="R52" s="274"/>
      <c r="S52" s="274"/>
      <c r="T52" s="275"/>
    </row>
  </sheetData>
  <mergeCells count="51">
    <mergeCell ref="A3:T3"/>
    <mergeCell ref="A51:T52"/>
    <mergeCell ref="J45:K45"/>
    <mergeCell ref="L45:M45"/>
    <mergeCell ref="J46:K46"/>
    <mergeCell ref="L46:M46"/>
    <mergeCell ref="J47:K47"/>
    <mergeCell ref="L47:M47"/>
    <mergeCell ref="C37:E39"/>
    <mergeCell ref="K39:O39"/>
    <mergeCell ref="J42:M42"/>
    <mergeCell ref="J43:K43"/>
    <mergeCell ref="L43:M43"/>
    <mergeCell ref="J44:K44"/>
    <mergeCell ref="L44:M44"/>
    <mergeCell ref="H23:N23"/>
    <mergeCell ref="H24:I25"/>
    <mergeCell ref="H26:I27"/>
    <mergeCell ref="J27:N27"/>
    <mergeCell ref="H31:O31"/>
    <mergeCell ref="H32:H36"/>
    <mergeCell ref="A4:G12"/>
    <mergeCell ref="H4:T5"/>
    <mergeCell ref="H6:N6"/>
    <mergeCell ref="O6:T14"/>
    <mergeCell ref="H7:H12"/>
    <mergeCell ref="J7:K7"/>
    <mergeCell ref="L7:M7"/>
    <mergeCell ref="A13:N14"/>
    <mergeCell ref="A16:G22"/>
    <mergeCell ref="H16:N16"/>
    <mergeCell ref="O16:T21"/>
    <mergeCell ref="H17:I18"/>
    <mergeCell ref="H19:I20"/>
    <mergeCell ref="J20:N20"/>
    <mergeCell ref="H21:N22"/>
    <mergeCell ref="A1:C2"/>
    <mergeCell ref="D1:P1"/>
    <mergeCell ref="Q1:T1"/>
    <mergeCell ref="D2:P2"/>
    <mergeCell ref="Q2:T2"/>
    <mergeCell ref="J11:K11"/>
    <mergeCell ref="L11:M11"/>
    <mergeCell ref="J12:K12"/>
    <mergeCell ref="J8:K8"/>
    <mergeCell ref="L8:M8"/>
    <mergeCell ref="J9:K9"/>
    <mergeCell ref="L9:M9"/>
    <mergeCell ref="J10:K10"/>
    <mergeCell ref="L10:M10"/>
    <mergeCell ref="L12:M12"/>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D35"/>
  <sheetViews>
    <sheetView workbookViewId="0">
      <selection activeCell="B6" sqref="B6:C6"/>
    </sheetView>
  </sheetViews>
  <sheetFormatPr baseColWidth="10" defaultColWidth="11.44140625" defaultRowHeight="13.8" x14ac:dyDescent="0.25"/>
  <cols>
    <col min="1" max="1" width="24.6640625" style="17" customWidth="1"/>
    <col min="2" max="2" width="115.5546875" style="17" customWidth="1"/>
    <col min="3" max="3" width="18.88671875" style="17" customWidth="1"/>
    <col min="4" max="4" width="16.44140625" style="17" customWidth="1"/>
    <col min="5" max="16384" width="11.44140625" style="17"/>
  </cols>
  <sheetData>
    <row r="1" spans="1:4" s="30" customFormat="1" ht="36" customHeight="1" thickBot="1" x14ac:dyDescent="0.3">
      <c r="A1" s="168"/>
      <c r="B1" s="95" t="s">
        <v>177</v>
      </c>
      <c r="C1" s="190" t="s">
        <v>197</v>
      </c>
      <c r="D1" s="192"/>
    </row>
    <row r="2" spans="1:4" s="30" customFormat="1" ht="36" customHeight="1" thickBot="1" x14ac:dyDescent="0.3">
      <c r="A2" s="171"/>
      <c r="B2" s="95" t="s">
        <v>175</v>
      </c>
      <c r="C2" s="190" t="s">
        <v>188</v>
      </c>
      <c r="D2" s="192"/>
    </row>
    <row r="3" spans="1:4" s="30" customFormat="1" ht="48" customHeight="1" thickBot="1" x14ac:dyDescent="0.3">
      <c r="A3" s="161"/>
      <c r="B3" s="161"/>
      <c r="C3" s="161"/>
      <c r="D3" s="162"/>
    </row>
    <row r="4" spans="1:4" x14ac:dyDescent="0.25">
      <c r="A4" s="87"/>
      <c r="B4" s="88"/>
      <c r="C4" s="88"/>
      <c r="D4" s="89"/>
    </row>
    <row r="5" spans="1:4" ht="14.4" thickBot="1" x14ac:dyDescent="0.3">
      <c r="A5" s="90"/>
      <c r="B5" s="85"/>
      <c r="C5" s="85"/>
      <c r="D5" s="91"/>
    </row>
    <row r="6" spans="1:4" ht="20.25" customHeight="1" thickBot="1" x14ac:dyDescent="0.3">
      <c r="A6" s="90"/>
      <c r="B6" s="315" t="s">
        <v>89</v>
      </c>
      <c r="C6" s="316"/>
      <c r="D6" s="91"/>
    </row>
    <row r="7" spans="1:4" ht="24" customHeight="1" x14ac:dyDescent="0.25">
      <c r="A7" s="90"/>
      <c r="B7" s="314" t="s">
        <v>158</v>
      </c>
      <c r="C7" s="314"/>
      <c r="D7" s="91"/>
    </row>
    <row r="8" spans="1:4" ht="14.4" thickBot="1" x14ac:dyDescent="0.3">
      <c r="A8" s="90"/>
      <c r="B8" s="92"/>
      <c r="C8" s="85"/>
      <c r="D8" s="91"/>
    </row>
    <row r="9" spans="1:4" ht="51" customHeight="1" thickBot="1" x14ac:dyDescent="0.3">
      <c r="A9" s="90"/>
      <c r="B9" s="310" t="s">
        <v>169</v>
      </c>
      <c r="C9" s="311"/>
      <c r="D9" s="91"/>
    </row>
    <row r="10" spans="1:4" ht="30" customHeight="1" thickBot="1" x14ac:dyDescent="0.3">
      <c r="A10" s="90"/>
      <c r="B10" s="312" t="s">
        <v>170</v>
      </c>
      <c r="C10" s="313"/>
      <c r="D10" s="91"/>
    </row>
    <row r="11" spans="1:4" s="21" customFormat="1" ht="14.4" thickBot="1" x14ac:dyDescent="0.3">
      <c r="A11" s="90"/>
      <c r="B11" s="86"/>
      <c r="C11" s="85"/>
      <c r="D11" s="91"/>
    </row>
    <row r="12" spans="1:4" ht="39" customHeight="1" thickBot="1" x14ac:dyDescent="0.3">
      <c r="A12" s="90"/>
      <c r="B12" s="306" t="s">
        <v>171</v>
      </c>
      <c r="C12" s="307"/>
      <c r="D12" s="91"/>
    </row>
    <row r="13" spans="1:4" ht="26.4" customHeight="1" thickBot="1" x14ac:dyDescent="0.3">
      <c r="A13" s="90"/>
      <c r="B13" s="308" t="s">
        <v>172</v>
      </c>
      <c r="C13" s="309"/>
      <c r="D13" s="91"/>
    </row>
    <row r="14" spans="1:4" s="21" customFormat="1" ht="14.4" thickBot="1" x14ac:dyDescent="0.3">
      <c r="A14" s="90"/>
      <c r="B14" s="86"/>
      <c r="C14" s="85"/>
      <c r="D14" s="91"/>
    </row>
    <row r="15" spans="1:4" ht="15" customHeight="1" thickBot="1" x14ac:dyDescent="0.3">
      <c r="A15" s="90"/>
      <c r="B15" s="302" t="s">
        <v>8</v>
      </c>
      <c r="C15" s="303"/>
      <c r="D15" s="91"/>
    </row>
    <row r="16" spans="1:4" ht="27" customHeight="1" thickBot="1" x14ac:dyDescent="0.3">
      <c r="A16" s="90"/>
      <c r="B16" s="304" t="s">
        <v>173</v>
      </c>
      <c r="C16" s="305"/>
      <c r="D16" s="91"/>
    </row>
    <row r="17" spans="1:4" ht="15" customHeight="1" thickBot="1" x14ac:dyDescent="0.3">
      <c r="A17" s="90"/>
      <c r="B17" s="92"/>
      <c r="C17" s="85"/>
      <c r="D17" s="91"/>
    </row>
    <row r="18" spans="1:4" ht="15" customHeight="1" thickBot="1" x14ac:dyDescent="0.3">
      <c r="A18" s="90"/>
      <c r="B18" s="299" t="s">
        <v>88</v>
      </c>
      <c r="C18" s="300"/>
      <c r="D18" s="91"/>
    </row>
    <row r="19" spans="1:4" ht="15" customHeight="1" x14ac:dyDescent="0.25">
      <c r="A19" s="90"/>
      <c r="B19" s="22" t="s">
        <v>9</v>
      </c>
      <c r="C19" s="23">
        <v>0.3</v>
      </c>
      <c r="D19" s="91"/>
    </row>
    <row r="20" spans="1:4" ht="15" customHeight="1" x14ac:dyDescent="0.25">
      <c r="A20" s="90"/>
      <c r="B20" s="24" t="s">
        <v>10</v>
      </c>
      <c r="C20" s="25">
        <v>0.7</v>
      </c>
      <c r="D20" s="91"/>
    </row>
    <row r="21" spans="1:4" ht="15" customHeight="1" thickBot="1" x14ac:dyDescent="0.3">
      <c r="A21" s="90"/>
      <c r="B21" s="26" t="s">
        <v>11</v>
      </c>
      <c r="C21" s="27">
        <v>1</v>
      </c>
      <c r="D21" s="91"/>
    </row>
    <row r="22" spans="1:4" ht="15" customHeight="1" x14ac:dyDescent="0.25">
      <c r="A22" s="90"/>
      <c r="B22" s="92"/>
      <c r="C22" s="85"/>
      <c r="D22" s="91"/>
    </row>
    <row r="23" spans="1:4" ht="32.25" customHeight="1" thickBot="1" x14ac:dyDescent="0.3">
      <c r="A23" s="93"/>
      <c r="B23" s="301" t="s">
        <v>159</v>
      </c>
      <c r="C23" s="301"/>
      <c r="D23" s="94"/>
    </row>
    <row r="24" spans="1:4" ht="15" customHeight="1" thickBot="1" x14ac:dyDescent="0.3">
      <c r="A24" s="317" t="s">
        <v>87</v>
      </c>
      <c r="B24" s="318"/>
      <c r="C24" s="318"/>
      <c r="D24" s="319"/>
    </row>
    <row r="25" spans="1:4" ht="45" customHeight="1" thickBot="1" x14ac:dyDescent="0.3">
      <c r="A25" s="320" t="s">
        <v>12</v>
      </c>
      <c r="B25" s="321"/>
      <c r="C25" s="28" t="s">
        <v>13</v>
      </c>
      <c r="D25" s="29"/>
    </row>
    <row r="26" spans="1:4" ht="45" customHeight="1" thickBot="1" x14ac:dyDescent="0.3">
      <c r="A26" s="320" t="s">
        <v>14</v>
      </c>
      <c r="B26" s="321"/>
      <c r="C26" s="18" t="s">
        <v>15</v>
      </c>
      <c r="D26" s="97"/>
    </row>
    <row r="27" spans="1:4" ht="45" customHeight="1" thickBot="1" x14ac:dyDescent="0.3">
      <c r="A27" s="320" t="s">
        <v>16</v>
      </c>
      <c r="B27" s="321"/>
      <c r="C27" s="96" t="s">
        <v>17</v>
      </c>
      <c r="D27" s="98"/>
    </row>
    <row r="28" spans="1:4" ht="9.75" customHeight="1" x14ac:dyDescent="0.25">
      <c r="A28" s="270" t="s">
        <v>184</v>
      </c>
      <c r="B28" s="271"/>
      <c r="C28" s="271"/>
      <c r="D28" s="272"/>
    </row>
    <row r="29" spans="1:4" ht="9.75" customHeight="1" thickBot="1" x14ac:dyDescent="0.3">
      <c r="A29" s="273"/>
      <c r="B29" s="274"/>
      <c r="C29" s="274"/>
      <c r="D29" s="275"/>
    </row>
    <row r="30" spans="1:4" ht="15" customHeight="1" x14ac:dyDescent="0.25"/>
    <row r="31" spans="1:4" ht="15" customHeight="1" x14ac:dyDescent="0.25"/>
    <row r="32" spans="1:4" ht="15" customHeight="1" x14ac:dyDescent="0.25"/>
    <row r="33" ht="15" customHeight="1" x14ac:dyDescent="0.25"/>
    <row r="34" ht="15" customHeight="1" x14ac:dyDescent="0.25"/>
    <row r="35" ht="15" customHeight="1" x14ac:dyDescent="0.25"/>
  </sheetData>
  <mergeCells count="19">
    <mergeCell ref="A28:D29"/>
    <mergeCell ref="A24:D24"/>
    <mergeCell ref="A25:B25"/>
    <mergeCell ref="A26:B26"/>
    <mergeCell ref="A27:B27"/>
    <mergeCell ref="C1:D1"/>
    <mergeCell ref="C2:D2"/>
    <mergeCell ref="A1:A2"/>
    <mergeCell ref="B18:C18"/>
    <mergeCell ref="B23:C23"/>
    <mergeCell ref="B15:C15"/>
    <mergeCell ref="B16:C16"/>
    <mergeCell ref="B12:C12"/>
    <mergeCell ref="B13:C13"/>
    <mergeCell ref="B9:C9"/>
    <mergeCell ref="B10:C10"/>
    <mergeCell ref="B7:C7"/>
    <mergeCell ref="B6:C6"/>
    <mergeCell ref="A3:D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29"/>
  <sheetViews>
    <sheetView workbookViewId="0">
      <selection activeCell="D4" sqref="D4"/>
    </sheetView>
  </sheetViews>
  <sheetFormatPr baseColWidth="10" defaultColWidth="11.44140625" defaultRowHeight="13.8" x14ac:dyDescent="0.25"/>
  <cols>
    <col min="1" max="1" width="9.109375" style="45" customWidth="1"/>
    <col min="2" max="2" width="8" style="45" customWidth="1"/>
    <col min="3" max="3" width="11.44140625" style="45"/>
    <col min="4" max="4" width="37" style="45" customWidth="1"/>
    <col min="5" max="5" width="20.109375" style="45" customWidth="1"/>
    <col min="6" max="6" width="19.88671875" style="45" customWidth="1"/>
    <col min="7" max="7" width="22.44140625" style="45" customWidth="1"/>
    <col min="8" max="8" width="11.109375" style="46" customWidth="1"/>
    <col min="9" max="9" width="3" style="45" customWidth="1"/>
    <col min="10" max="10" width="9.109375" style="45" customWidth="1"/>
    <col min="11" max="11" width="14.44140625" style="45" customWidth="1"/>
    <col min="12" max="12" width="8.5546875" style="45" customWidth="1"/>
    <col min="13" max="13" width="3" style="45" customWidth="1"/>
    <col min="14" max="14" width="13.44140625" style="45" customWidth="1"/>
    <col min="15" max="15" width="11.5546875" style="45" customWidth="1"/>
    <col min="16" max="16" width="24" style="45" customWidth="1"/>
    <col min="17" max="16384" width="11.44140625" style="45"/>
  </cols>
  <sheetData>
    <row r="1" spans="1:32" s="30" customFormat="1" ht="36" customHeight="1" thickBot="1" x14ac:dyDescent="0.3">
      <c r="A1" s="167"/>
      <c r="B1" s="167"/>
      <c r="C1" s="168"/>
      <c r="D1" s="154" t="s">
        <v>178</v>
      </c>
      <c r="E1" s="155"/>
      <c r="F1" s="155"/>
      <c r="G1" s="155"/>
      <c r="H1" s="155"/>
      <c r="I1" s="155"/>
      <c r="J1" s="155"/>
      <c r="K1" s="155"/>
      <c r="L1" s="155"/>
      <c r="M1" s="155"/>
      <c r="N1" s="155"/>
      <c r="O1" s="156"/>
      <c r="P1" s="190" t="s">
        <v>197</v>
      </c>
      <c r="Q1" s="192"/>
    </row>
    <row r="2" spans="1:32" s="30" customFormat="1" ht="36" customHeight="1" thickBot="1" x14ac:dyDescent="0.3">
      <c r="A2" s="170"/>
      <c r="B2" s="170"/>
      <c r="C2" s="171"/>
      <c r="D2" s="154" t="s">
        <v>175</v>
      </c>
      <c r="E2" s="155"/>
      <c r="F2" s="155"/>
      <c r="G2" s="155"/>
      <c r="H2" s="155"/>
      <c r="I2" s="155"/>
      <c r="J2" s="155"/>
      <c r="K2" s="155"/>
      <c r="L2" s="155"/>
      <c r="M2" s="155"/>
      <c r="N2" s="155"/>
      <c r="O2" s="155"/>
      <c r="P2" s="190" t="s">
        <v>188</v>
      </c>
      <c r="Q2" s="192"/>
    </row>
    <row r="3" spans="1:32" s="30" customFormat="1" ht="48" customHeight="1" thickBot="1" x14ac:dyDescent="0.3">
      <c r="A3" s="161"/>
      <c r="B3" s="161"/>
      <c r="C3" s="161"/>
      <c r="D3" s="161"/>
      <c r="E3" s="161"/>
      <c r="F3" s="161"/>
      <c r="G3" s="161"/>
      <c r="H3" s="161"/>
      <c r="I3" s="161"/>
      <c r="J3" s="161"/>
      <c r="K3" s="161"/>
      <c r="L3" s="161"/>
      <c r="M3" s="161"/>
      <c r="N3" s="161"/>
      <c r="O3" s="161"/>
      <c r="P3" s="161"/>
      <c r="Q3" s="162"/>
    </row>
    <row r="4" spans="1:32" x14ac:dyDescent="0.25">
      <c r="A4" s="105"/>
      <c r="B4" s="106"/>
      <c r="C4" s="106"/>
      <c r="D4" s="106"/>
      <c r="E4" s="106"/>
      <c r="F4" s="106"/>
      <c r="G4" s="106"/>
      <c r="H4" s="107"/>
      <c r="I4" s="106"/>
      <c r="J4" s="106"/>
      <c r="K4" s="106"/>
      <c r="L4" s="106"/>
      <c r="M4" s="106"/>
      <c r="N4" s="106"/>
      <c r="O4" s="106"/>
      <c r="P4" s="106"/>
      <c r="Q4" s="108"/>
    </row>
    <row r="5" spans="1:32" ht="14.4" thickBot="1" x14ac:dyDescent="0.3">
      <c r="A5" s="109"/>
      <c r="B5" s="110"/>
      <c r="C5" s="110"/>
      <c r="D5" s="110"/>
      <c r="E5" s="110"/>
      <c r="F5" s="110"/>
      <c r="G5" s="110"/>
      <c r="H5" s="111"/>
      <c r="I5" s="110"/>
      <c r="J5" s="110"/>
      <c r="K5" s="110"/>
      <c r="L5" s="110"/>
      <c r="M5" s="110"/>
      <c r="N5" s="110"/>
      <c r="O5" s="110"/>
      <c r="P5" s="110"/>
      <c r="Q5" s="112"/>
      <c r="AF5" s="45" t="s">
        <v>154</v>
      </c>
    </row>
    <row r="6" spans="1:32" ht="15.75" customHeight="1" thickBot="1" x14ac:dyDescent="0.3">
      <c r="A6" s="109"/>
      <c r="B6" s="344" t="s">
        <v>147</v>
      </c>
      <c r="C6" s="345"/>
      <c r="D6" s="345"/>
      <c r="E6" s="345"/>
      <c r="F6" s="345"/>
      <c r="G6" s="345"/>
      <c r="H6" s="346"/>
      <c r="I6" s="110"/>
      <c r="J6" s="362" t="s">
        <v>139</v>
      </c>
      <c r="K6" s="363"/>
      <c r="L6" s="364"/>
      <c r="M6" s="110"/>
      <c r="N6" s="328" t="s">
        <v>140</v>
      </c>
      <c r="O6" s="329"/>
      <c r="P6" s="330"/>
      <c r="Q6" s="112"/>
      <c r="AF6" s="45" t="s">
        <v>155</v>
      </c>
    </row>
    <row r="7" spans="1:32" ht="15" customHeight="1" x14ac:dyDescent="0.25">
      <c r="A7" s="109"/>
      <c r="B7" s="147" t="s">
        <v>129</v>
      </c>
      <c r="C7" s="147" t="s">
        <v>130</v>
      </c>
      <c r="D7" s="149" t="s">
        <v>27</v>
      </c>
      <c r="E7" s="149" t="s">
        <v>32</v>
      </c>
      <c r="F7" s="149" t="s">
        <v>33</v>
      </c>
      <c r="G7" s="149" t="s">
        <v>29</v>
      </c>
      <c r="H7" s="147" t="s">
        <v>30</v>
      </c>
      <c r="I7" s="110"/>
      <c r="J7" s="342" t="s">
        <v>136</v>
      </c>
      <c r="K7" s="342" t="s">
        <v>137</v>
      </c>
      <c r="L7" s="342" t="s">
        <v>138</v>
      </c>
      <c r="M7" s="110"/>
      <c r="N7" s="331" t="s">
        <v>165</v>
      </c>
      <c r="O7" s="331" t="s">
        <v>138</v>
      </c>
      <c r="P7" s="331" t="s">
        <v>156</v>
      </c>
      <c r="Q7" s="112"/>
    </row>
    <row r="8" spans="1:32" ht="54.75" customHeight="1" thickBot="1" x14ac:dyDescent="0.3">
      <c r="A8" s="109"/>
      <c r="B8" s="148"/>
      <c r="C8" s="148"/>
      <c r="D8" s="150"/>
      <c r="E8" s="150"/>
      <c r="F8" s="150"/>
      <c r="G8" s="150"/>
      <c r="H8" s="148"/>
      <c r="I8" s="110"/>
      <c r="J8" s="343"/>
      <c r="K8" s="343"/>
      <c r="L8" s="343"/>
      <c r="M8" s="110"/>
      <c r="N8" s="332"/>
      <c r="O8" s="332"/>
      <c r="P8" s="332"/>
      <c r="Q8" s="112"/>
    </row>
    <row r="9" spans="1:32" ht="14.4" thickBot="1" x14ac:dyDescent="0.3">
      <c r="A9" s="109"/>
      <c r="B9" s="134">
        <f>Matriz!A8</f>
        <v>1</v>
      </c>
      <c r="C9" s="135">
        <f>Matriz!C8</f>
        <v>44250</v>
      </c>
      <c r="D9" s="60" t="str">
        <f>Matriz!P8</f>
        <v>Aplicación inmediata de las disposiciones legales y ajuste de los procesos internos de la entidad, y negociación en caso de requerirse modificación del contrato</v>
      </c>
      <c r="E9" s="61" t="str">
        <f>Matriz!V8</f>
        <v>Desde la fecha de la suscripción del acta de inicio</v>
      </c>
      <c r="F9" s="61" t="str">
        <f>Matriz!W8</f>
        <v>Hasta finalizar el plazo de ejecución del contrato</v>
      </c>
      <c r="G9" s="61" t="str">
        <f>Matriz!X8</f>
        <v>Permanente consulta y actualización normativa</v>
      </c>
      <c r="H9" s="61" t="str">
        <f>Matriz!Y8</f>
        <v>Cada vez que se requiera</v>
      </c>
      <c r="I9" s="110"/>
      <c r="J9" s="47">
        <v>5</v>
      </c>
      <c r="K9" s="48">
        <v>5</v>
      </c>
      <c r="L9" s="62">
        <f>+J9/K9</f>
        <v>1</v>
      </c>
      <c r="M9" s="120"/>
      <c r="N9" s="125" t="s">
        <v>155</v>
      </c>
      <c r="O9" s="131">
        <f t="shared" ref="O9:O15" si="0">IF(N9="SI",0,100%)</f>
        <v>1</v>
      </c>
      <c r="P9" s="128"/>
      <c r="Q9" s="112"/>
    </row>
    <row r="10" spans="1:32" ht="14.4" thickBot="1" x14ac:dyDescent="0.3">
      <c r="A10" s="109"/>
      <c r="B10" s="134">
        <f>Matriz!A9</f>
        <v>2</v>
      </c>
      <c r="C10" s="135">
        <f>Matriz!C9</f>
        <v>44250</v>
      </c>
      <c r="D10" s="60" t="str">
        <f>Matriz!P9</f>
        <v>Acogerse a los valores unitarios ofertados como fijos, y que no esté sujeto a las variaciones del precio de los insumos requeridos en
el mercado.</v>
      </c>
      <c r="E10" s="61" t="str">
        <f>Matriz!V9</f>
        <v xml:space="preserve">Desde el inicio de ejecución. </v>
      </c>
      <c r="F10" s="61" t="str">
        <f>Matriz!W9</f>
        <v>Hasta finalizar el contrato</v>
      </c>
      <c r="G10" s="61" t="str">
        <f>Matriz!X9</f>
        <v xml:space="preserve">Verificación por parte del supervisor del contrato que los valores facturados correspondan con los ofertados por el contratista en el proceso de contratción. </v>
      </c>
      <c r="H10" s="61" t="str">
        <f>Matriz!Y9</f>
        <v>Cada vez que se requiera</v>
      </c>
      <c r="I10" s="110"/>
      <c r="J10" s="49">
        <v>2</v>
      </c>
      <c r="K10" s="50">
        <v>2</v>
      </c>
      <c r="L10" s="63">
        <f t="shared" ref="L10:L15" si="1">+J10/K10</f>
        <v>1</v>
      </c>
      <c r="M10" s="120"/>
      <c r="N10" s="126" t="s">
        <v>154</v>
      </c>
      <c r="O10" s="132">
        <f t="shared" si="0"/>
        <v>0</v>
      </c>
      <c r="P10" s="129"/>
      <c r="Q10" s="112"/>
    </row>
    <row r="11" spans="1:32" ht="14.4" thickBot="1" x14ac:dyDescent="0.3">
      <c r="A11" s="109"/>
      <c r="B11" s="134">
        <f>Matriz!A10</f>
        <v>3</v>
      </c>
      <c r="C11" s="135">
        <f>Matriz!C10</f>
        <v>44250</v>
      </c>
      <c r="D11" s="60" t="str">
        <f>Matriz!P10</f>
        <v xml:space="preserve">Seguimiento del plan operativo de ejecución por parte del supervisor del contrato y elaboración de plan de mejoras en caso de requerirse. </v>
      </c>
      <c r="E11" s="61" t="str">
        <f>Matriz!V10</f>
        <v>Desde la fecha de la suscripción del acta de inicio</v>
      </c>
      <c r="F11" s="61" t="str">
        <f>Matriz!W10</f>
        <v>Hasta finalizar el plazo de ejecución del contrato</v>
      </c>
      <c r="G11" s="61" t="str">
        <f>Matriz!X10</f>
        <v>Actas de Seguimiento del contrato</v>
      </c>
      <c r="H11" s="61" t="str">
        <f>Matriz!Y10</f>
        <v>Permanente</v>
      </c>
      <c r="I11" s="110"/>
      <c r="J11" s="49">
        <v>1</v>
      </c>
      <c r="K11" s="50">
        <v>4</v>
      </c>
      <c r="L11" s="63">
        <f t="shared" si="1"/>
        <v>0.25</v>
      </c>
      <c r="M11" s="120"/>
      <c r="N11" s="126" t="s">
        <v>154</v>
      </c>
      <c r="O11" s="132">
        <f t="shared" si="0"/>
        <v>0</v>
      </c>
      <c r="P11" s="129"/>
      <c r="Q11" s="112"/>
    </row>
    <row r="12" spans="1:32" ht="105" customHeight="1" thickBot="1" x14ac:dyDescent="0.3">
      <c r="A12" s="109"/>
      <c r="B12" s="134">
        <f>Matriz!A11</f>
        <v>4</v>
      </c>
      <c r="C12" s="135">
        <f>Matriz!C11</f>
        <v>44250</v>
      </c>
      <c r="D12" s="60" t="str">
        <f>Matriz!P11</f>
        <v>Reducir consecuencias y probabilidades mediante la aplicación del protocolo de seguridad. Aplicar el polinomio para la estimación de perjuicios por pérdidas de cuestionarios y preguntas o ítems de las pruebas que realiza el Icfes.</v>
      </c>
      <c r="E12" s="61" t="str">
        <f>Matriz!V11</f>
        <v>Desde la fecha de la suscripción del acta de inicio</v>
      </c>
      <c r="F12" s="61" t="str">
        <f>Matriz!W11</f>
        <v>Hasta finalizar el plazo de ejecución del contrato</v>
      </c>
      <c r="G12" s="61" t="str">
        <f>Matriz!X11</f>
        <v xml:space="preserve">Reuniones de seguimiento con el operador dejando como evidencia las actas de reunión y los informes de supervisión   </v>
      </c>
      <c r="H12" s="61" t="str">
        <f>Matriz!Y11</f>
        <v>Permanente</v>
      </c>
      <c r="I12" s="110"/>
      <c r="J12" s="49">
        <v>1</v>
      </c>
      <c r="K12" s="50">
        <v>1</v>
      </c>
      <c r="L12" s="63">
        <f t="shared" si="1"/>
        <v>1</v>
      </c>
      <c r="M12" s="120"/>
      <c r="N12" s="126" t="s">
        <v>155</v>
      </c>
      <c r="O12" s="132">
        <f t="shared" si="0"/>
        <v>1</v>
      </c>
      <c r="P12" s="129"/>
      <c r="Q12" s="112"/>
    </row>
    <row r="13" spans="1:32" ht="14.4" thickBot="1" x14ac:dyDescent="0.3">
      <c r="A13" s="109"/>
      <c r="B13" s="134">
        <f>Matriz!A12</f>
        <v>5</v>
      </c>
      <c r="C13" s="135">
        <f>Matriz!C12</f>
        <v>44250</v>
      </c>
      <c r="D13" s="60" t="str">
        <f>Matriz!P12</f>
        <v>Modificar los planes de trabajo y verificación de planes de contingencia</v>
      </c>
      <c r="E13" s="61" t="str">
        <f>Matriz!V12</f>
        <v>Desde la fecha de la suscripción del acta de inicio</v>
      </c>
      <c r="F13" s="61" t="str">
        <f>Matriz!W12</f>
        <v>Hasta finalizar el plazo de ejecución del contrato</v>
      </c>
      <c r="G13" s="61" t="str">
        <f>Matriz!X12</f>
        <v xml:space="preserve">Verificación de las circunstancias por parte del supervisor del contrato  </v>
      </c>
      <c r="H13" s="61" t="str">
        <f>Matriz!Y12</f>
        <v>Cada vez que se requiera</v>
      </c>
      <c r="I13" s="110"/>
      <c r="J13" s="49">
        <v>1</v>
      </c>
      <c r="K13" s="50">
        <v>4</v>
      </c>
      <c r="L13" s="63">
        <f t="shared" si="1"/>
        <v>0.25</v>
      </c>
      <c r="M13" s="120"/>
      <c r="N13" s="126" t="s">
        <v>155</v>
      </c>
      <c r="O13" s="132">
        <f t="shared" si="0"/>
        <v>1</v>
      </c>
      <c r="P13" s="129"/>
      <c r="Q13" s="112"/>
    </row>
    <row r="14" spans="1:32" ht="14.4" thickBot="1" x14ac:dyDescent="0.3">
      <c r="A14" s="109"/>
      <c r="B14" s="134">
        <f>Matriz!A13</f>
        <v>6</v>
      </c>
      <c r="C14" s="135">
        <f>Matriz!C13</f>
        <v>44250</v>
      </c>
      <c r="D14" s="60" t="str">
        <f>Matriz!P13</f>
        <v>Reducir las consecuencias o el impacto del Riesgo, incluyendo un plan de alternativas de ejecución de las actividades específicas, que mitiguen el riesgo durante la ejecución del contrato y que mantengan los valores unitarios de la oferta económica del mismo. Negociación al momento de presentarse la situación y analizar cuales son los gastos incurridos y soportados</v>
      </c>
      <c r="E14" s="61" t="str">
        <f>Matriz!V13</f>
        <v>Desde la fecha de la suscripción del acta de inicio</v>
      </c>
      <c r="F14" s="61" t="str">
        <f>Matriz!W13</f>
        <v>Hasta finalizar el plazo de ejecución del contrato</v>
      </c>
      <c r="G14" s="61" t="str">
        <f>Matriz!X13</f>
        <v>Verificación de las circunstancias por parte del supervisor del contrato Seguimiento plan de alternativas</v>
      </c>
      <c r="H14" s="61" t="str">
        <f>Matriz!Y13</f>
        <v>Cada vez que se requiera</v>
      </c>
      <c r="I14" s="110"/>
      <c r="J14" s="49">
        <v>1</v>
      </c>
      <c r="K14" s="50">
        <v>2</v>
      </c>
      <c r="L14" s="63">
        <f t="shared" si="1"/>
        <v>0.5</v>
      </c>
      <c r="M14" s="120"/>
      <c r="N14" s="126" t="s">
        <v>155</v>
      </c>
      <c r="O14" s="132">
        <f t="shared" si="0"/>
        <v>1</v>
      </c>
      <c r="P14" s="129"/>
      <c r="Q14" s="112"/>
    </row>
    <row r="15" spans="1:32" ht="30" customHeight="1" thickBot="1" x14ac:dyDescent="0.3">
      <c r="A15" s="109"/>
      <c r="B15" s="136">
        <f>Matriz!A14</f>
        <v>7</v>
      </c>
      <c r="C15" s="137">
        <f>Matriz!C14</f>
        <v>44250</v>
      </c>
      <c r="D15" s="100" t="str">
        <f>Matriz!P14</f>
        <v>Reducir las consecuencias o el impacto del Riesgo, estableciendo claramente los costos para la aplicación de las pruebas, que mitiguen el riesgo durante la ejecución del contrato y que mantengan los valores unitarios de la oferta económica del mismo. </v>
      </c>
      <c r="E15" s="101" t="str">
        <f>Matriz!V14</f>
        <v>Durante la ejecución del contrato</v>
      </c>
      <c r="F15" s="101" t="str">
        <f>Matriz!W14</f>
        <v>Hasta la terminación del contrato</v>
      </c>
      <c r="G15" s="101" t="str">
        <f>Matriz!X14</f>
        <v xml:space="preserve">Mediante actas de comité </v>
      </c>
      <c r="H15" s="101" t="str">
        <f>Matriz!Y14</f>
        <v>Cada vez que se requiera</v>
      </c>
      <c r="I15" s="110"/>
      <c r="J15" s="102">
        <v>1</v>
      </c>
      <c r="K15" s="103">
        <v>1</v>
      </c>
      <c r="L15" s="104">
        <f t="shared" si="1"/>
        <v>1</v>
      </c>
      <c r="M15" s="120"/>
      <c r="N15" s="127" t="s">
        <v>155</v>
      </c>
      <c r="O15" s="133">
        <f t="shared" si="0"/>
        <v>1</v>
      </c>
      <c r="P15" s="130"/>
      <c r="Q15" s="112"/>
    </row>
    <row r="16" spans="1:32" ht="14.4" thickBot="1" x14ac:dyDescent="0.3">
      <c r="A16" s="109"/>
      <c r="B16" s="106"/>
      <c r="C16" s="106"/>
      <c r="D16" s="106"/>
      <c r="E16" s="106"/>
      <c r="F16" s="106"/>
      <c r="G16" s="106"/>
      <c r="H16" s="107"/>
      <c r="I16" s="110"/>
      <c r="J16" s="107"/>
      <c r="K16" s="107"/>
      <c r="L16" s="121">
        <f>SUM(L9:L15)/COUNT(L9,L10,L11,L12,L13,L14,L15)</f>
        <v>0.7142857142857143</v>
      </c>
      <c r="M16" s="111"/>
      <c r="N16" s="107"/>
      <c r="O16" s="121">
        <f>SUM(O9:O15)/COUNT(O9,O10,O11,O12,O13,O14,O15)</f>
        <v>0.7142857142857143</v>
      </c>
      <c r="P16" s="106"/>
      <c r="Q16" s="112"/>
    </row>
    <row r="17" spans="1:17" ht="14.4" thickBot="1" x14ac:dyDescent="0.3">
      <c r="A17" s="109"/>
      <c r="B17" s="110"/>
      <c r="C17" s="110"/>
      <c r="D17" s="110"/>
      <c r="E17" s="110"/>
      <c r="F17" s="110"/>
      <c r="G17" s="110"/>
      <c r="H17" s="111"/>
      <c r="I17" s="110"/>
      <c r="J17" s="110"/>
      <c r="K17" s="110"/>
      <c r="L17" s="110"/>
      <c r="M17" s="110"/>
      <c r="N17" s="110"/>
      <c r="O17" s="110"/>
      <c r="P17" s="110"/>
      <c r="Q17" s="112"/>
    </row>
    <row r="18" spans="1:17" ht="14.4" thickBot="1" x14ac:dyDescent="0.3">
      <c r="A18" s="113"/>
      <c r="B18" s="325" t="s">
        <v>142</v>
      </c>
      <c r="C18" s="326"/>
      <c r="D18" s="326"/>
      <c r="E18" s="327"/>
      <c r="F18" s="110"/>
      <c r="G18" s="110"/>
      <c r="H18" s="111"/>
      <c r="I18" s="110"/>
      <c r="J18" s="110"/>
      <c r="K18" s="51" t="s">
        <v>141</v>
      </c>
      <c r="L18" s="52">
        <v>0.3</v>
      </c>
      <c r="M18" s="114"/>
      <c r="N18" s="53" t="s">
        <v>141</v>
      </c>
      <c r="O18" s="52">
        <v>0.7</v>
      </c>
      <c r="P18" s="110"/>
      <c r="Q18" s="112"/>
    </row>
    <row r="19" spans="1:17" ht="22.5" customHeight="1" thickBot="1" x14ac:dyDescent="0.3">
      <c r="A19" s="109"/>
      <c r="B19" s="115"/>
      <c r="C19" s="115"/>
      <c r="D19" s="115"/>
      <c r="E19" s="115"/>
      <c r="F19" s="110"/>
      <c r="G19" s="110"/>
      <c r="H19" s="111"/>
      <c r="I19" s="110"/>
      <c r="J19" s="110"/>
      <c r="K19" s="99" t="s">
        <v>146</v>
      </c>
      <c r="L19" s="122">
        <f>+(L18*L16)/100%</f>
        <v>0.21428571428571427</v>
      </c>
      <c r="M19" s="110"/>
      <c r="N19" s="51" t="s">
        <v>146</v>
      </c>
      <c r="O19" s="123">
        <f>+(O18*O16)/100%</f>
        <v>0.5</v>
      </c>
      <c r="P19" s="110"/>
      <c r="Q19" s="112"/>
    </row>
    <row r="20" spans="1:17" ht="37.5" customHeight="1" thickBot="1" x14ac:dyDescent="0.3">
      <c r="A20" s="113"/>
      <c r="B20" s="336" t="s">
        <v>166</v>
      </c>
      <c r="C20" s="337"/>
      <c r="D20" s="337"/>
      <c r="E20" s="338"/>
      <c r="F20" s="110"/>
      <c r="G20" s="110"/>
      <c r="H20" s="111"/>
      <c r="I20" s="110"/>
      <c r="J20" s="110"/>
      <c r="K20" s="333" t="s">
        <v>157</v>
      </c>
      <c r="L20" s="334"/>
      <c r="M20" s="334"/>
      <c r="N20" s="335"/>
      <c r="O20" s="124">
        <f>+L19+O19</f>
        <v>0.7142857142857143</v>
      </c>
      <c r="P20" s="110"/>
      <c r="Q20" s="112"/>
    </row>
    <row r="21" spans="1:17" ht="27.75" customHeight="1" thickBot="1" x14ac:dyDescent="0.3">
      <c r="A21" s="109"/>
      <c r="B21" s="339" t="s">
        <v>167</v>
      </c>
      <c r="C21" s="340"/>
      <c r="D21" s="340"/>
      <c r="E21" s="341"/>
      <c r="F21" s="110"/>
      <c r="G21" s="110"/>
      <c r="H21" s="111"/>
      <c r="I21" s="110"/>
      <c r="J21" s="110"/>
      <c r="K21" s="110"/>
      <c r="L21" s="110"/>
      <c r="M21" s="110"/>
      <c r="N21" s="110"/>
      <c r="O21" s="110"/>
      <c r="P21" s="110"/>
      <c r="Q21" s="112"/>
    </row>
    <row r="22" spans="1:17" ht="24.9" customHeight="1" thickBot="1" x14ac:dyDescent="0.3">
      <c r="A22" s="109"/>
      <c r="B22" s="115"/>
      <c r="C22" s="115"/>
      <c r="D22" s="115"/>
      <c r="E22" s="115"/>
      <c r="F22" s="110"/>
      <c r="G22" s="110"/>
      <c r="H22" s="111"/>
      <c r="I22" s="110"/>
      <c r="J22" s="110"/>
      <c r="K22" s="322" t="s">
        <v>87</v>
      </c>
      <c r="L22" s="323"/>
      <c r="M22" s="323"/>
      <c r="N22" s="323"/>
      <c r="O22" s="323"/>
      <c r="P22" s="324"/>
      <c r="Q22" s="112"/>
    </row>
    <row r="23" spans="1:17" ht="24.9" customHeight="1" x14ac:dyDescent="0.25">
      <c r="A23" s="109"/>
      <c r="B23" s="356" t="s">
        <v>9</v>
      </c>
      <c r="C23" s="357"/>
      <c r="D23" s="357"/>
      <c r="E23" s="64">
        <v>0.3</v>
      </c>
      <c r="F23" s="110"/>
      <c r="G23" s="110"/>
      <c r="H23" s="111"/>
      <c r="I23" s="110"/>
      <c r="J23" s="110"/>
      <c r="K23" s="347" t="s">
        <v>12</v>
      </c>
      <c r="L23" s="348"/>
      <c r="M23" s="348"/>
      <c r="N23" s="349"/>
      <c r="O23" s="54" t="s">
        <v>143</v>
      </c>
      <c r="P23" s="55"/>
      <c r="Q23" s="112"/>
    </row>
    <row r="24" spans="1:17" ht="24.9" customHeight="1" x14ac:dyDescent="0.25">
      <c r="A24" s="109"/>
      <c r="B24" s="358" t="s">
        <v>10</v>
      </c>
      <c r="C24" s="359"/>
      <c r="D24" s="359"/>
      <c r="E24" s="65">
        <v>0.7</v>
      </c>
      <c r="F24" s="110"/>
      <c r="G24" s="110"/>
      <c r="H24" s="111"/>
      <c r="I24" s="110"/>
      <c r="J24" s="110"/>
      <c r="K24" s="350" t="s">
        <v>14</v>
      </c>
      <c r="L24" s="351"/>
      <c r="M24" s="351"/>
      <c r="N24" s="352"/>
      <c r="O24" s="56" t="s">
        <v>144</v>
      </c>
      <c r="P24" s="57"/>
      <c r="Q24" s="112"/>
    </row>
    <row r="25" spans="1:17" ht="24.9" customHeight="1" thickBot="1" x14ac:dyDescent="0.3">
      <c r="A25" s="109"/>
      <c r="B25" s="360" t="s">
        <v>11</v>
      </c>
      <c r="C25" s="361"/>
      <c r="D25" s="361"/>
      <c r="E25" s="66">
        <v>1</v>
      </c>
      <c r="F25" s="110"/>
      <c r="G25" s="110"/>
      <c r="H25" s="111"/>
      <c r="I25" s="110"/>
      <c r="J25" s="110"/>
      <c r="K25" s="353" t="s">
        <v>16</v>
      </c>
      <c r="L25" s="354"/>
      <c r="M25" s="354"/>
      <c r="N25" s="355"/>
      <c r="O25" s="58" t="s">
        <v>145</v>
      </c>
      <c r="P25" s="59"/>
      <c r="Q25" s="112"/>
    </row>
    <row r="26" spans="1:17" ht="40.5" customHeight="1" x14ac:dyDescent="0.25">
      <c r="A26" s="109"/>
      <c r="B26" s="110"/>
      <c r="C26" s="110"/>
      <c r="D26" s="110"/>
      <c r="E26" s="110"/>
      <c r="F26" s="110"/>
      <c r="G26" s="110"/>
      <c r="H26" s="111"/>
      <c r="I26" s="110"/>
      <c r="J26" s="110"/>
      <c r="K26" s="110"/>
      <c r="L26" s="110"/>
      <c r="M26" s="110"/>
      <c r="N26" s="110"/>
      <c r="O26" s="110"/>
      <c r="P26" s="110"/>
      <c r="Q26" s="112"/>
    </row>
    <row r="27" spans="1:17" ht="40.5" customHeight="1" thickBot="1" x14ac:dyDescent="0.3">
      <c r="A27" s="116"/>
      <c r="B27" s="117"/>
      <c r="C27" s="117"/>
      <c r="D27" s="117"/>
      <c r="E27" s="117"/>
      <c r="F27" s="117"/>
      <c r="G27" s="117"/>
      <c r="H27" s="118"/>
      <c r="I27" s="117"/>
      <c r="J27" s="117"/>
      <c r="K27" s="117"/>
      <c r="L27" s="117"/>
      <c r="M27" s="117"/>
      <c r="N27" s="117"/>
      <c r="O27" s="117"/>
      <c r="P27" s="117"/>
      <c r="Q27" s="119"/>
    </row>
    <row r="28" spans="1:17" ht="15" customHeight="1" x14ac:dyDescent="0.25">
      <c r="A28" s="270" t="s">
        <v>184</v>
      </c>
      <c r="B28" s="271"/>
      <c r="C28" s="271"/>
      <c r="D28" s="271"/>
      <c r="E28" s="271"/>
      <c r="F28" s="271"/>
      <c r="G28" s="271"/>
      <c r="H28" s="271"/>
      <c r="I28" s="271"/>
      <c r="J28" s="271"/>
      <c r="K28" s="271"/>
      <c r="L28" s="271"/>
      <c r="M28" s="271"/>
      <c r="N28" s="271"/>
      <c r="O28" s="271"/>
      <c r="P28" s="271"/>
      <c r="Q28" s="272"/>
    </row>
    <row r="29" spans="1:17" ht="6" customHeight="1" thickBot="1" x14ac:dyDescent="0.3">
      <c r="A29" s="273"/>
      <c r="B29" s="274"/>
      <c r="C29" s="274"/>
      <c r="D29" s="274"/>
      <c r="E29" s="274"/>
      <c r="F29" s="274"/>
      <c r="G29" s="274"/>
      <c r="H29" s="274"/>
      <c r="I29" s="274"/>
      <c r="J29" s="274"/>
      <c r="K29" s="274"/>
      <c r="L29" s="274"/>
      <c r="M29" s="274"/>
      <c r="N29" s="274"/>
      <c r="O29" s="274"/>
      <c r="P29" s="274"/>
      <c r="Q29" s="275"/>
    </row>
  </sheetData>
  <sheetProtection sheet="1" objects="1" scenarios="1" formatCells="0" formatColumns="0" formatRows="0" insertColumns="0" insertRows="0" autoFilter="0" pivotTables="0"/>
  <mergeCells count="34">
    <mergeCell ref="A28:Q29"/>
    <mergeCell ref="D1:O1"/>
    <mergeCell ref="D2:O2"/>
    <mergeCell ref="P1:Q1"/>
    <mergeCell ref="P2:Q2"/>
    <mergeCell ref="B25:D25"/>
    <mergeCell ref="J6:L6"/>
    <mergeCell ref="L7:L8"/>
    <mergeCell ref="B7:B8"/>
    <mergeCell ref="C7:C8"/>
    <mergeCell ref="D7:D8"/>
    <mergeCell ref="E7:E8"/>
    <mergeCell ref="F7:F8"/>
    <mergeCell ref="G7:G8"/>
    <mergeCell ref="H7:H8"/>
    <mergeCell ref="K7:K8"/>
    <mergeCell ref="K23:N23"/>
    <mergeCell ref="K24:N24"/>
    <mergeCell ref="K25:N25"/>
    <mergeCell ref="B23:D23"/>
    <mergeCell ref="B24:D24"/>
    <mergeCell ref="A1:C2"/>
    <mergeCell ref="K22:P22"/>
    <mergeCell ref="B18:E18"/>
    <mergeCell ref="N6:P6"/>
    <mergeCell ref="N7:N8"/>
    <mergeCell ref="P7:P8"/>
    <mergeCell ref="O7:O8"/>
    <mergeCell ref="K20:N20"/>
    <mergeCell ref="B20:E20"/>
    <mergeCell ref="B21:E21"/>
    <mergeCell ref="J7:J8"/>
    <mergeCell ref="B6:H6"/>
    <mergeCell ref="A3:Q3"/>
  </mergeCells>
  <conditionalFormatting sqref="O20">
    <cfRule type="cellIs" dxfId="10" priority="1" operator="between">
      <formula>0.9</formula>
      <formula>1</formula>
    </cfRule>
    <cfRule type="cellIs" dxfId="9" priority="2" operator="between">
      <formula>0.6</formula>
      <formula>0.89</formula>
    </cfRule>
    <cfRule type="cellIs" dxfId="8" priority="3" operator="between">
      <formula>0</formula>
      <formula>0.59</formula>
    </cfRule>
  </conditionalFormatting>
  <dataValidations count="1">
    <dataValidation type="list" allowBlank="1" showInputMessage="1" showErrorMessage="1" sqref="N9:N15" xr:uid="{00000000-0002-0000-0400-000000000000}">
      <formula1>$AF$5:$AF$6</formula1>
    </dataValidation>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Matriz</vt:lpstr>
      <vt:lpstr>Instrucciones</vt:lpstr>
      <vt:lpstr>Tabla</vt:lpstr>
      <vt:lpstr>Seguimiento</vt:lpstr>
      <vt:lpstr>Monitoreo</vt:lpstr>
      <vt:lpstr>Matriz!_Hlk24883099</vt:lpstr>
      <vt:lpstr>Instrucciones!_Hlk500085866</vt:lpstr>
      <vt:lpstr>Tabla!_Toc17790525</vt:lpstr>
      <vt:lpstr>Tabla!_Toc17790526</vt:lpstr>
      <vt:lpstr>Tabla!_Toc17790527</vt:lpstr>
      <vt:lpstr>Tabla!_Toc17790530</vt:lpstr>
      <vt:lpstr>Tabla!_Toc17790531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dc:creator>
  <cp:lastModifiedBy>cindy cervantes</cp:lastModifiedBy>
  <cp:lastPrinted>2017-06-22T16:57:09Z</cp:lastPrinted>
  <dcterms:created xsi:type="dcterms:W3CDTF">2014-04-03T14:52:15Z</dcterms:created>
  <dcterms:modified xsi:type="dcterms:W3CDTF">2021-03-19T17:53:12Z</dcterms:modified>
</cp:coreProperties>
</file>