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Julian.Perezr\Documents\JULIAN\2019\COORDINACION FINANCIERA Y ADMINISTRATIVA\PROCESOS DE SELECCION 2019\COMBUSTIBLE\"/>
    </mc:Choice>
  </mc:AlternateContent>
  <xr:revisionPtr revIDLastSave="0" documentId="13_ncr:1_{8AB36E5E-0931-4DAF-965C-F3DFAF56147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NEXO RIESGOS" sheetId="1" r:id="rId1"/>
    <sheet name="TABLAS VALORACIÓN" sheetId="2" r:id="rId2"/>
  </sheets>
  <definedNames>
    <definedName name="_xlnm.Print_Area" localSheetId="0">'ANEXO RIESGOS'!$B$4:$X$15</definedName>
    <definedName name="ASIGNACIÓN">'TABLAS VALORACIÓN'!$I$16:$I$17</definedName>
    <definedName name="CLASE">'TABLAS VALORACIÓN'!$C$16:$C$17</definedName>
    <definedName name="ETAPA">'TABLAS VALORACIÓN'!$E$16:$E$19</definedName>
    <definedName name="FUENTE">'TABLAS VALORACIÓN'!$D$16:$D$17</definedName>
    <definedName name="IMPACTO">'TABLAS VALORACIÓN'!$H$16:$H$20</definedName>
    <definedName name="PROBABILIDAD">'TABLAS VALORACIÓN'!$G$16:$G$20</definedName>
    <definedName name="TIPO">'TABLAS VALORACIÓN'!$F$16:$F$23</definedName>
    <definedName name="_xlnm.Print_Titles" localSheetId="0">'ANEXO RIESGOS'!$5:$9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3" i="1" l="1"/>
  <c r="Q11" i="1" l="1"/>
  <c r="R11" i="1" s="1"/>
  <c r="K11" i="1"/>
  <c r="K10" i="1" l="1"/>
  <c r="L10" i="1" s="1"/>
  <c r="Q10" i="1"/>
  <c r="R10" i="1" s="1"/>
  <c r="L11" i="1"/>
  <c r="Y11" i="1" l="1"/>
  <c r="Z11" i="1"/>
  <c r="AA11" i="1"/>
  <c r="AB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Camilo Andres Castañeda Gutierrez</author>
  </authors>
  <commentList>
    <comment ref="U8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dd/mmm/yy
</t>
        </r>
      </text>
    </comment>
    <comment ref="V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dd/mmm/yy</t>
        </r>
      </text>
    </comment>
  </commentList>
</comments>
</file>

<file path=xl/sharedStrings.xml><?xml version="1.0" encoding="utf-8"?>
<sst xmlns="http://schemas.openxmlformats.org/spreadsheetml/2006/main" count="233" uniqueCount="128">
  <si>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</si>
  <si>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</si>
  <si>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</si>
  <si>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</si>
  <si>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</si>
  <si>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</si>
  <si>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</si>
  <si>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</si>
  <si>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</si>
  <si>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</si>
  <si>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</si>
  <si>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</si>
  <si>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</si>
  <si>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</si>
  <si>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</si>
  <si>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</si>
  <si>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</si>
  <si>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</si>
  <si>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</si>
  <si>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</si>
  <si>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</si>
  <si>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</si>
  <si>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</si>
  <si>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</si>
  <si>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</si>
  <si>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</si>
  <si>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</si>
  <si>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</si>
  <si>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</si>
  <si>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</si>
  <si>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</si>
  <si>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</si>
  <si>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</si>
  <si>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</si>
  <si>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</si>
  <si>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</si>
  <si>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</si>
  <si>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</si>
  <si>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</si>
  <si>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</si>
  <si>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</si>
  <si>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</si>
  <si>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</si>
  <si>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</si>
  <si>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</si>
  <si>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</si>
  <si>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</si>
  <si>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</si>
  <si>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</si>
  <si>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</si>
  <si>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</si>
  <si>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</si>
  <si>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</si>
  <si>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</si>
  <si>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</si>
  <si>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</si>
  <si>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</si>
  <si>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ETAPA</t>
  </si>
  <si>
    <t>Planeación</t>
  </si>
  <si>
    <t>Selección</t>
  </si>
  <si>
    <t>Contratación</t>
  </si>
  <si>
    <t>Ejecución</t>
  </si>
  <si>
    <t>TIPO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</si>
  <si>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</si>
  <si>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</si>
  <si>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</si>
  <si>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</si>
  <si>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</si>
  <si>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</si>
  <si>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</si>
  <si>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</si>
  <si>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</si>
  <si>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</si>
  <si>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</si>
  <si>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</si>
  <si>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</si>
  <si>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</si>
  <si>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</si>
  <si>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</si>
  <si>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</si>
  <si>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</si>
  <si>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</si>
  <si>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</si>
  <si>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</si>
  <si>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</si>
  <si>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</si>
  <si>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</si>
  <si>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</si>
  <si>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</si>
  <si>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</si>
  <si>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</si>
  <si>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r>
      <rPr>
        <b/>
        <sz val="12"/>
        <rFont val="Tempus Sans ITC"/>
        <family val="5"/>
      </rPr>
      <t xml:space="preserve">Antes de imprimir este documento… piense en el medio ambiente!  </t>
    </r>
    <r>
      <rPr>
        <sz val="9"/>
        <rFont val="Arial"/>
        <family val="2"/>
      </rPr>
      <t xml:space="preserve">
     </t>
    </r>
    <r>
      <rPr>
        <sz val="6"/>
        <rFont val="Arial"/>
        <family val="2"/>
      </rPr>
      <t>Cualquier copia impresa de este documento se considera como COPIA NO CONTROLADA.</t>
    </r>
  </si>
  <si>
    <t>Versión 1</t>
  </si>
  <si>
    <t>Clasificación de la Información:
Pública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</si>
  <si>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</si>
  <si>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PROCESO
ADQUISICIÓN DE BIENES Y SERVICIOS
ANEXO 3 MATRIZ DE IDENTIFICACIÓN VALORACIÓN Y ASIGNACIÓN DE RIESGOS</t>
  </si>
  <si>
    <t>Anexo3.F1.P3.ABS</t>
  </si>
  <si>
    <t>Modificaciones del régimen tributario que impliquen afectación a la ejecución del contrato y la prestación del servicio.</t>
  </si>
  <si>
    <t>Desequilibrio de la ecuación contractual</t>
  </si>
  <si>
    <t>Enfermedad general, enfermedad profesional, accidentes de trabajo (incapacidad, discapacidad, muerte entre otros) sin que el recurso humano se encuentre efectivamente cubierto por el régimen de seguridad. </t>
  </si>
  <si>
    <t>Acciones Judiciales</t>
  </si>
  <si>
    <t>Riesgo por cambios en el régimen laboral colombiano que afecte la ejecución del contrato y la prestación del servicio.</t>
  </si>
  <si>
    <t>Desequilibrio de la ecuación contractual.</t>
  </si>
  <si>
    <t>Eventos de la naturaleza, climáticos o desastres naturales fuera del control de las partes que impiden continuar con la ejecución del contrato temporal o definitivamente.</t>
  </si>
  <si>
    <t>Suspensión de la ejecución del objeto contractual</t>
  </si>
  <si>
    <t>Deficiente prestación del servicio.</t>
  </si>
  <si>
    <t xml:space="preserve">No se cumpliría con las obligaciones establecidas en el contrato. </t>
  </si>
  <si>
    <t>Reducción de la probabilidad de ocurrencia del evento teniendo en cuenta actividades de seguridad industrial y realizando la constitución de la garantía contractual.</t>
  </si>
  <si>
    <t>Mitigar las consecuencias a través de planes de contingencia.</t>
  </si>
  <si>
    <t>Reducir las consecuencias a través de planes de contingencia y mitigación</t>
  </si>
  <si>
    <t xml:space="preserve">Seguimiento a la ejecución del contrato y aplicación de la garantía por cumplimiento del contrato. </t>
  </si>
  <si>
    <t>Reducir las consecuencias a través de planes de contingencia</t>
  </si>
  <si>
    <t>Obstruye la ejecución del contrato de manera intrascendente</t>
  </si>
  <si>
    <t>Dificulta la ejecución del contrato de manera baja. Aplicando medidas mínimas se puede lograr el objeto contractual</t>
  </si>
  <si>
    <t>Afecta la ejecución del contrato sin alterar el beneficio de las partes</t>
  </si>
  <si>
    <t>Obstruye la ejecución del contrato o sustancialmente pero aun así permite la consecución del objeto contractual</t>
  </si>
  <si>
    <t xml:space="preserve">Perturba la ejecución del contrato de manera grave imposibilitando la consecución del objeto contractual </t>
  </si>
  <si>
    <t>Oficina Jurídica</t>
  </si>
  <si>
    <t>Firma acta de inicio del contrato</t>
  </si>
  <si>
    <t>Suscripción Acta de Liquidación del contrato</t>
  </si>
  <si>
    <t>Mensual</t>
  </si>
  <si>
    <t>Documental</t>
  </si>
  <si>
    <t>Página 1 de 3</t>
  </si>
  <si>
    <t>Dirección Solicitante: DIRECCIÓN ICBF REGIONAL GUAINÍA</t>
  </si>
  <si>
    <t>GRUPO GESTIÓN DE SOPORTE</t>
  </si>
  <si>
    <t>SYSO</t>
  </si>
  <si>
    <t>Diario</t>
  </si>
  <si>
    <t>Otras Fuentes formales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</si>
</sst>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2"/>
      <name val="Tempus Sans ITC"/>
      <family val="5"/>
    </font>
    <font>
      <sz val="6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2" fillId="2" borderId="1" xfId="0" applyFont="1" applyFill="1" applyBorder="1" applyAlignment="1">
      <alignment vertical="center" textRotation="90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5" fillId="0" borderId="0" xfId="0" applyFont="1" applyAlignment="1">
      <alignment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1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6" fillId="5" borderId="1" xfId="0" applyFont="1" applyFill="1" applyBorder="1" applyAlignment="1">
      <alignment horizontal="center" textRotation="90" wrapText="1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0" fontId="1" fillId="9" borderId="1" xfId="0" applyNumberFormat="1" applyFont="1" applyFill="1" applyBorder="1" applyAlignment="1" applyProtection="1">
      <alignment horizontal="center" vertical="center"/>
    </xf>
    <xf numFmtId="0" fontId="1" fillId="10" borderId="1" xfId="0" applyNumberFormat="1" applyFont="1" applyFill="1" applyBorder="1" applyAlignment="1" applyProtection="1">
      <alignment horizontal="center" vertical="center"/>
    </xf>
    <xf numFmtId="0" fontId="15" fillId="0" borderId="7" xfId="0" applyFont="1" applyBorder="1" applyAlignment="1">
      <alignment horizontal="justify" vertical="center" wrapText="1"/>
    </xf>
    <xf numFmtId="0" fontId="15" fillId="0" borderId="0" xfId="0" applyFont="1" applyAlignment="1">
      <alignment wrapText="1"/>
    </xf>
    <xf numFmtId="0" fontId="1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14" fontId="14" fillId="0" borderId="1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7" borderId="1" xfId="0" applyNumberFormat="1" applyFont="1" applyFill="1" applyBorder="1" applyAlignment="1" applyProtection="1">
      <alignment horizontal="center"/>
    </xf>
    <xf numFmtId="0" fontId="1" fillId="7" borderId="1" xfId="0" applyNumberFormat="1" applyFont="1" applyFill="1" applyBorder="1" applyAlignment="1" applyProtection="1">
      <alignment horizontal="center" vertical="center" textRotation="90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0" fontId="1" fillId="7" borderId="2" xfId="0" applyNumberFormat="1" applyFont="1" applyFill="1" applyBorder="1" applyAlignment="1" applyProtection="1">
      <alignment horizontal="center" vertical="center"/>
    </xf>
    <xf numFmtId="0" fontId="1" fillId="7" borderId="3" xfId="0" applyNumberFormat="1" applyFont="1" applyFill="1" applyBorder="1" applyAlignment="1" applyProtection="1">
      <alignment horizontal="center" vertical="center"/>
    </xf>
    <xf numFmtId="0" fontId="1" fillId="7" borderId="4" xfId="0" applyNumberFormat="1" applyFont="1" applyFill="1" applyBorder="1" applyAlignment="1" applyProtection="1">
      <alignment horizontal="center" vertical="center"/>
    </xf>
    <xf numFmtId="0" fontId="1" fillId="7" borderId="2" xfId="0" applyNumberFormat="1" applyFont="1" applyFill="1" applyBorder="1" applyAlignment="1" applyProtection="1">
      <alignment horizontal="center" vertical="center" wrapText="1"/>
    </xf>
    <xf numFmtId="0" fontId="1" fillId="7" borderId="4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35605</xdr:colOff>
      <xdr:row>0</xdr:row>
      <xdr:rowOff>49848</xdr:rowOff>
    </xdr:from>
    <xdr:to>
      <xdr:col>3</xdr:col>
      <xdr:colOff>252840</xdr:colOff>
      <xdr:row>2</xdr:row>
      <xdr:rowOff>264282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783" y="49848"/>
          <a:ext cx="779833" cy="877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46"/>
  <sheetViews>
    <sheetView showGridLines="0" tabSelected="1" zoomScale="96" zoomScaleNormal="96" workbookViewId="0">
      <selection activeCell="AA10" sqref="AA10"/>
    </sheetView>
  </sheetViews>
  <sheetFormatPr baseColWidth="10" defaultColWidth="11.42578125" defaultRowHeight="11.25" zeroHeight="1" x14ac:dyDescent="0.2"/>
  <cols>
    <col min="1" max="1" width="9.5703125" style="2" customWidth="1"/>
    <col min="2" max="2" width="3.7109375" style="2" bestFit="1" customWidth="1"/>
    <col min="3" max="4" width="4.5703125" style="2" customWidth="1"/>
    <col min="5" max="5" width="6.28515625" style="2" customWidth="1"/>
    <col min="6" max="6" width="8.42578125" style="2" customWidth="1"/>
    <col min="7" max="7" width="29.85546875" style="2" customWidth="1"/>
    <col min="8" max="8" width="15.7109375" style="2" customWidth="1"/>
    <col min="9" max="9" width="6.28515625" style="2" customWidth="1"/>
    <col min="10" max="10" width="7" style="2" customWidth="1"/>
    <col min="11" max="12" width="4.42578125" style="2" customWidth="1"/>
    <col min="13" max="13" width="8.7109375" style="2" customWidth="1"/>
    <col min="14" max="14" width="16.5703125" style="2" customWidth="1"/>
    <col min="15" max="15" width="6" style="2" customWidth="1"/>
    <col min="16" max="16" width="6.140625" style="2" customWidth="1"/>
    <col min="17" max="17" width="5.140625" style="2" customWidth="1"/>
    <col min="18" max="18" width="3.7109375" style="2" bestFit="1" customWidth="1"/>
    <col min="19" max="19" width="6.140625" style="2" customWidth="1"/>
    <col min="20" max="20" width="14.42578125" style="2" customWidth="1"/>
    <col min="21" max="22" width="14.42578125" style="12" customWidth="1"/>
    <col min="23" max="24" width="14.425781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2:28" ht="26.45" customHeight="1" x14ac:dyDescent="0.2">
      <c r="B1" s="44"/>
      <c r="C1" s="44"/>
      <c r="D1" s="44"/>
      <c r="E1" s="45" t="s">
        <v>95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6" t="s">
        <v>96</v>
      </c>
      <c r="V1" s="46"/>
      <c r="W1" s="40">
        <v>42683</v>
      </c>
      <c r="X1" s="41"/>
    </row>
    <row r="2" spans="2:28" ht="24.6" customHeight="1" x14ac:dyDescent="0.2"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7" t="s">
        <v>92</v>
      </c>
      <c r="V2" s="47"/>
      <c r="W2" s="42" t="s">
        <v>122</v>
      </c>
      <c r="X2" s="42"/>
    </row>
    <row r="3" spans="2:28" ht="28.15" customHeight="1" x14ac:dyDescent="0.2">
      <c r="B3" s="44"/>
      <c r="C3" s="44"/>
      <c r="D3" s="44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38" t="s">
        <v>93</v>
      </c>
      <c r="V3" s="39"/>
      <c r="W3" s="39"/>
      <c r="X3" s="39"/>
    </row>
    <row r="4" spans="2:28" ht="10.15" customHeight="1" x14ac:dyDescent="0.2">
      <c r="U4" s="2"/>
      <c r="V4" s="2"/>
    </row>
    <row r="5" spans="2:28" ht="23.45" customHeight="1" x14ac:dyDescent="0.2">
      <c r="B5" s="34" t="s">
        <v>123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2:28" ht="19.899999999999999" customHeight="1" x14ac:dyDescent="0.2">
      <c r="B6" s="34" t="s">
        <v>124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</row>
    <row r="7" spans="2:28" ht="35.450000000000003" customHeight="1" x14ac:dyDescent="0.2">
      <c r="B7" s="50" t="s">
        <v>94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2"/>
    </row>
    <row r="8" spans="2:28" s="13" customFormat="1" ht="33" customHeight="1" x14ac:dyDescent="0.2">
      <c r="B8" s="36" t="s">
        <v>87</v>
      </c>
      <c r="C8" s="36" t="s">
        <v>0</v>
      </c>
      <c r="D8" s="36" t="s">
        <v>1</v>
      </c>
      <c r="E8" s="36" t="s">
        <v>2</v>
      </c>
      <c r="F8" s="36" t="s">
        <v>3</v>
      </c>
      <c r="G8" s="36" t="s">
        <v>4</v>
      </c>
      <c r="H8" s="36" t="s">
        <v>5</v>
      </c>
      <c r="I8" s="36" t="s">
        <v>11</v>
      </c>
      <c r="J8" s="36" t="s">
        <v>6</v>
      </c>
      <c r="K8" s="36" t="s">
        <v>7</v>
      </c>
      <c r="L8" s="36" t="s">
        <v>8</v>
      </c>
      <c r="M8" s="37" t="s">
        <v>9</v>
      </c>
      <c r="N8" s="37" t="s">
        <v>10</v>
      </c>
      <c r="O8" s="35" t="s">
        <v>13</v>
      </c>
      <c r="P8" s="35"/>
      <c r="Q8" s="35"/>
      <c r="R8" s="35"/>
      <c r="S8" s="48" t="s">
        <v>12</v>
      </c>
      <c r="T8" s="48" t="s">
        <v>90</v>
      </c>
      <c r="U8" s="48" t="s">
        <v>14</v>
      </c>
      <c r="V8" s="48" t="s">
        <v>15</v>
      </c>
      <c r="W8" s="35" t="s">
        <v>16</v>
      </c>
      <c r="X8" s="35"/>
    </row>
    <row r="9" spans="2:28" s="13" customFormat="1" ht="80.25" customHeight="1" x14ac:dyDescent="0.2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7"/>
      <c r="N9" s="37"/>
      <c r="O9" s="3" t="s">
        <v>11</v>
      </c>
      <c r="P9" s="3" t="s">
        <v>6</v>
      </c>
      <c r="Q9" s="3" t="s">
        <v>7</v>
      </c>
      <c r="R9" s="3" t="s">
        <v>8</v>
      </c>
      <c r="S9" s="49"/>
      <c r="T9" s="49"/>
      <c r="U9" s="49"/>
      <c r="V9" s="49"/>
      <c r="W9" s="14" t="s">
        <v>17</v>
      </c>
      <c r="X9" s="14" t="s">
        <v>18</v>
      </c>
      <c r="Y9" s="9"/>
    </row>
    <row r="10" spans="2:28" ht="178.5" customHeight="1" x14ac:dyDescent="0.3">
      <c r="B10" s="4">
        <v>1</v>
      </c>
      <c r="C10" s="5" t="s">
        <v>52</v>
      </c>
      <c r="D10" s="5" t="s">
        <v>56</v>
      </c>
      <c r="E10" s="5" t="s">
        <v>61</v>
      </c>
      <c r="F10" s="5" t="s">
        <v>67</v>
      </c>
      <c r="G10" s="6" t="s">
        <v>97</v>
      </c>
      <c r="H10" s="6" t="s">
        <v>98</v>
      </c>
      <c r="I10" s="5" t="s">
        <v>74</v>
      </c>
      <c r="J10" s="5" t="s">
        <v>77</v>
      </c>
      <c r="K10" s="1">
        <f t="shared" ref="K10:K11" si="0">IFERROR(MID(I10,1,1)+MID(J10,1,1),"")</f>
        <v>5</v>
      </c>
      <c r="L10" s="1" t="str">
        <f>IF(K10="","",IF(OR(K10=2,K10=3,K10=4),'TABLAS VALORACIÓN'!$Y$8,IF(K10=5,'TABLAS VALORACIÓN'!$Y$7,IF(OR(K10=6,K10=7),'TABLAS VALORACIÓN'!$Y$6,IF(OR(K10=8,K10=9,K10=10),'TABLAS VALORACIÓN'!$Y$5)))))</f>
        <v>Riesgo Medio</v>
      </c>
      <c r="M10" s="10" t="s">
        <v>83</v>
      </c>
      <c r="N10" s="33" t="s">
        <v>111</v>
      </c>
      <c r="O10" s="5" t="s">
        <v>75</v>
      </c>
      <c r="P10" s="5" t="s">
        <v>79</v>
      </c>
      <c r="Q10" s="1">
        <f>IFERROR(MID(O10,1,1)+MID(P10,1,1),"")</f>
        <v>7</v>
      </c>
      <c r="R10" s="1" t="str">
        <f>IF(Q10="","",IF(OR(Q10=2,Q10=3,Q10=4),'TABLAS VALORACIÓN'!$Y$8,IF(Q10=5,'TABLAS VALORACIÓN'!$Y$7,IF(OR(Q10=6,Q10=7),'TABLAS VALORACIÓN'!$Y$6,IF(OR(Q10=8,Q10=9,Q10=10),'TABLAS VALORACIÓN'!$Y$5)))))</f>
        <v>Riesgo Alto</v>
      </c>
      <c r="S10" s="33" t="s">
        <v>112</v>
      </c>
      <c r="T10" s="7" t="s">
        <v>117</v>
      </c>
      <c r="U10" s="11" t="s">
        <v>118</v>
      </c>
      <c r="V10" s="11" t="s">
        <v>119</v>
      </c>
      <c r="W10" s="7" t="s">
        <v>121</v>
      </c>
      <c r="X10" s="7" t="s">
        <v>120</v>
      </c>
      <c r="Y10" s="8"/>
      <c r="Z10" s="8"/>
      <c r="AA10" s="8"/>
      <c r="AB10" s="8"/>
    </row>
    <row r="11" spans="2:28" ht="329.25" customHeight="1" thickBot="1" x14ac:dyDescent="0.35">
      <c r="B11" s="4">
        <v>2</v>
      </c>
      <c r="C11" s="5" t="s">
        <v>52</v>
      </c>
      <c r="D11" s="5" t="s">
        <v>56</v>
      </c>
      <c r="E11" s="5" t="s">
        <v>61</v>
      </c>
      <c r="F11" s="5" t="s">
        <v>65</v>
      </c>
      <c r="G11" s="32" t="s">
        <v>99</v>
      </c>
      <c r="H11" s="32" t="s">
        <v>100</v>
      </c>
      <c r="I11" s="5" t="s">
        <v>74</v>
      </c>
      <c r="J11" s="5" t="s">
        <v>80</v>
      </c>
      <c r="K11" s="1">
        <f t="shared" si="0"/>
        <v>7</v>
      </c>
      <c r="L11" s="1" t="str">
        <f>IF(K11="","",IF(OR(K11=2,K11=3,K11=4),'TABLAS VALORACIÓN'!$Y$8,IF(K11=5,'TABLAS VALORACIÓN'!$Y$7,IF(OR(K11=6,K11=7),'TABLAS VALORACIÓN'!$Y$6,IF(OR(K11=8,K11=9,K11=10),'TABLAS VALORACIÓN'!$Y$5)))))</f>
        <v>Riesgo Alto</v>
      </c>
      <c r="M11" s="7" t="s">
        <v>83</v>
      </c>
      <c r="N11" s="32" t="s">
        <v>107</v>
      </c>
      <c r="O11" s="5" t="s">
        <v>74</v>
      </c>
      <c r="P11" s="5" t="s">
        <v>79</v>
      </c>
      <c r="Q11" s="1">
        <f t="shared" ref="Q11" si="1">IFERROR(MID(O11,1,1)+MID(P11,1,1),"")</f>
        <v>6</v>
      </c>
      <c r="R11" s="1" t="str">
        <f>IF(Q11="","",IF(OR(Q11=2,Q11=3,Q11=4),'TABLAS VALORACIÓN'!$Y$8,IF(Q11=5,'TABLAS VALORACIÓN'!$Y$7,IF(OR(Q11=6,Q11=7),'TABLAS VALORACIÓN'!$Y$6,IF(OR(Q11=8,Q11=9,Q11=10),'TABLAS VALORACIÓN'!$Y$5)))))</f>
        <v>Riesgo Alto</v>
      </c>
      <c r="S11" s="33" t="s">
        <v>113</v>
      </c>
      <c r="T11" s="7" t="s">
        <v>117</v>
      </c>
      <c r="U11" s="11" t="s">
        <v>118</v>
      </c>
      <c r="V11" s="11" t="s">
        <v>119</v>
      </c>
      <c r="W11" s="7" t="s">
        <v>121</v>
      </c>
      <c r="X11" s="7" t="s">
        <v>120</v>
      </c>
      <c r="Y11" s="8" t="str">
        <f t="shared" ref="Y11" si="2">IF(I11="Raro",1,IF(I11="Improbable",2,IF(I11="Posible",3,IF(I11="Probable",4,IF(I11="casi cierto",5,"")))))</f>
        <v/>
      </c>
      <c r="Z11" s="8" t="str">
        <f t="shared" ref="Z11" si="3">IF(J11="Insignificante",1,IF(J11="Menor",2,IF(J11="Moderado",3,IF(J11="Mayor",4,IF(J11="Catastrófico",5,"")))))</f>
        <v/>
      </c>
      <c r="AA11" s="8" t="str">
        <f t="shared" ref="AA11" si="4">IF(O11="Raro",1,IF(O11="Improbable",2,IF(O11="Posible",3,IF(O11="Probable",4,IF(O11="casi cierto",5,"")))))</f>
        <v/>
      </c>
      <c r="AB11" s="8" t="str">
        <f t="shared" ref="AB11" si="5">IF(P11="Insignificante",1,IF(P11="Menor",2,IF(P11="Moderado",3,IF(P11="Mayor",4,IF(P11="Catastrófico",5,"")))))</f>
        <v/>
      </c>
    </row>
    <row r="12" spans="2:28" ht="207" customHeight="1" thickBot="1" x14ac:dyDescent="0.35">
      <c r="B12" s="4">
        <v>3</v>
      </c>
      <c r="C12" s="5" t="s">
        <v>52</v>
      </c>
      <c r="D12" s="5" t="s">
        <v>56</v>
      </c>
      <c r="E12" s="5" t="s">
        <v>61</v>
      </c>
      <c r="F12" s="5" t="s">
        <v>67</v>
      </c>
      <c r="G12" s="32" t="s">
        <v>101</v>
      </c>
      <c r="H12" s="32" t="s">
        <v>102</v>
      </c>
      <c r="I12" s="5" t="s">
        <v>74</v>
      </c>
      <c r="J12" s="5" t="s">
        <v>77</v>
      </c>
      <c r="K12" s="1">
        <v>5</v>
      </c>
      <c r="L12" s="1" t="s">
        <v>23</v>
      </c>
      <c r="M12" s="7" t="s">
        <v>82</v>
      </c>
      <c r="N12" s="32" t="s">
        <v>108</v>
      </c>
      <c r="O12" s="5" t="s">
        <v>74</v>
      </c>
      <c r="P12" s="5" t="s">
        <v>79</v>
      </c>
      <c r="Q12" s="1">
        <v>6</v>
      </c>
      <c r="R12" s="1" t="s">
        <v>22</v>
      </c>
      <c r="S12" s="33" t="s">
        <v>114</v>
      </c>
      <c r="T12" s="7" t="s">
        <v>117</v>
      </c>
      <c r="U12" s="11" t="s">
        <v>118</v>
      </c>
      <c r="V12" s="11" t="s">
        <v>119</v>
      </c>
      <c r="W12" s="7" t="s">
        <v>121</v>
      </c>
      <c r="X12" s="7" t="s">
        <v>120</v>
      </c>
      <c r="Y12" s="8"/>
      <c r="Z12" s="8"/>
      <c r="AA12" s="8"/>
      <c r="AB12" s="8"/>
    </row>
    <row r="13" spans="2:28" ht="305.25" customHeight="1" thickBot="1" x14ac:dyDescent="0.35">
      <c r="B13" s="4">
        <v>4</v>
      </c>
      <c r="C13" s="5" t="s">
        <v>52</v>
      </c>
      <c r="D13" s="5" t="s">
        <v>56</v>
      </c>
      <c r="E13" s="5" t="s">
        <v>61</v>
      </c>
      <c r="F13" s="5" t="s">
        <v>68</v>
      </c>
      <c r="G13" s="32" t="s">
        <v>103</v>
      </c>
      <c r="H13" s="32" t="s">
        <v>104</v>
      </c>
      <c r="I13" s="5" t="s">
        <v>75</v>
      </c>
      <c r="J13" s="5" t="s">
        <v>81</v>
      </c>
      <c r="K13" s="1">
        <v>9</v>
      </c>
      <c r="L13" s="1" t="str">
        <f>IF(K13="","",IF(OR(K13=2,K13=3,K13=4),'TABLAS VALORACIÓN'!$Y$8,IF(K13=5,'TABLAS VALORACIÓN'!$Y$7,IF(OR(K13=6,K13=7),'TABLAS VALORACIÓN'!$Y$6,IF(OR(K13=8,K13=9,K13=10),'TABLAS VALORACIÓN'!$Y$5)))))</f>
        <v>Riesgo Extremo</v>
      </c>
      <c r="M13" s="7" t="s">
        <v>82</v>
      </c>
      <c r="N13" s="32" t="s">
        <v>109</v>
      </c>
      <c r="O13" s="5" t="s">
        <v>76</v>
      </c>
      <c r="P13" s="5" t="s">
        <v>79</v>
      </c>
      <c r="Q13" s="1">
        <v>8</v>
      </c>
      <c r="R13" s="1" t="s">
        <v>20</v>
      </c>
      <c r="S13" s="33" t="s">
        <v>115</v>
      </c>
      <c r="T13" s="7" t="s">
        <v>125</v>
      </c>
      <c r="U13" s="11" t="s">
        <v>118</v>
      </c>
      <c r="V13" s="11" t="s">
        <v>119</v>
      </c>
      <c r="W13" s="7" t="s">
        <v>127</v>
      </c>
      <c r="X13" s="7" t="s">
        <v>126</v>
      </c>
      <c r="Y13" s="8"/>
      <c r="Z13" s="8"/>
      <c r="AA13" s="8"/>
      <c r="AB13" s="8"/>
    </row>
    <row r="14" spans="2:28" ht="294" customHeight="1" thickBot="1" x14ac:dyDescent="0.35">
      <c r="B14" s="4">
        <v>5</v>
      </c>
      <c r="C14" s="5" t="s">
        <v>53</v>
      </c>
      <c r="D14" s="5" t="s">
        <v>56</v>
      </c>
      <c r="E14" s="5" t="s">
        <v>61</v>
      </c>
      <c r="F14" s="5" t="s">
        <v>65</v>
      </c>
      <c r="G14" s="32" t="s">
        <v>105</v>
      </c>
      <c r="H14" s="32" t="s">
        <v>106</v>
      </c>
      <c r="I14" s="5" t="s">
        <v>74</v>
      </c>
      <c r="J14" s="5" t="s">
        <v>80</v>
      </c>
      <c r="K14" s="1">
        <v>7</v>
      </c>
      <c r="L14" s="1" t="s">
        <v>22</v>
      </c>
      <c r="M14" s="7" t="s">
        <v>83</v>
      </c>
      <c r="N14" s="32" t="s">
        <v>110</v>
      </c>
      <c r="O14" s="5" t="s">
        <v>76</v>
      </c>
      <c r="P14" s="5" t="s">
        <v>80</v>
      </c>
      <c r="Q14" s="1">
        <v>9</v>
      </c>
      <c r="R14" s="1" t="s">
        <v>20</v>
      </c>
      <c r="S14" s="33" t="s">
        <v>116</v>
      </c>
      <c r="T14" s="7" t="s">
        <v>117</v>
      </c>
      <c r="U14" s="11" t="s">
        <v>118</v>
      </c>
      <c r="V14" s="11" t="s">
        <v>119</v>
      </c>
      <c r="W14" s="7" t="s">
        <v>121</v>
      </c>
      <c r="X14" s="7" t="s">
        <v>120</v>
      </c>
      <c r="Y14" s="8"/>
      <c r="Z14" s="8"/>
      <c r="AA14" s="8"/>
      <c r="AB14" s="8"/>
    </row>
    <row r="15" spans="2:28" ht="58.15" customHeight="1" x14ac:dyDescent="0.2">
      <c r="B15" s="43" t="s">
        <v>91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</row>
    <row r="16" spans="2:28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</sheetData>
  <sheetProtection insertRows="0" deleteRows="0"/>
  <mergeCells count="30">
    <mergeCell ref="U3:X3"/>
    <mergeCell ref="W1:X1"/>
    <mergeCell ref="W2:X2"/>
    <mergeCell ref="B15:X15"/>
    <mergeCell ref="B1:D3"/>
    <mergeCell ref="E1:T3"/>
    <mergeCell ref="U1:V1"/>
    <mergeCell ref="U2:V2"/>
    <mergeCell ref="S8:S9"/>
    <mergeCell ref="T8:T9"/>
    <mergeCell ref="U8:U9"/>
    <mergeCell ref="V8:V9"/>
    <mergeCell ref="N8:N9"/>
    <mergeCell ref="W8:X8"/>
    <mergeCell ref="I8:I9"/>
    <mergeCell ref="B7:X7"/>
    <mergeCell ref="B5:X5"/>
    <mergeCell ref="B6:X6"/>
    <mergeCell ref="O8:R8"/>
    <mergeCell ref="B8:B9"/>
    <mergeCell ref="C8:C9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conditionalFormatting sqref="Q10:Q14 K10:K14"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1" operator="equal">
      <formula>5</formula>
    </cfRule>
    <cfRule type="cellIs" dxfId="10" priority="32" operator="between">
      <formula>0</formula>
      <formula>1</formula>
    </cfRule>
    <cfRule type="cellIs" dxfId="9" priority="33" operator="between">
      <formula>2</formula>
      <formula>4</formula>
    </cfRule>
  </conditionalFormatting>
  <conditionalFormatting sqref="R10:R14 L10:L14">
    <cfRule type="expression" dxfId="8" priority="19">
      <formula>K10=10</formula>
    </cfRule>
    <cfRule type="expression" dxfId="7" priority="20">
      <formula>K10=9</formula>
    </cfRule>
    <cfRule type="expression" dxfId="6" priority="21">
      <formula>K10=7</formula>
    </cfRule>
    <cfRule type="expression" dxfId="5" priority="22">
      <formula>K10=4</formula>
    </cfRule>
    <cfRule type="expression" dxfId="4" priority="23">
      <formula>K10=3</formula>
    </cfRule>
    <cfRule type="expression" dxfId="3" priority="24">
      <formula>K10=8</formula>
    </cfRule>
    <cfRule type="expression" dxfId="2" priority="25">
      <formula>K10=6</formula>
    </cfRule>
    <cfRule type="expression" dxfId="1" priority="26">
      <formula>K10=5</formula>
    </cfRule>
    <cfRule type="expression" dxfId="0" priority="27">
      <formula>K10=2</formula>
    </cfRule>
  </conditionalFormatting>
  <dataValidations count="7">
    <dataValidation type="list" allowBlank="1" showInputMessage="1" showErrorMessage="1" sqref="F16:F1048576 F10:F14" xr:uid="{00000000-0002-0000-0000-000000000000}">
      <formula1>TIPO</formula1>
    </dataValidation>
    <dataValidation type="list" allowBlank="1" showInputMessage="1" showErrorMessage="1" sqref="C16:C1048576 C10:C14" xr:uid="{00000000-0002-0000-0000-000001000000}">
      <formula1>CLASE</formula1>
    </dataValidation>
    <dataValidation type="list" allowBlank="1" showInputMessage="1" showErrorMessage="1" sqref="D16:D1048576 D10:D14" xr:uid="{00000000-0002-0000-0000-000002000000}">
      <formula1>FUENTE</formula1>
    </dataValidation>
    <dataValidation type="list" allowBlank="1" showInputMessage="1" showErrorMessage="1" sqref="E16:E1048576 E10:E14" xr:uid="{00000000-0002-0000-0000-000003000000}">
      <formula1>ETAPA</formula1>
    </dataValidation>
    <dataValidation type="list" allowBlank="1" showInputMessage="1" showErrorMessage="1" sqref="M16:M1048576 M10:M14" xr:uid="{00000000-0002-0000-0000-000004000000}">
      <formula1>ASIGNACIÓN</formula1>
    </dataValidation>
    <dataValidation type="list" allowBlank="1" showInputMessage="1" showErrorMessage="1" sqref="I16:I1048576 O16:O1048576 I10:I14 O10:O14" xr:uid="{00000000-0002-0000-0000-000005000000}">
      <formula1>PROBABILIDAD</formula1>
    </dataValidation>
    <dataValidation type="list" allowBlank="1" showInputMessage="1" showErrorMessage="1" sqref="J16:J1048576 P16:P1048576 J10:J14 P10:P14" xr:uid="{00000000-0002-0000-0000-000006000000}">
      <formula1>IMPACTO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50" orientation="landscape" r:id="rId1"/>
  <headerFooter>
    <oddFooter>&amp;C&amp;"Arial,Normal"&amp;8&amp;P/&amp;N</oddFooter>
  </headerFooter>
  <drawing r:id="rId2"/>
  <legacy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4"/>
  <sheetViews>
    <sheetView showGridLines="0" topLeftCell="N1" zoomScale="130" zoomScaleNormal="130" workbookViewId="0">
      <selection activeCell="I8" sqref="I8"/>
    </sheetView>
  </sheetViews>
  <sheetFormatPr baseColWidth="10" defaultColWidth="0" defaultRowHeight="11.25" zeroHeight="1" x14ac:dyDescent="0.2"/>
  <cols>
    <col min="1" max="1" width="1.7109375" style="26" customWidth="1"/>
    <col min="2" max="2" width="11.42578125" style="26" customWidth="1"/>
    <col min="3" max="3" width="20.7109375" style="26" customWidth="1"/>
    <col min="4" max="4" width="9.7109375" style="26" bestFit="1" customWidth="1"/>
    <col min="5" max="5" width="21.140625" style="26" customWidth="1"/>
    <col min="6" max="7" width="8.5703125" style="26" customWidth="1"/>
    <col min="8" max="8" width="25.7109375" style="26" customWidth="1"/>
    <col min="9" max="11" width="21.140625" style="26" customWidth="1"/>
    <col min="12" max="13" width="21.42578125" style="26" customWidth="1"/>
    <col min="14" max="14" width="11.42578125" style="26" customWidth="1"/>
    <col min="15" max="15" width="24.85546875" style="26" customWidth="1"/>
    <col min="16" max="16" width="11.42578125" style="26" customWidth="1"/>
    <col min="17" max="17" width="23" style="26" customWidth="1"/>
    <col min="18" max="18" width="24" style="26" customWidth="1"/>
    <col min="19" max="19" width="17" style="26" customWidth="1"/>
    <col min="20" max="20" width="24" style="26" customWidth="1"/>
    <col min="21" max="21" width="23.28515625" style="26" customWidth="1"/>
    <col min="22" max="23" width="11.42578125" style="26" customWidth="1"/>
    <col min="24" max="24" width="19" style="26" customWidth="1"/>
    <col min="25" max="25" width="28" style="26" customWidth="1"/>
    <col min="26" max="16384" width="11.42578125" style="26" hidden="1"/>
  </cols>
  <sheetData>
    <row r="1" spans="1:25" ht="15" x14ac:dyDescent="0.25">
      <c r="A1" s="29" t="s">
        <v>88</v>
      </c>
    </row>
    <row r="2" spans="1:25" s="17" customFormat="1" x14ac:dyDescent="0.2">
      <c r="O2" s="54" t="s">
        <v>7</v>
      </c>
      <c r="P2" s="54"/>
      <c r="Q2" s="54"/>
      <c r="R2" s="54"/>
      <c r="S2" s="54"/>
      <c r="T2" s="54"/>
      <c r="U2" s="54"/>
    </row>
    <row r="3" spans="1:25" s="17" customFormat="1" ht="15" customHeight="1" x14ac:dyDescent="0.2">
      <c r="C3" s="54" t="s">
        <v>84</v>
      </c>
      <c r="D3" s="54"/>
      <c r="F3" s="53" t="s">
        <v>85</v>
      </c>
      <c r="G3" s="53"/>
      <c r="H3" s="53"/>
      <c r="I3" s="53"/>
      <c r="J3" s="53"/>
      <c r="K3" s="53"/>
      <c r="L3" s="53"/>
      <c r="O3" s="57" t="s">
        <v>6</v>
      </c>
      <c r="P3" s="58"/>
      <c r="Q3" s="58"/>
      <c r="R3" s="58"/>
      <c r="S3" s="58"/>
      <c r="T3" s="58"/>
      <c r="U3" s="59"/>
      <c r="X3" s="60" t="s">
        <v>86</v>
      </c>
      <c r="Y3" s="61"/>
    </row>
    <row r="4" spans="1:25" s="17" customFormat="1" ht="63" customHeight="1" x14ac:dyDescent="0.2">
      <c r="C4" s="18" t="s">
        <v>8</v>
      </c>
      <c r="D4" s="18" t="s">
        <v>32</v>
      </c>
      <c r="F4" s="57" t="s">
        <v>6</v>
      </c>
      <c r="G4" s="58"/>
      <c r="H4" s="58"/>
      <c r="I4" s="58"/>
      <c r="J4" s="58"/>
      <c r="K4" s="58"/>
      <c r="L4" s="59"/>
      <c r="N4" s="19"/>
      <c r="O4" s="56" t="s">
        <v>33</v>
      </c>
      <c r="P4" s="56"/>
      <c r="Q4" s="20" t="s">
        <v>40</v>
      </c>
      <c r="R4" s="20" t="s">
        <v>41</v>
      </c>
      <c r="S4" s="20" t="s">
        <v>42</v>
      </c>
      <c r="T4" s="20" t="s">
        <v>43</v>
      </c>
      <c r="U4" s="20" t="s">
        <v>44</v>
      </c>
      <c r="X4" s="21" t="s">
        <v>7</v>
      </c>
      <c r="Y4" s="18" t="s">
        <v>8</v>
      </c>
    </row>
    <row r="5" spans="1:25" s="17" customFormat="1" ht="51.75" customHeight="1" x14ac:dyDescent="0.2">
      <c r="B5" s="55" t="s">
        <v>11</v>
      </c>
      <c r="C5" s="22" t="s">
        <v>27</v>
      </c>
      <c r="D5" s="23">
        <v>1</v>
      </c>
      <c r="F5" s="56" t="s">
        <v>33</v>
      </c>
      <c r="G5" s="56"/>
      <c r="H5" s="20" t="s">
        <v>40</v>
      </c>
      <c r="I5" s="20" t="s">
        <v>41</v>
      </c>
      <c r="J5" s="20" t="s">
        <v>42</v>
      </c>
      <c r="K5" s="20" t="s">
        <v>43</v>
      </c>
      <c r="L5" s="20" t="s">
        <v>44</v>
      </c>
      <c r="O5" s="56" t="s">
        <v>34</v>
      </c>
      <c r="P5" s="56"/>
      <c r="Q5" s="20" t="s">
        <v>39</v>
      </c>
      <c r="R5" s="20" t="s">
        <v>38</v>
      </c>
      <c r="S5" s="20" t="s">
        <v>35</v>
      </c>
      <c r="T5" s="20" t="s">
        <v>36</v>
      </c>
      <c r="U5" s="20" t="s">
        <v>37</v>
      </c>
      <c r="X5" s="30" t="s">
        <v>19</v>
      </c>
      <c r="Y5" s="20" t="s">
        <v>20</v>
      </c>
    </row>
    <row r="6" spans="1:25" s="17" customFormat="1" ht="45" x14ac:dyDescent="0.2">
      <c r="B6" s="55"/>
      <c r="C6" s="22" t="s">
        <v>28</v>
      </c>
      <c r="D6" s="23">
        <v>2</v>
      </c>
      <c r="F6" s="56" t="s">
        <v>34</v>
      </c>
      <c r="G6" s="56"/>
      <c r="H6" s="20" t="s">
        <v>39</v>
      </c>
      <c r="I6" s="20" t="s">
        <v>38</v>
      </c>
      <c r="J6" s="20" t="s">
        <v>35</v>
      </c>
      <c r="K6" s="20" t="s">
        <v>36</v>
      </c>
      <c r="L6" s="20" t="s">
        <v>37</v>
      </c>
      <c r="O6" s="53" t="s">
        <v>8</v>
      </c>
      <c r="P6" s="53" t="s">
        <v>45</v>
      </c>
      <c r="Q6" s="18" t="s">
        <v>46</v>
      </c>
      <c r="R6" s="18" t="s">
        <v>47</v>
      </c>
      <c r="S6" s="18" t="s">
        <v>26</v>
      </c>
      <c r="T6" s="18" t="s">
        <v>48</v>
      </c>
      <c r="U6" s="18" t="s">
        <v>49</v>
      </c>
      <c r="X6" s="31" t="s">
        <v>21</v>
      </c>
      <c r="Y6" s="20" t="s">
        <v>22</v>
      </c>
    </row>
    <row r="7" spans="1:25" s="17" customFormat="1" ht="22.5" x14ac:dyDescent="0.2">
      <c r="B7" s="55"/>
      <c r="C7" s="22" t="s">
        <v>29</v>
      </c>
      <c r="D7" s="23">
        <v>3</v>
      </c>
      <c r="E7" s="24"/>
      <c r="F7" s="53" t="s">
        <v>8</v>
      </c>
      <c r="G7" s="53" t="s">
        <v>45</v>
      </c>
      <c r="H7" s="18" t="s">
        <v>46</v>
      </c>
      <c r="I7" s="18" t="s">
        <v>47</v>
      </c>
      <c r="J7" s="18" t="s">
        <v>26</v>
      </c>
      <c r="K7" s="18" t="s">
        <v>48</v>
      </c>
      <c r="L7" s="18" t="s">
        <v>49</v>
      </c>
      <c r="O7" s="53"/>
      <c r="P7" s="53"/>
      <c r="Q7" s="23">
        <v>1</v>
      </c>
      <c r="R7" s="23">
        <v>2</v>
      </c>
      <c r="S7" s="23">
        <v>3</v>
      </c>
      <c r="T7" s="23">
        <v>4</v>
      </c>
      <c r="U7" s="25">
        <v>5</v>
      </c>
      <c r="X7" s="15">
        <v>5</v>
      </c>
      <c r="Y7" s="20" t="s">
        <v>23</v>
      </c>
    </row>
    <row r="8" spans="1:25" s="17" customFormat="1" ht="51.75" customHeight="1" x14ac:dyDescent="0.2">
      <c r="B8" s="55"/>
      <c r="C8" s="22" t="s">
        <v>30</v>
      </c>
      <c r="D8" s="23">
        <v>4</v>
      </c>
      <c r="E8" s="24"/>
      <c r="F8" s="53"/>
      <c r="G8" s="53"/>
      <c r="H8" s="23">
        <v>1</v>
      </c>
      <c r="I8" s="23">
        <v>2</v>
      </c>
      <c r="J8" s="23">
        <v>3</v>
      </c>
      <c r="K8" s="23">
        <v>4</v>
      </c>
      <c r="L8" s="25">
        <v>5</v>
      </c>
      <c r="N8" s="55" t="s">
        <v>11</v>
      </c>
      <c r="O8" s="22" t="s">
        <v>27</v>
      </c>
      <c r="P8" s="23">
        <v>1</v>
      </c>
      <c r="Q8" s="16">
        <v>2</v>
      </c>
      <c r="R8" s="16">
        <v>3</v>
      </c>
      <c r="S8" s="16">
        <v>4</v>
      </c>
      <c r="T8" s="15">
        <v>5</v>
      </c>
      <c r="U8" s="31">
        <v>6</v>
      </c>
      <c r="X8" s="16" t="s">
        <v>24</v>
      </c>
      <c r="Y8" s="20" t="s">
        <v>25</v>
      </c>
    </row>
    <row r="9" spans="1:25" s="17" customFormat="1" ht="33.75" x14ac:dyDescent="0.2">
      <c r="B9" s="55"/>
      <c r="C9" s="22" t="s">
        <v>31</v>
      </c>
      <c r="D9" s="23">
        <v>5</v>
      </c>
      <c r="E9" s="24"/>
      <c r="F9" s="24"/>
      <c r="G9" s="24"/>
      <c r="H9" s="24"/>
      <c r="I9" s="24"/>
      <c r="J9" s="24"/>
      <c r="K9" s="24"/>
      <c r="N9" s="55"/>
      <c r="O9" s="22" t="s">
        <v>28</v>
      </c>
      <c r="P9" s="23">
        <v>2</v>
      </c>
      <c r="Q9" s="16">
        <v>3</v>
      </c>
      <c r="R9" s="16">
        <v>4</v>
      </c>
      <c r="S9" s="15">
        <v>5</v>
      </c>
      <c r="T9" s="31">
        <v>6</v>
      </c>
      <c r="U9" s="31">
        <v>7</v>
      </c>
    </row>
    <row r="10" spans="1:25" s="17" customFormat="1" ht="22.5" x14ac:dyDescent="0.2">
      <c r="F10" s="24"/>
      <c r="G10" s="24"/>
      <c r="H10" s="24"/>
      <c r="I10" s="24"/>
      <c r="J10" s="24"/>
      <c r="K10" s="24"/>
      <c r="N10" s="55"/>
      <c r="O10" s="22" t="s">
        <v>29</v>
      </c>
      <c r="P10" s="23">
        <v>3</v>
      </c>
      <c r="Q10" s="16">
        <v>4</v>
      </c>
      <c r="R10" s="15">
        <v>5</v>
      </c>
      <c r="S10" s="31">
        <v>6</v>
      </c>
      <c r="T10" s="31">
        <v>7</v>
      </c>
      <c r="U10" s="30">
        <v>8</v>
      </c>
    </row>
    <row r="11" spans="1:25" s="17" customFormat="1" ht="22.5" x14ac:dyDescent="0.2">
      <c r="B11" s="17" t="s">
        <v>89</v>
      </c>
      <c r="N11" s="55"/>
      <c r="O11" s="22" t="s">
        <v>30</v>
      </c>
      <c r="P11" s="23">
        <v>4</v>
      </c>
      <c r="Q11" s="15">
        <v>5</v>
      </c>
      <c r="R11" s="31">
        <v>6</v>
      </c>
      <c r="S11" s="31">
        <v>7</v>
      </c>
      <c r="T11" s="30">
        <v>8</v>
      </c>
      <c r="U11" s="30">
        <v>9</v>
      </c>
    </row>
    <row r="12" spans="1:25" s="17" customFormat="1" ht="22.5" x14ac:dyDescent="0.2">
      <c r="N12" s="55"/>
      <c r="O12" s="22" t="s">
        <v>31</v>
      </c>
      <c r="P12" s="23">
        <v>5</v>
      </c>
      <c r="Q12" s="31">
        <v>6</v>
      </c>
      <c r="R12" s="31">
        <v>7</v>
      </c>
      <c r="S12" s="30">
        <v>8</v>
      </c>
      <c r="T12" s="30">
        <v>9</v>
      </c>
      <c r="U12" s="30">
        <v>10</v>
      </c>
    </row>
    <row r="13" spans="1:25" s="17" customFormat="1" x14ac:dyDescent="0.2"/>
    <row r="14" spans="1:25" hidden="1" x14ac:dyDescent="0.2"/>
    <row r="15" spans="1:25" hidden="1" x14ac:dyDescent="0.2">
      <c r="C15" s="26" t="s">
        <v>51</v>
      </c>
      <c r="D15" s="26" t="s">
        <v>54</v>
      </c>
      <c r="E15" s="26" t="s">
        <v>57</v>
      </c>
      <c r="F15" s="26" t="s">
        <v>62</v>
      </c>
      <c r="G15" s="26" t="s">
        <v>71</v>
      </c>
      <c r="H15" s="26" t="s">
        <v>50</v>
      </c>
      <c r="I15" s="26" t="s">
        <v>9</v>
      </c>
      <c r="P15" s="27"/>
      <c r="Q15" s="27"/>
      <c r="R15" s="27"/>
      <c r="S15" s="27"/>
      <c r="T15" s="27"/>
      <c r="U15" s="27"/>
    </row>
    <row r="16" spans="1:25" hidden="1" x14ac:dyDescent="0.2">
      <c r="C16" s="26" t="s">
        <v>52</v>
      </c>
      <c r="D16" s="26" t="s">
        <v>55</v>
      </c>
      <c r="E16" s="26" t="s">
        <v>58</v>
      </c>
      <c r="F16" s="26" t="s">
        <v>63</v>
      </c>
      <c r="G16" s="26" t="s">
        <v>72</v>
      </c>
      <c r="H16" s="26" t="s">
        <v>78</v>
      </c>
      <c r="I16" s="26" t="s">
        <v>82</v>
      </c>
      <c r="P16" s="27"/>
      <c r="Q16" s="28"/>
      <c r="R16" s="28"/>
      <c r="S16" s="28"/>
      <c r="T16" s="28"/>
      <c r="U16" s="28"/>
    </row>
    <row r="17" spans="3:21" hidden="1" x14ac:dyDescent="0.2">
      <c r="C17" s="26" t="s">
        <v>53</v>
      </c>
      <c r="D17" s="26" t="s">
        <v>56</v>
      </c>
      <c r="E17" s="26" t="s">
        <v>59</v>
      </c>
      <c r="F17" s="26" t="s">
        <v>64</v>
      </c>
      <c r="G17" s="26" t="s">
        <v>73</v>
      </c>
      <c r="H17" s="26" t="s">
        <v>77</v>
      </c>
      <c r="I17" s="26" t="s">
        <v>83</v>
      </c>
      <c r="P17" s="27"/>
      <c r="Q17" s="28"/>
      <c r="R17" s="28"/>
      <c r="S17" s="28"/>
      <c r="T17" s="28"/>
      <c r="U17" s="28"/>
    </row>
    <row r="18" spans="3:21" hidden="1" x14ac:dyDescent="0.2">
      <c r="E18" s="26" t="s">
        <v>60</v>
      </c>
      <c r="F18" s="26" t="s">
        <v>65</v>
      </c>
      <c r="G18" s="26" t="s">
        <v>74</v>
      </c>
      <c r="H18" s="26" t="s">
        <v>79</v>
      </c>
      <c r="P18" s="27"/>
      <c r="Q18" s="28"/>
      <c r="R18" s="28"/>
      <c r="S18" s="28"/>
      <c r="T18" s="28"/>
      <c r="U18" s="28"/>
    </row>
    <row r="19" spans="3:21" hidden="1" x14ac:dyDescent="0.2">
      <c r="E19" s="26" t="s">
        <v>61</v>
      </c>
      <c r="F19" s="26" t="s">
        <v>66</v>
      </c>
      <c r="G19" s="26" t="s">
        <v>75</v>
      </c>
      <c r="H19" s="26" t="s">
        <v>80</v>
      </c>
      <c r="P19" s="27"/>
      <c r="Q19" s="28"/>
      <c r="R19" s="28"/>
      <c r="S19" s="28"/>
      <c r="T19" s="28"/>
      <c r="U19" s="28"/>
    </row>
    <row r="20" spans="3:21" hidden="1" x14ac:dyDescent="0.2">
      <c r="F20" s="26" t="s">
        <v>67</v>
      </c>
      <c r="G20" s="26" t="s">
        <v>76</v>
      </c>
      <c r="H20" s="26" t="s">
        <v>81</v>
      </c>
      <c r="P20" s="27"/>
      <c r="Q20" s="28"/>
      <c r="R20" s="28"/>
      <c r="S20" s="28"/>
      <c r="T20" s="28"/>
      <c r="U20" s="28"/>
    </row>
    <row r="21" spans="3:21" hidden="1" x14ac:dyDescent="0.2">
      <c r="F21" s="26" t="s">
        <v>68</v>
      </c>
    </row>
    <row r="22" spans="3:21" hidden="1" x14ac:dyDescent="0.2">
      <c r="F22" s="26" t="s">
        <v>69</v>
      </c>
    </row>
    <row r="23" spans="3:21" hidden="1" x14ac:dyDescent="0.2">
      <c r="F23" s="26" t="s">
        <v>70</v>
      </c>
    </row>
    <row r="24" spans="3:21" hidden="1" x14ac:dyDescent="0.2"/>
    <row r="25" spans="3:21" ht="26.25" hidden="1" customHeight="1" x14ac:dyDescent="0.2"/>
    <row r="26" spans="3:21" hidden="1" x14ac:dyDescent="0.2"/>
    <row r="27" spans="3:21" hidden="1" x14ac:dyDescent="0.2"/>
    <row r="28" spans="3:21" hidden="1" x14ac:dyDescent="0.2"/>
    <row r="29" spans="3:21" hidden="1" x14ac:dyDescent="0.2"/>
    <row r="30" spans="3:21" hidden="1" x14ac:dyDescent="0.2"/>
    <row r="31" spans="3:21" hidden="1" x14ac:dyDescent="0.2"/>
    <row r="32" spans="3:21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</sheetData>
  <sheetProtection algorithmName="SHA-512" hashValue="g8c+5UASa7O5+08/+Fu8bZv8m6FeAOwzqwcKGYoYH6sbKi2CEH70+nXwfT5KbV46Di5osBX6pldShQfvck75QA==" saltValue="OjFR7z07/t/xc+42ztGc3w==" spinCount="100000" sheet="1" objects="1" scenarios="1"/>
  <mergeCells count="16">
    <mergeCell ref="X3:Y3"/>
    <mergeCell ref="C3:D3"/>
    <mergeCell ref="O3:U3"/>
    <mergeCell ref="O4:P4"/>
    <mergeCell ref="O5:P5"/>
    <mergeCell ref="P6:P7"/>
    <mergeCell ref="O2:U2"/>
    <mergeCell ref="N8:N12"/>
    <mergeCell ref="B5:B9"/>
    <mergeCell ref="F3:L3"/>
    <mergeCell ref="F5:G5"/>
    <mergeCell ref="F6:G6"/>
    <mergeCell ref="F7:F8"/>
    <mergeCell ref="G7:G8"/>
    <mergeCell ref="F4:L4"/>
    <mergeCell ref="O6:O7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9</vt:i4>
      </vt:variant>
    </vt:vector>
  </HeadingPairs>
  <TitlesOfParts>
    <vt:vector size="11" baseType="lpstr">
      <vt:lpstr>ANEXO RIESGOS</vt:lpstr>
      <vt:lpstr>TABLAS VALORACIÓN</vt:lpstr>
      <vt:lpstr>'ANEXO RIESGOS'!Área_de_impresión</vt:lpstr>
      <vt:lpstr>ASIGNACIÓN</vt:lpstr>
      <vt:lpstr>CLASE</vt:lpstr>
      <vt:lpstr>ETAPA</vt:lpstr>
      <vt:lpstr>FUENTE</vt:lpstr>
      <vt:lpstr>IMPACTO</vt:lpstr>
      <vt:lpstr>PROBABILIDAD</vt:lpstr>
      <vt:lpstr>TIPO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Julian David Perez Requiniva</cp:lastModifiedBy>
  <cp:lastPrinted>2020-01-22T15:17:43Z</cp:lastPrinted>
  <dcterms:created xsi:type="dcterms:W3CDTF">2015-03-24T20:09:23Z</dcterms:created>
  <dcterms:modified xsi:type="dcterms:W3CDTF">2020-01-22T15:18:28Z</dcterms:modified>
</cp:coreProperties>
</file>