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felia.arevalo\Desktop\OFELIA 2021\MENOR 003 ESEVI\"/>
    </mc:Choice>
  </mc:AlternateContent>
  <bookViews>
    <workbookView xWindow="0" yWindow="0" windowWidth="22365" windowHeight="7560"/>
  </bookViews>
  <sheets>
    <sheet name="PRESUPUESTO" sheetId="1" r:id="rId1"/>
    <sheet name="AIU" sheetId="3"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s>
  <definedNames>
    <definedName name="_xlnm._FilterDatabase" localSheetId="0" hidden="1">PRESUPUESTO!$E$1:$E$395</definedName>
    <definedName name="A">[1]INSUMOS!#REF!</definedName>
    <definedName name="A_IMPRESIÓN_IM">#REF!</definedName>
    <definedName name="AAAA">#REF!</definedName>
    <definedName name="Andres">[2]INSUMOS!#REF!</definedName>
    <definedName name="Andres1">[3]INSUMOS!#REF!</definedName>
    <definedName name="Aº">[4]INSUMOS!#REF!</definedName>
    <definedName name="APU1S">#REF!</definedName>
    <definedName name="_xlnm.Extract">#REF!</definedName>
    <definedName name="_xlnm.Print_Area" localSheetId="0">PRESUPUESTO!$A$1:$G$393</definedName>
    <definedName name="Base_datos_IM">#REF!</definedName>
    <definedName name="_xlnm.Database">#REF!</definedName>
    <definedName name="BuiltIn_Print_Area">#REF!</definedName>
    <definedName name="BuiltIn_Print_Area___0">#REF!</definedName>
    <definedName name="CANTIDAD">'[5]LISTA DE CANTIDADES'!$A$7:$X$1122</definedName>
    <definedName name="EURO">#REF!</definedName>
    <definedName name="Extracción_IM">#REF!</definedName>
    <definedName name="INVENTARIO">[6]Inventario!$A$2:$E$582</definedName>
    <definedName name="JF">#REF!</definedName>
    <definedName name="JJ">[4]INSUMOS!#REF!</definedName>
    <definedName name="m">'[7]LISTA DE CANTIDADES'!$A$7:$X$1122</definedName>
    <definedName name="MATERIALES">[8]List_MATERIALES!$B$8:$B$1102</definedName>
    <definedName name="OLE_LINK1" localSheetId="0">PRESUPUESTO!#REF!</definedName>
    <definedName name="Omar">[2]INSUMOS!#REF!</definedName>
    <definedName name="PINTURAS">"PROVISIONALES!$D$10:$D$84"</definedName>
    <definedName name="Presupuesto">[9]INSUMOS!#REF!</definedName>
    <definedName name="_xlnm.Print_Titles" localSheetId="0">PRESUPUESTO!$1:$8</definedName>
    <definedName name="trm">#REF!</definedName>
    <definedName name="TRTRT">[1]INSUMOS!#REF!</definedName>
    <definedName name="USD">#REF!</definedName>
    <definedName name="w">'[10]LISTA DE CANTIDADES'!$A$7:$X$1122</definedName>
    <definedName name="WW">#REF!</definedName>
    <definedName name="XX">#REF!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69" i="1" l="1"/>
  <c r="F104" i="1"/>
  <c r="F10" i="1" l="1"/>
  <c r="F11" i="1"/>
  <c r="F12" i="1"/>
  <c r="F13" i="1"/>
  <c r="F14" i="1"/>
  <c r="F15" i="1"/>
  <c r="F16" i="1"/>
  <c r="F17" i="1"/>
  <c r="F18" i="1"/>
  <c r="F21" i="1"/>
  <c r="F22" i="1"/>
  <c r="F23" i="1"/>
  <c r="F24" i="1"/>
  <c r="F27" i="1"/>
  <c r="F28" i="1"/>
  <c r="F29" i="1"/>
  <c r="F30" i="1"/>
  <c r="F31" i="1"/>
  <c r="F32" i="1"/>
  <c r="F33" i="1"/>
  <c r="F36" i="1"/>
  <c r="F37" i="1"/>
  <c r="F38" i="1"/>
  <c r="F39" i="1"/>
  <c r="F40" i="1"/>
  <c r="F41" i="1"/>
  <c r="F42" i="1"/>
  <c r="F43" i="1"/>
  <c r="F44" i="1"/>
  <c r="F47" i="1"/>
  <c r="F48" i="1"/>
  <c r="F51" i="1"/>
  <c r="F52" i="1" s="1"/>
  <c r="F54" i="1"/>
  <c r="F55" i="1"/>
  <c r="F56" i="1"/>
  <c r="F57" i="1"/>
  <c r="F58" i="1"/>
  <c r="F59" i="1"/>
  <c r="F60" i="1"/>
  <c r="F61" i="1"/>
  <c r="F62" i="1"/>
  <c r="F63" i="1"/>
  <c r="F64" i="1"/>
  <c r="F65" i="1"/>
  <c r="F34" i="1" l="1"/>
  <c r="F45" i="1"/>
  <c r="F49" i="1"/>
  <c r="F25" i="1"/>
  <c r="F19" i="1"/>
  <c r="F347" i="3"/>
  <c r="D292" i="3"/>
  <c r="D291" i="3"/>
  <c r="D290" i="3"/>
  <c r="D289" i="3"/>
  <c r="G64" i="3"/>
  <c r="G63" i="3"/>
  <c r="G61" i="3"/>
  <c r="G60" i="3"/>
  <c r="G59" i="3"/>
  <c r="G58" i="3"/>
  <c r="G57" i="3"/>
  <c r="G56" i="3"/>
  <c r="H54" i="3" s="1"/>
  <c r="G55" i="3"/>
  <c r="G53" i="3"/>
  <c r="G52" i="3"/>
  <c r="G51" i="3"/>
  <c r="G49" i="3"/>
  <c r="G48" i="3"/>
  <c r="G47" i="3"/>
  <c r="G46" i="3"/>
  <c r="H45" i="3" s="1"/>
  <c r="E28" i="3"/>
  <c r="G28" i="3" s="1"/>
  <c r="G27" i="3"/>
  <c r="G26" i="3"/>
  <c r="G25" i="3"/>
  <c r="G24" i="3"/>
  <c r="G23" i="3"/>
  <c r="G22" i="3"/>
  <c r="G21" i="3"/>
  <c r="G20" i="3"/>
  <c r="G19" i="3"/>
  <c r="G18" i="3"/>
  <c r="G17" i="3"/>
  <c r="G16" i="3"/>
  <c r="G15" i="3"/>
  <c r="G14" i="3"/>
  <c r="G13" i="3"/>
  <c r="G12" i="3"/>
  <c r="G11" i="3"/>
  <c r="H50" i="3" l="1"/>
  <c r="H62" i="3"/>
  <c r="H10" i="3"/>
  <c r="F377" i="1"/>
  <c r="F376" i="1"/>
  <c r="F375" i="1"/>
  <c r="F374" i="1"/>
  <c r="F373" i="1"/>
  <c r="F372" i="1"/>
  <c r="F371" i="1"/>
  <c r="F370" i="1"/>
  <c r="F369" i="1"/>
  <c r="F368" i="1"/>
  <c r="F367" i="1"/>
  <c r="F365" i="1"/>
  <c r="F364" i="1"/>
  <c r="F363" i="1"/>
  <c r="F362" i="1"/>
  <c r="F361" i="1"/>
  <c r="F360" i="1"/>
  <c r="F359" i="1"/>
  <c r="F357" i="1"/>
  <c r="F356" i="1"/>
  <c r="F355" i="1"/>
  <c r="F354" i="1"/>
  <c r="F353" i="1"/>
  <c r="F352" i="1"/>
  <c r="F351" i="1"/>
  <c r="F350" i="1"/>
  <c r="F349" i="1"/>
  <c r="F348" i="1"/>
  <c r="F347" i="1"/>
  <c r="F346" i="1"/>
  <c r="F345" i="1"/>
  <c r="F341" i="1"/>
  <c r="F340" i="1"/>
  <c r="F339" i="1"/>
  <c r="F338" i="1"/>
  <c r="F337" i="1"/>
  <c r="F336" i="1"/>
  <c r="F335" i="1"/>
  <c r="F334" i="1"/>
  <c r="F333" i="1"/>
  <c r="F331" i="1"/>
  <c r="F330" i="1"/>
  <c r="F329" i="1"/>
  <c r="F328" i="1"/>
  <c r="F327" i="1"/>
  <c r="F326" i="1"/>
  <c r="F325" i="1"/>
  <c r="F324" i="1"/>
  <c r="F323" i="1"/>
  <c r="F322" i="1"/>
  <c r="F321" i="1"/>
  <c r="F320" i="1"/>
  <c r="F319" i="1"/>
  <c r="F318" i="1"/>
  <c r="F317" i="1"/>
  <c r="F313" i="1"/>
  <c r="F312" i="1"/>
  <c r="F309" i="1"/>
  <c r="F308" i="1"/>
  <c r="F307" i="1"/>
  <c r="F306" i="1"/>
  <c r="F305" i="1"/>
  <c r="F304" i="1"/>
  <c r="F303" i="1"/>
  <c r="F302" i="1"/>
  <c r="O301" i="1"/>
  <c r="F301" i="1"/>
  <c r="F300" i="1"/>
  <c r="F299" i="1"/>
  <c r="F298" i="1"/>
  <c r="F297" i="1"/>
  <c r="F296" i="1"/>
  <c r="F295" i="1"/>
  <c r="F294" i="1"/>
  <c r="F293" i="1"/>
  <c r="F292" i="1"/>
  <c r="F291" i="1"/>
  <c r="F290" i="1"/>
  <c r="F289" i="1"/>
  <c r="F288" i="1"/>
  <c r="F287" i="1"/>
  <c r="F286" i="1"/>
  <c r="F285" i="1"/>
  <c r="F284" i="1"/>
  <c r="F283" i="1"/>
  <c r="F282" i="1"/>
  <c r="F281" i="1"/>
  <c r="F280" i="1"/>
  <c r="F279" i="1"/>
  <c r="F278" i="1"/>
  <c r="F277" i="1"/>
  <c r="F276" i="1"/>
  <c r="F275" i="1"/>
  <c r="F274" i="1"/>
  <c r="F273" i="1"/>
  <c r="F272" i="1"/>
  <c r="F271" i="1"/>
  <c r="F270" i="1"/>
  <c r="F268" i="1"/>
  <c r="F267" i="1"/>
  <c r="F265" i="1"/>
  <c r="F264" i="1"/>
  <c r="F263" i="1"/>
  <c r="F262" i="1"/>
  <c r="F261" i="1"/>
  <c r="F260" i="1"/>
  <c r="F259" i="1"/>
  <c r="F258" i="1"/>
  <c r="F256" i="1"/>
  <c r="F255" i="1"/>
  <c r="F254" i="1"/>
  <c r="F253" i="1"/>
  <c r="F252" i="1"/>
  <c r="F251" i="1"/>
  <c r="F250" i="1"/>
  <c r="F249" i="1"/>
  <c r="F248" i="1"/>
  <c r="F247" i="1"/>
  <c r="F246" i="1"/>
  <c r="F245" i="1"/>
  <c r="F244" i="1"/>
  <c r="F243" i="1"/>
  <c r="F242" i="1"/>
  <c r="F241" i="1"/>
  <c r="F240" i="1"/>
  <c r="F239" i="1"/>
  <c r="F238" i="1"/>
  <c r="F237" i="1"/>
  <c r="F236" i="1"/>
  <c r="F235" i="1"/>
  <c r="F234" i="1"/>
  <c r="F233" i="1"/>
  <c r="F229" i="1"/>
  <c r="F228" i="1"/>
  <c r="F227" i="1"/>
  <c r="F226" i="1"/>
  <c r="F225" i="1"/>
  <c r="F224" i="1"/>
  <c r="F223" i="1"/>
  <c r="F222" i="1"/>
  <c r="F221" i="1"/>
  <c r="F220" i="1"/>
  <c r="F219" i="1"/>
  <c r="F217" i="1"/>
  <c r="F216" i="1"/>
  <c r="F215" i="1"/>
  <c r="F214" i="1"/>
  <c r="F213" i="1"/>
  <c r="F212" i="1"/>
  <c r="F211" i="1"/>
  <c r="F210" i="1"/>
  <c r="F209" i="1"/>
  <c r="F207" i="1"/>
  <c r="F206" i="1"/>
  <c r="F205" i="1"/>
  <c r="F204" i="1"/>
  <c r="F203" i="1"/>
  <c r="F202" i="1"/>
  <c r="F201" i="1"/>
  <c r="F200" i="1"/>
  <c r="F199" i="1"/>
  <c r="F198" i="1"/>
  <c r="F197" i="1"/>
  <c r="F196" i="1"/>
  <c r="F195" i="1"/>
  <c r="F194" i="1"/>
  <c r="F193" i="1"/>
  <c r="F192" i="1"/>
  <c r="F190" i="1"/>
  <c r="F189" i="1"/>
  <c r="F188" i="1"/>
  <c r="F187" i="1"/>
  <c r="F186" i="1"/>
  <c r="F185" i="1"/>
  <c r="F183" i="1"/>
  <c r="F182" i="1"/>
  <c r="F181" i="1"/>
  <c r="F180" i="1"/>
  <c r="F179" i="1"/>
  <c r="F178" i="1"/>
  <c r="F177" i="1"/>
  <c r="F176" i="1"/>
  <c r="F175" i="1"/>
  <c r="F174" i="1"/>
  <c r="F173" i="1"/>
  <c r="F172" i="1"/>
  <c r="F171" i="1"/>
  <c r="F170" i="1"/>
  <c r="F169" i="1"/>
  <c r="F168" i="1"/>
  <c r="F167" i="1"/>
  <c r="F166" i="1"/>
  <c r="F165" i="1"/>
  <c r="F164" i="1"/>
  <c r="F163" i="1"/>
  <c r="F162" i="1"/>
  <c r="F161" i="1"/>
  <c r="F159" i="1"/>
  <c r="F158" i="1"/>
  <c r="F157" i="1"/>
  <c r="F156" i="1"/>
  <c r="F155" i="1"/>
  <c r="F154" i="1"/>
  <c r="F153" i="1"/>
  <c r="F152" i="1"/>
  <c r="F151" i="1"/>
  <c r="F150" i="1"/>
  <c r="F148" i="1"/>
  <c r="F147" i="1"/>
  <c r="F146" i="1"/>
  <c r="F145" i="1"/>
  <c r="F144" i="1"/>
  <c r="F143" i="1"/>
  <c r="F142" i="1"/>
  <c r="F141" i="1"/>
  <c r="F140" i="1"/>
  <c r="F139" i="1"/>
  <c r="F138" i="1"/>
  <c r="F137" i="1"/>
  <c r="F136" i="1"/>
  <c r="F135" i="1"/>
  <c r="F134" i="1"/>
  <c r="F133" i="1"/>
  <c r="F132" i="1"/>
  <c r="F131" i="1"/>
  <c r="F130" i="1"/>
  <c r="F129" i="1"/>
  <c r="F128" i="1"/>
  <c r="F127" i="1"/>
  <c r="F126" i="1"/>
  <c r="F125" i="1"/>
  <c r="F124" i="1"/>
  <c r="F123" i="1"/>
  <c r="F122" i="1"/>
  <c r="F121" i="1"/>
  <c r="F120" i="1"/>
  <c r="F119" i="1"/>
  <c r="F118" i="1"/>
  <c r="F116" i="1"/>
  <c r="F115" i="1"/>
  <c r="F114" i="1"/>
  <c r="F113" i="1"/>
  <c r="F112" i="1"/>
  <c r="F111" i="1"/>
  <c r="F110" i="1"/>
  <c r="F109" i="1"/>
  <c r="F108" i="1"/>
  <c r="F107" i="1"/>
  <c r="F106" i="1"/>
  <c r="F105" i="1"/>
  <c r="F101" i="1"/>
  <c r="F100" i="1"/>
  <c r="F99" i="1"/>
  <c r="F98" i="1"/>
  <c r="F97" i="1"/>
  <c r="F96" i="1"/>
  <c r="F94" i="1"/>
  <c r="F93" i="1"/>
  <c r="F92" i="1"/>
  <c r="F90" i="1"/>
  <c r="F89" i="1"/>
  <c r="F88" i="1"/>
  <c r="F87" i="1"/>
  <c r="F86" i="1"/>
  <c r="F84" i="1"/>
  <c r="F83" i="1"/>
  <c r="F82" i="1"/>
  <c r="F81" i="1"/>
  <c r="F80" i="1"/>
  <c r="F79" i="1"/>
  <c r="F78" i="1"/>
  <c r="F74" i="1"/>
  <c r="F73" i="1"/>
  <c r="F72" i="1"/>
  <c r="F71" i="1"/>
  <c r="F70" i="1"/>
  <c r="F69" i="1"/>
  <c r="F68" i="1"/>
  <c r="F75" i="1" l="1"/>
  <c r="F310" i="1"/>
  <c r="F342" i="1"/>
  <c r="F102" i="1"/>
  <c r="F66" i="1"/>
  <c r="F378" i="1"/>
  <c r="F314" i="1"/>
  <c r="F380" i="1" l="1"/>
  <c r="D4" i="3" l="1"/>
  <c r="I18" i="3" s="1"/>
  <c r="F384" i="1"/>
  <c r="F385" i="1" s="1"/>
  <c r="F383" i="1"/>
  <c r="F382" i="1"/>
  <c r="I13" i="3" l="1"/>
  <c r="G37" i="3"/>
  <c r="I37" i="3" s="1"/>
  <c r="G31" i="3"/>
  <c r="I31" i="3" s="1"/>
  <c r="I47" i="3"/>
  <c r="I12" i="3"/>
  <c r="I52" i="3"/>
  <c r="I24" i="3"/>
  <c r="G40" i="3"/>
  <c r="I40" i="3" s="1"/>
  <c r="G32" i="3"/>
  <c r="I32" i="3" s="1"/>
  <c r="I27" i="3"/>
  <c r="G42" i="3"/>
  <c r="I42" i="3" s="1"/>
  <c r="I19" i="3"/>
  <c r="I11" i="3"/>
  <c r="G39" i="3"/>
  <c r="I39" i="3" s="1"/>
  <c r="I58" i="3"/>
  <c r="G34" i="3"/>
  <c r="I34" i="3" s="1"/>
  <c r="G35" i="3"/>
  <c r="I35" i="3" s="1"/>
  <c r="I20" i="3"/>
  <c r="D5" i="3"/>
  <c r="I54" i="3"/>
  <c r="G44" i="3"/>
  <c r="I44" i="3" s="1"/>
  <c r="I56" i="3"/>
  <c r="I48" i="3"/>
  <c r="I46" i="3"/>
  <c r="I14" i="3"/>
  <c r="G36" i="3"/>
  <c r="I36" i="3" s="1"/>
  <c r="I63" i="3"/>
  <c r="I53" i="3"/>
  <c r="I51" i="3"/>
  <c r="I49" i="3"/>
  <c r="I61" i="3"/>
  <c r="I15" i="3"/>
  <c r="I26" i="3"/>
  <c r="H66" i="3"/>
  <c r="I66" i="3" s="1"/>
  <c r="I22" i="3"/>
  <c r="G33" i="3"/>
  <c r="I33" i="3" s="1"/>
  <c r="I59" i="3"/>
  <c r="H65" i="3"/>
  <c r="I65" i="3" s="1"/>
  <c r="I57" i="3"/>
  <c r="I60" i="3"/>
  <c r="I55" i="3"/>
  <c r="I23" i="3"/>
  <c r="G43" i="3"/>
  <c r="I43" i="3" s="1"/>
  <c r="I21" i="3"/>
  <c r="I28" i="3"/>
  <c r="I45" i="3"/>
  <c r="I25" i="3"/>
  <c r="I50" i="3"/>
  <c r="G41" i="3"/>
  <c r="I41" i="3" s="1"/>
  <c r="I17" i="3"/>
  <c r="I62" i="3"/>
  <c r="I64" i="3"/>
  <c r="I16" i="3"/>
  <c r="I10" i="3"/>
  <c r="F386" i="1"/>
  <c r="H71" i="3" l="1"/>
  <c r="H72" i="3" s="1"/>
  <c r="H70" i="3"/>
  <c r="H30" i="3"/>
  <c r="H38" i="3"/>
  <c r="I38" i="3" s="1"/>
  <c r="F388" i="1"/>
  <c r="H29" i="3" l="1"/>
  <c r="I29" i="3" s="1"/>
  <c r="I30" i="3"/>
  <c r="H69" i="3" l="1"/>
  <c r="H68" i="3" s="1"/>
  <c r="I69" i="3" l="1"/>
  <c r="I73" i="3" s="1"/>
</calcChain>
</file>

<file path=xl/sharedStrings.xml><?xml version="1.0" encoding="utf-8"?>
<sst xmlns="http://schemas.openxmlformats.org/spreadsheetml/2006/main" count="812" uniqueCount="399">
  <si>
    <t xml:space="preserve">PRESUPUESTO GENERAL DE OBRA </t>
  </si>
  <si>
    <t>POLICIA NACIONAL</t>
  </si>
  <si>
    <t>PROYECTO: CONSULTORÍA INTEGRAL PARA LA ACTUALIZACIÓN, AJUSTE Y COMPLEMENTACIÓN DE LOS ESTUDIOS TÉCNICOS, INCLUYENDO EL TRÁMITE DE LICENCIAS Y PERMISOS A QUE DIERAN LUGAR, PARA LA CONSTRUCCIÓN DE LA FASE II DE LA ESCUELA DE SEGURIDAD VIAL.</t>
  </si>
  <si>
    <t>CANTIDADES ALCANCE 1 DE LA FASE II
(FRENTE 1, 2, 3, 4, 5 Y 6)</t>
  </si>
  <si>
    <t>ITEM</t>
  </si>
  <si>
    <t>DESCRIPCION</t>
  </si>
  <si>
    <t>UND</t>
  </si>
  <si>
    <t>VR. UNITARIO</t>
  </si>
  <si>
    <t>CANTIDADES</t>
  </si>
  <si>
    <t>VR. TOTAL</t>
  </si>
  <si>
    <t>PRELIMINARES</t>
  </si>
  <si>
    <t xml:space="preserve">LOCALIZACION, TRAZADO Y REPLANTEO </t>
  </si>
  <si>
    <t>M2</t>
  </si>
  <si>
    <t>CERRAMIENTO EN TEJA DE ZINC ONDULADA H=2.30m</t>
  </si>
  <si>
    <t>ML</t>
  </si>
  <si>
    <t>CERRAMIENTO EN POLISOMBRA H=2.30m</t>
  </si>
  <si>
    <t>DESCAPOTE A MAQUINA e=20cm (INCLUYE RETIRO Y DISPOSICION FINAL)</t>
  </si>
  <si>
    <t xml:space="preserve">CAMPAMENTO DE OBRA </t>
  </si>
  <si>
    <t>BATERIA DE BAÑOS</t>
  </si>
  <si>
    <t>ACOMETIDA PROVISIONAL DE AGUA (INCLUYE TRAMITE ANTE EMPRESA DE SERVICIOS PUBLICOS)</t>
  </si>
  <si>
    <t>ACOMETIDA PROVISIONAL DE ENERGÍA (INCLUYE TRAMITE ANTE EMPRESA DE SERVICIOS PUBLICOS)</t>
  </si>
  <si>
    <t>VALLA INFORMATIVA LICENCIA 4.0m x 2.0m DISEÑO DE ACUERDO A LO DISPUESTO POR LA ENTIDAD. INCLUYE ESTRUCTURA METALICA DE APOYO Y LAMINAS METALICAS PARA FIJACION DE BANNER</t>
  </si>
  <si>
    <t>EXCAVACIONES Y RELLENOS</t>
  </si>
  <si>
    <t>EXCAVACIÓN MANUAL EN MATERIAL COMÚN h=0.0-2.0m (INCLUYE TRASIEGO, RETIRO Y DISPOSICION FINAL)</t>
  </si>
  <si>
    <t>M3</t>
  </si>
  <si>
    <t>EXCAVACIÓN MECANICA MATERIAL SIN CLASIFICAR (INCLUYE TRASIEGO, RETIRO Y DISPOSICION FINAL)</t>
  </si>
  <si>
    <t>RELLENO  EN MATERIAL GRANULAR DE MEJORAMIENTO PARA ESTRUCTURAS Y NIVELACION. COMPACTACIÓN MECÁNICA. SEGÚN ESTUDIO DE SUELOS RELLENO  ARTICULO 311-13 INVIAS</t>
  </si>
  <si>
    <t>RELLENO CON MATERIAL PROVENIENTE DE LA EXCAVACION. COMPACTACIÓN MECÁNICA</t>
  </si>
  <si>
    <t>CIMENTACION</t>
  </si>
  <si>
    <t>BASE EN CONCRETO POBRE f’c=14MPa. ESPESOR MINIMO 5cm</t>
  </si>
  <si>
    <t xml:space="preserve">PILOTE PREEXCAVADO D=50cm. CONCRETO  f’c=28MPa. </t>
  </si>
  <si>
    <t xml:space="preserve">PILOTE PREEXCAVADO D=60m. CONCRETO  f’c=28MPa. </t>
  </si>
  <si>
    <t>CONCRETO PARA ZAPATAS, DADOS Y/O PEDESTALES f´c=28MPa</t>
  </si>
  <si>
    <t>VIGA DE CIMENTACIÓN EN CONCRETO f’c=28MPa</t>
  </si>
  <si>
    <t>MURO DE CONTENCION EN CONCRETO f’c=28MPa</t>
  </si>
  <si>
    <t xml:space="preserve">FILTRO FRANCES DE 0.50 X 0.30  INCLUYE TUBERIA PERFORADA DE 4", CON MATERIAL FILTRANTE 1" - 2" CON GEOTEXTIL NO TEJIDO </t>
  </si>
  <si>
    <t>ESTRUCTURAS  DE CONCRETO</t>
  </si>
  <si>
    <t>PLACA CONTRAPISO f’c=28 MPa e=0.12m. INCLUYE VIGA PERIMETRAL DESCOLGADA PARA CONFINAMIENTO DE PLACA DE 0.2X0.3M. INCLUYE CORTES, JUNTAS DE DILATACION, RELLENO DE JUNTAS (con respaldo de juntas preformado, de polietileno celular expandido ó rollo de espuma continuo, compuesto de una piel exterior no absorbente y una red interior de celda abierta y de celda cerrada) POLIETILENO DE SEPARACION ENTRE RELLENO Y PLACA</t>
  </si>
  <si>
    <t>COLUMNAS, PANTALLAS Y MUROS DE CONCRETO  f’c=28 MPa</t>
  </si>
  <si>
    <t>PLACA  AEREA ALIGERADA EN CONCRETO f’c=28 MPa. ALTURA DE PLACA h=0.55m,  TORTA SUPERIOR e=0.05m. INCLUYE VIGAS DESCOLGADAS, RIOSTRAS, VIGUETAS, TORTA SUPERIOR, ETC</t>
  </si>
  <si>
    <t>PLACA  AEREA  ALIGERADA EN CONCRETO f'c=28MPa. ALTURA DE PLACA h=0.55m, TORTA SUPERIOR e=0.05m, TORTA INFERIOR e=0.04m. INCLUYE VIGAS DESCOLGADAS, RIOSTRAS, VIGUETAS, TORTA SUPERIOR, TORTA INFERIOR, ETC</t>
  </si>
  <si>
    <t xml:space="preserve">VIGAS AÉREAS EN CONCRETO f’c=28 MPa </t>
  </si>
  <si>
    <t>PLACA EN LAMINA COLABORANTE STELL DECK 2" CALIBRE 22. H=0.12m. CONCRETO DE f’c=21 Mpa</t>
  </si>
  <si>
    <t>ESCALERAS EN CONCRETO  f’c=28 Mpa</t>
  </si>
  <si>
    <t>RAMPA EN CONCRETO DE 28MPa, e=0.10m</t>
  </si>
  <si>
    <t>TANQUE SUBTERRÁNEO CONCRETO f´c=28 MPa IMPERMEABILIZADO INTEGRALMENTE CON XYPEX ADMIX C-2000. INCLUYE CINTA PVC JUNTA. TAPAS DE ALFAJOR. PASAMUROS CON RUANAS EN PLATINA. CUELLOS DE GANSO DE VENTILACION. ACABADO SUPERFICIE INTERNA con Impermeabilizante de la red de capilares y/o microfisuras del concreto</t>
  </si>
  <si>
    <t>ACERO DE  REFUERZO</t>
  </si>
  <si>
    <t>ACERO DE REFUERZO. SUMINISTRO, TRANSPORTE, TRASIEGO, CORTE,  FIGURACIÓN, COLOCACIÓN Y AMARRE DEL REFUERZO DE ACERO.</t>
  </si>
  <si>
    <t>KG</t>
  </si>
  <si>
    <t>MALLA ELECTROSOLDADA. SUMINISTRO, TRANSPORTE, CORTE, FIGURACIÓN, COLOCACIÓN Y AMARRE DE LAS MALLAS FABRICADAS CON ALAMBRES CORRUGADOS DE ALTA RESISTENCIA.</t>
  </si>
  <si>
    <t>ESTRUCTURA METALICA</t>
  </si>
  <si>
    <t>ESTRUCTURA METÁLICA. SUMINISTRO, TRANSPORTE, MONTAJE Y PINTURA DE ELEMENTOS EN METAL PARA CONFORMAR LAS ESTRUCTURA METÁLICAS DEL PROYECTO (SOLDADA O PERNADA)</t>
  </si>
  <si>
    <t>MAMPOSTERIA</t>
  </si>
  <si>
    <t>MURO EN SISTEMA DURAPANEL PARA FACHADAS. INCLUYE ANCLAJES EN PISO Y TECHO, NUCLEO EN POLIESTIRENO EXPANDIDO, MALLAS  DELANTERA Y POSTERIOR EN ACERO GALVANIZADO, CONECTORES DE ACERO, MORTERO LISO TIPO PAÑETE SOBRE AMBAS CARAS COMO ACABADO FINAL</t>
  </si>
  <si>
    <t>MURO FACHADA EN LADRILLO PRENSADO LIVIANO  24.5X6X12. INCLUYE MALLA RAM ENTRE HILADAS</t>
  </si>
  <si>
    <t>LAVADO, LIMPIEZA E IMPERMEABILIZACION FACHADA DE MAMPOSTERIA A LA VISTA. PROHIBIDO USO DE ACIDO MURIATICO PARA LAVADO</t>
  </si>
  <si>
    <t>MURO EN SUPERBOARD UNA SOLA CARA PARA INTERIORES. ACABADO MASILLADO Y PINTADO A UNA MANO COLOR BLANCO. PERFILERIA CAL. 20. ESPESOR DE LAMINA 10mm. INCLUYE AISLANTE TERMOACUSTICO DE e= 1"  Aislamiento acústico y térmico de lana mineral de vidrio biosoluble en forma de láminas</t>
  </si>
  <si>
    <t>MURO EN CONCRETO f'c=21MPa, ESPESOR DE MURO 15CM</t>
  </si>
  <si>
    <t>POYO CONCRETO f'c=21MPa 15CMx20CM</t>
  </si>
  <si>
    <t>MURO EN BLOQUE N°5 30x20x12. INCLUYE MALLA RAM</t>
  </si>
  <si>
    <t>MURO EN BLOQUE N°4 30x20x10. INCLUYE MALLA RAM</t>
  </si>
  <si>
    <t>VIGUETA DE CONFINAMIENTO, DINTEL O ALFAJIA EN CONCRETO DE f'c=21MPa DE HASTA 0.15m x 0.25m. INCLUYE REFUERZO</t>
  </si>
  <si>
    <t>COLUMNETAS Y TENSORES DE CONFINAMIENTO f'c=21MPa DE HASTA  0.15m x 0.25m. INCLUYE REFUERZO</t>
  </si>
  <si>
    <t>ANCLAJE EPOXICO (DIAMETRO DE 3/8" A 6/8") L=0.70m. INCLUYE ACERO DEL ANCLAJE</t>
  </si>
  <si>
    <t>DOVELA DE CONFINAMIENTO CONCRETO GROUTING f'c=21MPa PARA MURO FACHADA MAMPOSTERIA PERFORACION VERTICAL. INCLUYE REFUERZO</t>
  </si>
  <si>
    <t>PAÑETE LISO (SOBRE  MUROS Y/O BAJO PLACA) MORTERO 1:3, e=1.5 CM. INCLUYE FILOS Y DILATACIONES. INCLUYE FACTOR POR METROS LINEALES  DE CARTELAS, VANOS, ETC</t>
  </si>
  <si>
    <t xml:space="preserve">PISO LOSA EN PIEDRA MUÑECA, FORMATO: 100X100X2CM, SIN PULIR (ASERRADA), COLOR AMARILLO, SELLADA ANTES Y DESPUES DE LA INSTALACIÓN. INCLUYE CENEFA </t>
  </si>
  <si>
    <t>CUBIERTAS</t>
  </si>
  <si>
    <t>ALISTADO  EN MORTERO INPERMEABILIZADO 1:4 (ARENA LAVADA) e=0.05m. PARA CUBIERTA. INCLUYE MEDIAS CAÑAS Y REMATES CONTRA ESTRUCTURA Y/O MAMPOSTERIA</t>
  </si>
  <si>
    <t>SUMINISTRO E INSTALACION DE IMPERMEABILIZACION CON MEMBRANA POLIMERICA 15G e=1.5mm.  INCLUYE MEDIAS CAÑAS Y REMATES CONTRA ESTRUCTURA Y/O MAMPOSTERIA</t>
  </si>
  <si>
    <t>SUMINISTRO E INSTALACION DE TAPA PREFABRICADA DE CONCRETO DE e=0.05m. REFORZADA CON MALLA ELECTROSOLDADA. GOTERO INFERIOR PERIMETRAL</t>
  </si>
  <si>
    <t>SUMINISTRO E INSTALACION DE ESCOTILLAS EN LAMINA DE ALFAJOR DE 3mm DE ESPESOR, CON ESTRUCTURA METALICA EN PERFIL 1"X1"X3/16". CON MANIJA INTERIOR Y EXTERIOR. CON CIERRE PARA CANDADO. INCLUYE CANDADO LAMINADO 50mm YALE. DIMENSIONES DE COMPUERTA 70X70CM</t>
  </si>
  <si>
    <t>SUMINISTRO E INSTALACION DE BARANDA METALICA, PARALES DOBLES EN PLATINA  METALICA DE 1/2" X 2-1/2" Y PASAMANOS TRIPLE EN PERFIL TUBULAR DE 2"x3mm, ACABADO PINTURA ESMALTE PARA METAL COLOR NEGRO MATE O GRAFITO SOBRE BASE ANTICORROSIVA. ALTURA BARANDA 1.0m. INLCUYE SISTEMA DE ANCLAJE A ESTRUCTURA Y PLATINAS DE ANCLAJE</t>
  </si>
  <si>
    <t xml:space="preserve">SUMINISTRO E INSTALACION DE CUBIERTA EN POLICARBONATO ALVEOLAR 10MM. INCLUYE TODOS LOS ACCESORIOS REQUERIDOS PARA ADOSAR A ESTRUCTURA METALICA </t>
  </si>
  <si>
    <t>SUMINISTRO E INSTALACION DE FLANCHE METALICO GALVANIZADO CALIBRE 20. LONGITUD DE DESARROLLO HASTA DE 1M. ACABADO PINTURA IMPRIMANTE, ANTICORROSIVO Y ESMALTE</t>
  </si>
  <si>
    <t>CARPINTERIA METALICA,  MADERA Y PVC</t>
  </si>
  <si>
    <t xml:space="preserve">PUERTAS </t>
  </si>
  <si>
    <t>PUERTAS METALICAS (P-10, P-11, P-12, P-14, P-15, P-16) EN LAMINA COLD ROLLED CALIBRE 18 (1.2mm). HOJA ENTAMBORADOS REFORZADOS. INCLUYE MARCO EN LAMINA COLD ROLLED CALIBRE 18" (MARCO CARGADO CONCRETO FLUIDO). COLOR.  INCLUYE CERRADURAS, BISAGRAS, PASADORES, MANIJAS, HERRAJES, ANCLAJES, ANTICORROSIVO Y ACABADO EN ESMALTE, SEGÚN DISEÑO ARQUITECTONICO.  CERRADURA B362 MULTIPUNTO ANTIQUE SCHLAGE + TIRADOR ACERO INOXIDABLE 1"</t>
  </si>
  <si>
    <t>PUERTAS METALICAS (P-17, P-18, P-19) EN LAMINA COLD ROLLED CALIBRE 18 (1.2mm). HOJA ENTAMBORADOS REFORZADOS. INCLUYE MARCO EN LAMINA COLD ROLLED CALIBRE 18" (MARCO CARGADO CONCRETO FLUIDO). COLOR.  INCLUYE CERRADURAS, BISAGRAS, PASADORES, MANIJAS, HERRAJES, ANCLAJES, ANTICORROSIVO Y ACABADO EN ESMALTE, SEGÚN DISEÑO ARQUITECTONICO. BARRA ANTIPANICO HORIZONTAL + CERRADURA GEO MANIJA CROMO SATINADO</t>
  </si>
  <si>
    <t>PUERTAS METALICAS CORTAFUEGO NORMA UL (P-13) LAMINA GALVANIZADA. HOJA ENTAMBORADOS REFORZADOS. INCLUYE MARCO EN LAMINA COLD ROLLED CALIBRE 18" (MARCO CARGADO CONCRETO FLUIDO). COLOR.  INCLUYE CERRADURAS, BISAGRAS, PASADORES, MANIJAS, HERRAJES, ANCLAJES, ANTICORROSIVO Y ACABADO EN ESMALTE, SEGÚN DISEÑO ARQUITECTONICO. BARRA ANTIPANICO HORIZONTAL + CERRADURA GEO MANIJA CROMO SATINADO  + BRAZO HIDRAULICO AUTOMATICO</t>
  </si>
  <si>
    <t>PUERTAS METALICAS (P-20, P-21) EN LAMINA COLD ROLLED CALIBRE 18 (1.2mm). HOJA TIPO REJILLA  REFORZADOS. INCLUYE MARCO EN LAMINA COLD ROLLED CALIBRE 18" (MARCO CARGADO CONCRETO FLUIDO). COLOR.  INCLUYE CERRADURAS, BISAGRAS, PASADORES, MANIJAS, HERRAJES, ANCLAJES, ANTICORROSIVO Y ACABADO EN ESMALTE, SEGÚN DISEÑO ARQUITECTONICO. CERRADURA GEO MANIJA CROMO SATINADO  TIRADOR ACERO INOXIDABLE 1"</t>
  </si>
  <si>
    <t>PUERTAS EN  MADERA (P-01, P-03, P-04, P-06), COMPUESTA POR HOJA ENTAMBORADA EN LAMINA MELAMINICA DE 15MM CON REFUERZO BASTIDORES INTERNO. COLOR A ESCOGER POR LA ENTIDAD, CON DILATACIONES INTERMEDIAS Y/O LISAS, CON CANTO RIGIDO. INCLUYE MARCO EN CEDRO DILATADO A MURO. INCLUYE CERRADURAS, BISAGRAS, PASADORES, MANIJAS, HERRAJES, ANCLAJES, TARUGOS, ETC. SEGÚN DISEÑO ARQUITECTONICO. CERRADURA GEO MANIJA CROMO SATINADO</t>
  </si>
  <si>
    <t>PUERTAS EN  MADERA (P-02, P-05, P-09), COMPUESTA POR HOJA ENTAMBORADA EN LAMINA MELAMINICA DE 15MM CON REFUERZO BASTIDORES INTERNO. COLOR A ESCOGER POR LA ENTIDAD, CON DILATACIONES INTERMEDIAS Y/O LISAS, CON CANTO RIGIDO. INCLUYE MARCO EN CEDRO DILATADO A MURO. INCLUYE CERRADURAS, BISAGRAS, PASADORES, MANIJAS, HERRAJES, ANCLAJES, TARUGOS, ETC. SEGÚN DISEÑO ARQUITECTONICO.  TIRADOR ACERO INOX 1-1/2"</t>
  </si>
  <si>
    <t>PUERTAS EN  MADERA (P-07, P-08), COMPUESTA POR HOJA ENTAMBORADA EN LAMINA MELAMINICA DE 15MM CON REFUERZO BASTIDORES INTERNO. COLOR A ESCOGER POR LA ENTIDAD, CON DILATACIONES INTERMEDIAS Y/O LISAS, CON CANTO RIGIDO. INCLUYE MARCO EN CEDRO DILATADO A MURO. INCLUYE CERRADURAS, BISAGRAS, PASADORES, MANIJAS, HERRAJES, ANCLAJES, TARUGOS, ETC. SEGÚN DISEÑO ARQUITECTONICO.  BARRA ANTIPANICO HORIZONTAL + CERRADURA GEO MANIJA CROMO SATINADO + BRAZO HIDRAULICO AUTOMATICO</t>
  </si>
  <si>
    <t>PUERTAS VENTANAS</t>
  </si>
  <si>
    <t>PUERTA VENTANA EN PVC (PV-09), CON CAMARA DE 31.5MM. DOBLE CRISTALERIA. CRISTAL EXTERIOR VIDRIO LAMINADO 10MM (4MM NC + PVB 0.76MM + 6MM NC). CRISTAL INTERIOR VIDRIO LAMINADO 8MM (4MM NC + PVB 0.76MM + 4MM NC), COLOR PERFILERIA PVC NEGRO O GRIS GRAFITO. INSTALACION CON SILICONA ANTIHONGO, CANTIDAD MODULOS SEGUN CUADRO DE VENTANAS. INCLUYE ACCCESORIOS, SELLOS, EMPAQUES, FIJACIONES, ETC. INCLUYE CERRADURAS</t>
  </si>
  <si>
    <t>PUERTA VENTANA EN PVC (PV-08, PV-16. PV-17, PV-18, PV-19, PV-20, PV-21, PV-22, PV-23, PV-24, PV-25, PV-26, PV-27, PV-28, PV-29, PV-30, PV-31, PV-32, PV-33, PV-345, PV-36, PV-37, PV-38, PV-39),  VIDRIO TRASLUCIDO SANDBLASTEADO LAMINADO 8MM (4MM NC + PVB 0.76MM + 4MM NC), COLOR PERFILERIA PVC NEGRO O GRIS GRAFITO. INSTALACION CON SILICONA ANTIHONGO, CANTIDAD MODULOS SEGUN CUADRO DE VENTANAS. INCLUYE ACCCESORIOS, SELLOS, EMPAQUES, FIJACIONES, ETC. INCLUYE CERRADURAS</t>
  </si>
  <si>
    <t>PUERTA VENTANA EN PVC (PV-01, PV-04. PV-05, PV-07, PV-13, PV-14, PV-15),  VIDRIO TRASLUCIDO SANDBLASTEADO LAMINADO 8MM (4MM NC + PVB 0.76MM + 4MM NC), COLOR PERFILERIA PVC NEGRO O GRIS GRAFITO. INSTALACION CON SILICONA ANTIHONGO, CANTIDAD MODULOS SEGUN CUADRO DE VENTANAS. INCLUYE ACCCESORIOS, SELLOS, EMPAQUES, FIJACIONES, ETC. INCLUYE CERRADURAS</t>
  </si>
  <si>
    <t>PUERTA VENTANA EN PVC (PV-02, PV-03. PV-06),  VIDRIO TRASLUCIDO SANDBLASTEADO LAMINADO 8MM (4MM NC + PVB 0.76MM + 4MM NC), COLOR PERFILERIA PVC NEGRO O GRIS GRAFITO. INSTALACION CON SILICONA ANTIHONGO, CANTIDAD MODULOS SEGUN CUADRO DE VENTANAS. INCLUYE ACCCESORIOS, SELLOS, EMPAQUES, FIJACIONES, ETC. INCLUYE CERRADURAS</t>
  </si>
  <si>
    <t>PUERTA VENTANA EN PVC (PV-10, PV-11. PV-12)  VIDRIO TRASLUCIDO SANDBLASTEADO TEMPLADO 10MM, COLOR PERFILERIA PVC NEGRO O GRIS GRAFITO. INSTALACION CON SILICONA ANTIHONGO, CANTIDAD MODULOS SEGUN CUADRO DE VENTANAS. INCLUYE ACCCESORIOS, SELLOS, EMPAQUES, FIJACIONES, ETC. INCLUYE CERRADURAS</t>
  </si>
  <si>
    <t xml:space="preserve">VENTANERIA </t>
  </si>
  <si>
    <t xml:space="preserve">VENTANA EN PVC (V-01, V-02, V-03, V-04, V-05, V-06, V-07, V-08, V-23, V-24, V-27, V-28, V-33, V-34, V-35, V-36, V-37, V-38, V-39, V-41, V-42, V-43, V-44, V-45, V-46, V-57, V-58), CON CAMARA DE 31.5MM. DOBLE CRISTALERIA. CRISTAL EXTERIOR VIDRIO LAMINADO 10MM (4MM NC + PVB 0.76MM + 6MM NC). CRISTAL INTERIOR VIDRIO LAMINADO 8MM (4MM NC + PVB 0.76MM + 4MM NC), COLOR PERFILERIA PVC NEGRO O GRIS GRAFITO. INSTALACION CON SILICONA ANTIHONGO, CANTIDAD MODULOS SEGUN CUADRO DE VENTANAS. INCLUYE ACCCESORIOS, SELLOS, EMPAQUES, FIJACIONES, ETC. </t>
  </si>
  <si>
    <t xml:space="preserve">VENTANA EN PVC (V-16, V-59, V-60, V-61, V-62, V-63, V-64, V-65, V-66, V-67, V-68, V-69, V-70, V-71, V-72, V-73, V-74, V-75. V-76),  VIDRIO LAMINADO SAMBLASTEADO MM (4MM NC + PVB 0.76MM + 4MM NC). PERFILERIA PVC COLOR NEGRO O GRIS GRAFITO. INSTALACION CON SILICONA ANTIHONGO, CANTIDAD MODULOS SEGUN CUADRO DE VENTANAS. INCLUYE ACCCESORIOS, SELLOS, EMPAQUES, FIJACIONES, ETC. </t>
  </si>
  <si>
    <t xml:space="preserve">VENTANA EN PVC (V-09, V-10, V-11, V-12, V-13, V-14, V-15, V-17, V-18, V-19, V-20, V-21, V-22, V-25, V-26, V-29, V-30, V-31, V-32, V-40, V-47, V-48. V-49, V-50, V-51, V-52, V-53, V-54, V-55, V-56 ),  VIDRIO LAMINADO 8MM (4MM NC + PVB 0.76MM + 4MM NC). PERFILERIA PVC COLOR NEGRO O GRIS GRAFITO. INSTALACION CON SILICONA ANTIHONGO, CANTIDAD MODULOS SEGUN CUADRO DE VENTANAS. INCLUYE ACCCESORIOS, SELLOS, EMPAQUES, FIJACIONES, ETC. </t>
  </si>
  <si>
    <t>CARPINTERIA METALICA</t>
  </si>
  <si>
    <t>ESCALERA EN FIBRA DE VIDRIO NORMA ANSI A 14.5 PARA SUBIDA A CUBIERTA ADOSADA A MURO. L=3.66M. 12 PASOS. UN SOLO CUERPO</t>
  </si>
  <si>
    <t>SUMINISTRO E INSTALACION DE BARANDA METALICA EN TUBERÍA GALVANIZADA, COMPUESTA POR 3 PASAMANOS DIAM. 2"x3 mm. PARALES EN PLATINA DOBLE DE 2-1/2"x1/2". PLATINA DE ANCLAJE A PISO DE 2-1/2"x1/2". ACABADO EN PINTURA ANTICORROSIVA +  ESMALTE EPOXIC. PARA ESCALERAS Y ZONAS DE VACIO. INCLUYE ANCLAJES, PERNOS, Y DEMAS ACCESORIOS PARA SU CORRECTA INSTALACION. BARANDA PARA ESCALERAS, RAMPAS Y PUENTES</t>
  </si>
  <si>
    <t>SUMINISTRO E INSTALACION DE REJILLA TIPO R-01, R-02 Y R-03. MARCO EN PLATINA METALICA 2-1/2"x3/4". PARALES INTERMEDIOS EN VARILLAS LISA DE 1/2". BASTIDORES HORIZONTALES EN PLATINA METALICA 2-1/2"x1/4" DISTANCIADOS CADA 9CM. ACABADO EN PINTURA ANTICORROSIVA +  ESMALTE EPOXIC</t>
  </si>
  <si>
    <t>SUMINISTRO E INSTALACION DE REJILLA TIPO R-04, R-05, R-06, R-07, R-08, R-09, R-10. MARCO EN PLATINA METALICA 2-1/2"x3/4". PARALES INTERMEDIOS EN VARILLAS LISA DE 1/2". BASTIDORES HORIZONTALES EN PLATINA METALICA 2-1/2"x1/4" DISTANCIADOS CADA 15CM. ACABADO EN PINTURA ANTICORROSIVA +  ESMALTE EPOXIC</t>
  </si>
  <si>
    <t>SUMINISTRO E INSTALACION DE JUNTA PARA PISO EN ALUMINIO TIPO NOVAJUNTA PRO MOVIL. ANCHO DE JUNTA 50MM. INCLUYE MEMBRANA DE ESTANQUEIDAD</t>
  </si>
  <si>
    <t>SUMINISTRO E INSTALACION DE JUNTA PÁRA MURO EN ALUMINIO TIPO DECODEPOT SERIE 400-J481. ANCHO DE JUNTA MAX 300MM</t>
  </si>
  <si>
    <t>INSTALACIONES HIDRÁULICAS, SANITARIAS, PLUVIALES Y RED CONTRAINCENDIO</t>
  </si>
  <si>
    <t>ACOMETIDA LLENADO DE TANQUE DE AGUA POTABLE</t>
  </si>
  <si>
    <t>SUMINISTRO E INSTALACIÓN TUBERÍA PVC-P Ø 2 1/2"</t>
  </si>
  <si>
    <t>SUMINISTRO E INSTALACIÓN TUBERÍA HG Ø 2 1/2"</t>
  </si>
  <si>
    <t>SUMINISTRO E INSTALACIÓN ACCESORIOS PVC-P Ø 2 1/2"</t>
  </si>
  <si>
    <t>SUMINISTRO E INSTALACIÓN ACCESORIOS HG Ø 2 1/2"</t>
  </si>
  <si>
    <t>SUMINISTRO E INSTALACIÓN REGISTRO PESADO CORTINA TIPO RED WHITE Ø 2 1/2"</t>
  </si>
  <si>
    <t>SUMINISTRO E INSTALACIÓN CHEQUE HIDRO Ø 2 1/2"</t>
  </si>
  <si>
    <t>SUMINISTRO E INSTALACIÓN VÁLVULA FLOTADOR TIPO HELBERT Ø 2 1/2"</t>
  </si>
  <si>
    <t>SUMINISTRO E INSTALACIÓN MEDIDOR TOTALIZADOR HOMOLOGADO Ø 2 1/2"</t>
  </si>
  <si>
    <t>SUMINISTRO E INSTALACIÓN REGISTRO TIPO BOLA PARA AGUA Ø 2 1/2"</t>
  </si>
  <si>
    <t>SUMINISTRO E INSTALACIÓN UNIÓN DRESSER Ø 2 1/2"</t>
  </si>
  <si>
    <t>SUMINISTRO E INSTALACIÓN CAJILLA PARA MEDIDOR Ø 2 1/2"</t>
  </si>
  <si>
    <t>SUMINISTRO E INSTALACIÓN SOPORTERÍA Ø 2 1/2"</t>
  </si>
  <si>
    <t>RED GENERAL DE SUMINISTRO DE AGUA FRIA A PRESIÓN</t>
  </si>
  <si>
    <t>SUMINISTRO E INSTALACION TUBERIA PVC-P RDE 9 Ø1/2"</t>
  </si>
  <si>
    <t>SUMINISTRO E INSTALACION TUBERIA PVC-P RDE 11 Ø3/4"</t>
  </si>
  <si>
    <t>SUMINISTRO E INSTALACION TUBERIA PVC-P RDE 13,5 Ø1"</t>
  </si>
  <si>
    <t>SUMINISTRO E INSTALACION TUBERIA PVC-P RDE 21 Ø11/4"</t>
  </si>
  <si>
    <t>SUMINISTRO E INSTALACION TUBERIA PVC-P RDE 21 Ø11/2"</t>
  </si>
  <si>
    <t>SUMINISTRO E INSTALACION TUBERIA PVC-P RDE 21 Ø2"</t>
  </si>
  <si>
    <t>SUMINISTRO E INSTALACION TUBERIA PVC-P RDE 21 Ø21/2"</t>
  </si>
  <si>
    <t>SUMINISTRO E INSTALACION TUBERIA PVC-P RDE 21 Ø3"</t>
  </si>
  <si>
    <t>SUMINISTRO E INSTALACION ACCESORIOS PVC-P Ø1/2"</t>
  </si>
  <si>
    <t>SUMINISTRO E INSTALACION ACCESORIOS PVC-P Ø3/4"</t>
  </si>
  <si>
    <t>SUMINISTRO E INSTALACION ACCESORIOS PVC-P Ø1"</t>
  </si>
  <si>
    <t>SUMINISTRO E INSTALACION ACCESORIOS PVC-P Ø11/4"</t>
  </si>
  <si>
    <t>SUMINISTRO E INSTALACION ACCESORIOS PVC-P Ø11/2"</t>
  </si>
  <si>
    <t>SUMINISTRO E INSTALACION ACCESORIOS PVC-P Ø2"</t>
  </si>
  <si>
    <t>SUMINISTRO E INSTALACION ACCESORIOS PVC-P Ø21/2"</t>
  </si>
  <si>
    <t>SUMINISTRO E INSTALACION ACCESORIOS PVC-P Ø3"</t>
  </si>
  <si>
    <t>SUMINISTRO E INSTALACION REGISTRO RED WHITE P/D Ø1/2"</t>
  </si>
  <si>
    <t>SUMINISTRO E INSTALACION REGISTRO RED WHITE P/D Ø3/4"</t>
  </si>
  <si>
    <t>SUMINISTRO E INSTALACION REGISTRO RED WHITE P/D Ø1"</t>
  </si>
  <si>
    <t>SUMINISTRO E INSTALACION REGISTRO RED WHITE P/D Ø11/4"</t>
  </si>
  <si>
    <t>SUMINISTRO E INSTALACION REGISTRO RED WHITE P/D Ø11/2"</t>
  </si>
  <si>
    <t>SUMINISTRO E INSTALACION REGISTRO RED WHITE P/D Ø2"</t>
  </si>
  <si>
    <t>SUMINISTRO E INSTALACION REGISTRO RED WHITE P/D Ø3"</t>
  </si>
  <si>
    <t>SUMINISTRO E INSTALACION SOPORTERÍA Ø1/2"</t>
  </si>
  <si>
    <t>SUMINISTRO E INSTALACION SOPORTERÍA Ø3/4"</t>
  </si>
  <si>
    <t>SUMINISTRO E INSTALACION SOPORTERÍA Ø1"</t>
  </si>
  <si>
    <t>SUMINISTRO E INSTALACION SOPORTERÍA Ø1 1/4"</t>
  </si>
  <si>
    <t>SUMINISTRO E INSTALACION SOPORTERÍA Ø1 1/2"</t>
  </si>
  <si>
    <t>SUMINISTRO E INSTALACION SOPORTERÍA Ø2"</t>
  </si>
  <si>
    <t>SUMINISTRO E INSTALACION SOPORTERÍA Ø2 1/2"</t>
  </si>
  <si>
    <t>SUMINISTRO E INSTALACION SOPORTERÍA Ø3"</t>
  </si>
  <si>
    <t>PUNTOS HIDRÁULICOS DE AGUA FRÍA</t>
  </si>
  <si>
    <t>PUNTO HIDRAULICO A.F LAVAMANOS Ø1/2"</t>
  </si>
  <si>
    <t>PUNTO HIDRAULICO A.F LAVAPLATOS Ø1/2"</t>
  </si>
  <si>
    <t>PUNTO HIDRAULICO A.F SANITARIO DE FLUXOMETRO Ø1 1/4"</t>
  </si>
  <si>
    <t>PUNTO HIDRAULICO A.F SANITARIO DE TANQUE Ø1/2"</t>
  </si>
  <si>
    <t>PUNTO HIDRAULICO A.F LAVADORA Ø1/2"</t>
  </si>
  <si>
    <t>PUNTO HIDRAULICO A.F DUCHA Ø1/2"</t>
  </si>
  <si>
    <t>PUNTO HIDRAULICO A.F ORINAL Ø1"</t>
  </si>
  <si>
    <t>PUNTO HIDRAULICO A.F LLAVE MANGUERA Ø1/2"</t>
  </si>
  <si>
    <t>PUNTO HIDRAULICO A.F LAVADERO Ø1/2"</t>
  </si>
  <si>
    <t>PUNTO HIDRAULICO A.F CALDERÍN MURAL Ø2"</t>
  </si>
  <si>
    <t>RED GENERAL DE SUMINISTRO DE AGUA CALIENTE A PRESIÓN Y RECIRCULACIÓN</t>
  </si>
  <si>
    <t>SUMINISTRO E INSTALACION TUBERIA COBRE TIPO M Ø1/2"</t>
  </si>
  <si>
    <t>SUMINISTRO E INSTALACION TUBERIA COBRE TIPO M Ø3/4"</t>
  </si>
  <si>
    <t>SUMINISTRO E INSTALACION TUBERIA COBRE TIPO M Ø1"</t>
  </si>
  <si>
    <t>SUMINISTRO E INSTALACION TUBERIA COBRE TIPO M Ø11/4"</t>
  </si>
  <si>
    <t>SUMINISTRO E INSTALACION TUBERIA COBRE TIPO M Ø11/2"</t>
  </si>
  <si>
    <t>SUMINISTRO E INSTALACION TUBERIA COBRE TIPO M Ø2"</t>
  </si>
  <si>
    <t>SUMINISTRO E INSTALACION ACCESORIOS COBRE Ø1/2"</t>
  </si>
  <si>
    <t>SUMINISTRO E INSTALACION ACCESORIOS COBRE Ø3/4"</t>
  </si>
  <si>
    <t>SUMINISTRO E INSTALACION ACCESORIOS COBRE Ø1"</t>
  </si>
  <si>
    <t>SUMINISTRO E INSTALACION ACCESORIOS COBRE Ø11/4"</t>
  </si>
  <si>
    <t>SUMINISTRO E INSTALACION ACCESORIOS COBRE Ø11/2"</t>
  </si>
  <si>
    <t>SUMINISTRO E INSTALACION ACCESORIOS COBRE Ø2"</t>
  </si>
  <si>
    <t>SUMINISTRO E INSTALACIÓN CHEQUE HIDRO Ø 3/4"</t>
  </si>
  <si>
    <t>SUMINISTRO E INSTALACION SOPORTERÍA Ø11/4"</t>
  </si>
  <si>
    <t>PUNTOS HIDRÁULICOS DE AGUA CALIENTE</t>
  </si>
  <si>
    <t>PUNTO HIDRÁULICO A.C. LAVAMANOS COBRE M  Ø1/2"</t>
  </si>
  <si>
    <t>PUNTO HIDRÁULICO A.C. LAVADORA COBRE M  Ø3/4"</t>
  </si>
  <si>
    <t>PUNTO HIDRÁULICO A.C. DUCHA COBRE Ø1/2"</t>
  </si>
  <si>
    <t>PUNTO HIDRÁULICO A.C. LAVADERO COBRE Ø1/2"</t>
  </si>
  <si>
    <t>PUNTO HIDRAULICO A.C CALDERÍN MURAL Ø2"</t>
  </si>
  <si>
    <t>CUARTO DE BOMBAS - RED DE AGUA POTABLE</t>
  </si>
  <si>
    <t>GLB</t>
  </si>
  <si>
    <t>RED DE DESAGÜES DE AGUAS SERVIDAS</t>
  </si>
  <si>
    <t>SUMINISTRO E INSTALACION TUBERIA PVC-S Ø2"</t>
  </si>
  <si>
    <t>SUMINISTRO E INSTALACION TUBERIA PVC-S Ø3"</t>
  </si>
  <si>
    <t>SUMINISTRO E INSTALACION TUBERIA PVC-S Ø4"</t>
  </si>
  <si>
    <t>SUMINISTRO E INSTALACION TUBERIA PVC-L Ø2"</t>
  </si>
  <si>
    <t>SUMINISTRO E INSTALACION TUBERIA PVC-L Ø4"</t>
  </si>
  <si>
    <t>SUMINISTRO E INSTALACION TUBERIA ALCANTARILLADO NOVAFORT Ø110MM</t>
  </si>
  <si>
    <t>SUMINISTRO E INSTALACION TUBERIA ALCANTARILLADO NOVAFORT Ø160MM</t>
  </si>
  <si>
    <t>SUMINISTRO E INSTALACION TUBERIA ALCANTARILLADO NOVAFORT Ø200MM</t>
  </si>
  <si>
    <t>SUMINISTRO E INSTALACION ACCESORIOS PVC-S Ø2"</t>
  </si>
  <si>
    <t>SUMINISTRO E INSTALACION ACCESORIOS PVC-S Ø3"</t>
  </si>
  <si>
    <t>SUMINISTRO E INSTALACION ACCESORIOS PVC-S Ø4"</t>
  </si>
  <si>
    <t>SUMINISTRO E INSTALACION ABRAZADERA  Ø2"</t>
  </si>
  <si>
    <t>SUMINISTRO E INSTALACION ABRAZADERA  Ø3"</t>
  </si>
  <si>
    <t>SUMINISTRO E INSTALACION ABRAZADERA  Ø4"</t>
  </si>
  <si>
    <t>SUMINISTRO E INSTALACION JUNTA EXPANSIVA Ø4"</t>
  </si>
  <si>
    <t>SALIDAS SANITARIAS</t>
  </si>
  <si>
    <t>SALIDA SANITARIA PARA SANITARIO Ø4"</t>
  </si>
  <si>
    <t>SALIDA SANITARIA LAVAMANOS Ø2"</t>
  </si>
  <si>
    <t>SALIDA SANITARIA LAVAPLATOS Ø2"</t>
  </si>
  <si>
    <t>SALIDA SANITARIA ORINAL Ø2"</t>
  </si>
  <si>
    <t>SALIDA SANITARIA DUCHA Ø2"</t>
  </si>
  <si>
    <t>SALIDA SANITARIA LAVADORA– SIFON DE PISO 2”</t>
  </si>
  <si>
    <t>SALIDA SANITARIA LAVADERO Ø2"</t>
  </si>
  <si>
    <t>SALIDA SANITARIA SIFON DE PISO Ø2"</t>
  </si>
  <si>
    <t>SALIDA SANITARIA SIFON DE PISO Ø3"</t>
  </si>
  <si>
    <t>RED DE DESAGÜES DE AGUAS LLUVIAS</t>
  </si>
  <si>
    <t>SUMINISTRO E INSTALACION TRAGANTE TIPO CUPULA Ø6"XØ4"</t>
  </si>
  <si>
    <t>MONTAJE DE APARATOS Y EQUIPOS REDES HIDROSANITARIAS</t>
  </si>
  <si>
    <t>RED DE PROTECCION CONTRA INCENDIO</t>
  </si>
  <si>
    <t>SUMINISTRO E INSTALACION TUBERIA ACERO CARBÓN RANURADA SCH-10 Ø3"</t>
  </si>
  <si>
    <t>SUMINISTRO E INSTALACION TUBERIA ACERO CARBÓN RANURADA SCH-10 Ø4"</t>
  </si>
  <si>
    <t>SUMINISTRO E INSTALACION ACCESORIO ACERO CARBÓN RANURADO Ø3"</t>
  </si>
  <si>
    <t>SUMINISTRO E INSTALACION ACCESORIO ACERO CARBÓN RANURADO Ø4"</t>
  </si>
  <si>
    <t>SUMINISTRO E INSTALACION ACOPLE RIGIDO RANURADO Ø3"</t>
  </si>
  <si>
    <t>SUMINISTRO E INSTALACION ACOPLE RIGIDO RANURADO Ø4"</t>
  </si>
  <si>
    <t>SUMINISTRO E INSTALACION SOPORTE SISMORESISTENTE CUATRO VÍAS Ø4"</t>
  </si>
  <si>
    <t>SUMINISTRO E INSTALACION SOPORTE SISMORESISTENTE CUATRO VÍAS Ø6"</t>
  </si>
  <si>
    <t>SUMINISTRO E INSTALACION SOPORTERÍA Ø4"</t>
  </si>
  <si>
    <t>CUARTO DE BOMBAS RED DE PROTECCION CONTRA INCENDIO</t>
  </si>
  <si>
    <t>SUMINISTRO E INSTALACION TUBERIA ACERO CARBÓN RANURADA SCH-10 Ø6"</t>
  </si>
  <si>
    <t>SUMINISTRO E INSTALACION ACCESORIO ACERO CARBÓN RANURADO Ø6"</t>
  </si>
  <si>
    <t>SUMINISTRO E INSTALACION ACOPLE RIGIDO RANURADO Ø6"</t>
  </si>
  <si>
    <t>SUMINISTRO E INSTALACION VÁLVULA DE VASTAGO ASCENDENTE OS&amp;Y Ø3"</t>
  </si>
  <si>
    <t>SUMINISTRO E INSTALACION VÁLVULA DE VASTAGO ASCENDENTE OS&amp;Y Ø4"</t>
  </si>
  <si>
    <t>SUMINISTRO E INSTALACION VÁLVULA DE VASTAGO ASCENDENTE OS&amp;Y Ø6"</t>
  </si>
  <si>
    <t>SUMINISTRO E INSTALACION CHEQUE AMORTIGUADO RANURADO Ø6"</t>
  </si>
  <si>
    <t>SUMINISTRO E INSTALACION UNIÓN FLEXITALICA Ø6"</t>
  </si>
  <si>
    <t>SUMINISTRO E INSTALACION LAMINA ANTIVORTICE Ø6"</t>
  </si>
  <si>
    <t>SUMINISTRO E INSTALACION VÁLVULA MARIPOSA SUPERVISADA RANURADA Ø6"</t>
  </si>
  <si>
    <t>SUMINISTRO E INSTALACION SENSOR DE FLUJO Ø6"</t>
  </si>
  <si>
    <t>SUMINISTRO E INSTALACION VÁLVULA DE DRENAJE Y PRUEBA CON VISOR Ø1-1/4"</t>
  </si>
  <si>
    <t>SUMINISTRO E INSTALACION SOPORTERÍA Ø6"</t>
  </si>
  <si>
    <t>SUMINISTRO E INSTALACION EQUIPO DE BOMBEO DE MOTOR DIESEL, CONTRA INCENDIO, CERTIFICADO Y APROBADO UL/FM SEGÚN CUMPLIMIENTO DE NORMATIVIDAD NFPA-20, CON CAUDAL DE DISEÑO 750GPM Y CABEZA DINAMICA TOTAL  105 M.C.A.</t>
  </si>
  <si>
    <t>OBRAS CIVILES REDES HIDROSANITARIAS</t>
  </si>
  <si>
    <t>RELLENO EN RECEBO. COMPACTACIÓN MECÁNICA</t>
  </si>
  <si>
    <t>RELLENO EN ARENA</t>
  </si>
  <si>
    <t>RETIRO DE MATERIAL</t>
  </si>
  <si>
    <t>CAJA DE INSPECCION HMAX= 0,8M  0,6MX0,6M</t>
  </si>
  <si>
    <t>CAJA DE INSPECCION HMAX= 1,2M  0,8MX0,8M</t>
  </si>
  <si>
    <t>CAJA DE INSPECCION HMAX= 1,6M  1,0MX1,0M</t>
  </si>
  <si>
    <t>TRABAJOS COMPLEMENTARIOS</t>
  </si>
  <si>
    <t>PRUEBAS DE ESTANQUEIDAD</t>
  </si>
  <si>
    <t>PRUEBA DE PRESION</t>
  </si>
  <si>
    <t>OBRAS EXTERIORES A EDIFICACIONES</t>
  </si>
  <si>
    <t>REDES EXTERNAS EXISTENTES</t>
  </si>
  <si>
    <t>DEMOLICION CAJA DE INSPECCION EXISTENTE</t>
  </si>
  <si>
    <t xml:space="preserve">CAJA DE INSPECCION EN MAMPOSTERIA. ALTURA MAXIMA 1.5m. 1.0X1.0. INCLUYE TAPA DE INSPECCION </t>
  </si>
  <si>
    <t>TRASLADO RED ELECTRICA EXISTENTE</t>
  </si>
  <si>
    <t>TRASLADO RED AGUAS NEGRAS EXISTENTE</t>
  </si>
  <si>
    <t>TRASLADO RED AGUAS LLUVIAS  EXISTENTE</t>
  </si>
  <si>
    <t>TRASLADO RED AGUAS GRISES  EXISTENTE</t>
  </si>
  <si>
    <t>URBANISMO</t>
  </si>
  <si>
    <t>RELLENO  EN MATERIAL GRANULAR PARA ESTRUCTURA DE URBANISMO. COMPACTACIÓN MECÁNICA. SEGÚN ESTUDIO DE SUELOS RELLENO  ARTICULO 311-13 INVIAS</t>
  </si>
  <si>
    <t>SUMINISTRO, TRANSPORTE, COLOCACIÓN, HUMEDECIMIENTO O AIREACIÓN, EXTENSIÓN Y CONFORMACIÓN, COMPACTACIÓN Y TERMINADO DE MATERIAL DE SUB-BASE GRANULAR ART. 320.13. PARA PARQUEADEROS Y ANDENES</t>
  </si>
  <si>
    <t>SUMINISTRO E INSTALACION DE BORDILLO PREFABRICADO EN CONCRETO B-15-80 O EQUIVALENTE, A15XH35XL80. INCLUYE MORTERO DE NIVELACION, SELLO EN JUNTAS</t>
  </si>
  <si>
    <t>SUMINISTRO E INSTALACION DE GRAMOQUIN EN CONCRETO TIPO REJILLA "Decoblock AREJ-9" 9X29X43 QUE CUMPLA NTC 2017, COLOR GRIS, CON CESPED TIPO KIKUYO SEMBRADO ENTRE LOS ESPACIOS</t>
  </si>
  <si>
    <t>SUMINISTRO, TRANSPORTE, COLOCACIÓN, HUMEDECIMIENTO O AIREACIÓN, EXTENSIÓN Y CONFORMACIÓN, COMPACTACIÓN Y TERMINADO DE MATERIAL DE TIERRA NEGRA PARA ZONAS VERDES INTERNAS DEL EDIFICIO</t>
  </si>
  <si>
    <t>SUMINISTRO, TRANSPORTE Y COLOCACIÓN DE CESPEDÓN PARA ZONAS VERDES INTERNAS DEL EDIFICIO</t>
  </si>
  <si>
    <t>SUMINISTRO E INSTALACION DE LOGOS INSTITUCIONALES, SEGÚN DISEÑO DEFINIDO POR IDENTIDAD INSTITUCIONAL. ESCUDOS EN BRONCE DE 80CM DE ALTO</t>
  </si>
  <si>
    <t>SUMINISTRO E INSTALACION DE NOMBRE DE LA ESCUELA LETRAS EN BRONCE DE 40CM DE ALTO</t>
  </si>
  <si>
    <t>SUMINISTRO, TRANSPORTE Y SIEMBRA DE ARBOLES SEGÚN DISEÑO DE PAISAJISMO. TAMAÑO DE SIEMBRA H=1.5M MINIMO.</t>
  </si>
  <si>
    <t xml:space="preserve">JARDÍN EXTERIOR INSTITUCIONAL, CON PLANTAS ORNAMENTALES </t>
  </si>
  <si>
    <t xml:space="preserve">SUMINISTRO, TRANSPORTE Y E INSTALACION DE TOPELLANTAS EN CONCRETO DE 3000PSI O EQUIVALENTE, A10XH20XL60. INCLUYE ANCLAJE A PISO </t>
  </si>
  <si>
    <t>PINTURA EPOXICA PARA PISOS PINTUCOAT PLUS AMARILLO. PARA LINEAS DE DIVISION DE PARQUEADEROS. 3 MANOS</t>
  </si>
  <si>
    <t>CARCAMO EN CONCRETO 3000 PSI. ANCHO EXTERMO 60CM, ALTURA VARIABLE EXTERNA DESDE 22CM HASTA 26CM. ESPESOR PARED 12CM. INCLUYE REJILLA EN PLATINAS 1" x 1" x 3/16". INCLUYE ACERO DE REFUERZO</t>
  </si>
  <si>
    <t xml:space="preserve">PORTON TUBULAR GALVANIZADO 2"  CON PLATINAS DE 1-1/2"x3/16". PARALES TUBULARES PRINCIPALES EN 4". PINTURA ANTICORROSIVA Y ESMALTE, INCLUYE HERRAJES  Y ACCESORIOS  </t>
  </si>
  <si>
    <t>GARITAS (SON 5 GARITAS)</t>
  </si>
  <si>
    <t>MURO DE CERRAMIENTO DEFINITIVO DEL PREDIO ESEVI</t>
  </si>
  <si>
    <t>BASE EN CONCRETO POBRE f’c=14MPa. ESPESOR MINIMO 5cm (PARA ZAPATAS)</t>
  </si>
  <si>
    <t>CONCRETO PARA VIGAS DE CIMENTACION, ZAPATAS, DADOS Y/O PEDESTALES f´c=28MPa DE MURO DE CERRAMIENTO</t>
  </si>
  <si>
    <t>CONCRETO PARA COLUMNAS  f’c=28 MPa (PARA COLUMNETAS DE MURO DE CERRAMIENTO)</t>
  </si>
  <si>
    <t>MURO DOBLE EN BLOQUE N°5 30x20x12. INCLUYE MALLA RAM</t>
  </si>
  <si>
    <t>VIGA AEREA  EN CONCRETO 3.000PSI, 0.25 X 0.30cm. VIGA REMATE SUPERIOR PARA MURO DE CERRAMIENTO. CONCRETO A LA VISTA</t>
  </si>
  <si>
    <t>PINTURA TIPO KORAZA SOBRE PAÑETE COLOR INSTITUCIONAL (3 MANOS). INCLUYE FILOS Y DILATACIONES. PARA EXTERIORES</t>
  </si>
  <si>
    <t>GENERALES Y VARIOS</t>
  </si>
  <si>
    <t xml:space="preserve">ASEO GENERAL DE OBRA (ASEO FINO PARA ENTREGA) </t>
  </si>
  <si>
    <t>SEÑALIZACION DE CADA ESPACIO EN ACRILICO DE 10MM DE GROSOR 30x20CM, ADOSADO A PARED O VIDRIO CON ACCESORIOS EN ACERO INOXIDABLE O ALUMINIO. SEGÚN DISEÑO INSTITUCIONAL</t>
  </si>
  <si>
    <t xml:space="preserve">OBRAS VIALES </t>
  </si>
  <si>
    <t>VIA INTERNA DE SERVICIO, EJE VIAL 1, EJE VIAL 2, EJE VIAL 3</t>
  </si>
  <si>
    <t>SUMINISTRO E INSTALACION DE SARDINEL PREFABRICADO EN CONCRETO IDU A-10 O EQUIVALENTE, A20XH50XL80. INCLUYE MORTERO DE NIVELACION, SELLO EN JUNTAS</t>
  </si>
  <si>
    <t>SUMINISTRO, EXTENDIDA Y COMPACTACION DE MEJORAMIENTO DE LA SUBRASANTE CON PIEDA RAJON. INCLUYE SELLO CON SUBBASE</t>
  </si>
  <si>
    <t>SUMINISTRO E INSTALACION DE GEOTEXTIL PARA SEPARACIÓN DE SUELO MEJORADO Y CAPAS GRANULARES. GEOTEXTIL T2100</t>
  </si>
  <si>
    <t>SUMINISTRO, EXTENDIDA Y COMPACTACION DE MATERIAL SELECCIONADO PARA SUBBASE GRANULAR SBG_1</t>
  </si>
  <si>
    <t>SUMINISTRO, EXTENDIDA Y COMPACTACION DE MATERIAL SELECCIONADO PARA BASE GRANULAR BG_1</t>
  </si>
  <si>
    <t xml:space="preserve">SUMINISTRO, EXTENDIDA Y COMPACTACION DE MEZCLA DENSA EN CALIENTE MDC-2 </t>
  </si>
  <si>
    <t>SUMINISTRO E INSTALACION DE TACHA REFLECTIVA BIDIRECCIONAL Y UNIDIRECCIONAL (CUALQUIER COLOR)</t>
  </si>
  <si>
    <t>SUMINISTRO E INSTALACION DE ESTOPEROL METALICO CON ESPIGO</t>
  </si>
  <si>
    <t>SUMINISTRO E INSTALACION DE BORDILLO TACHON VIAL TRASPASABLE 40X15X8</t>
  </si>
  <si>
    <t>MARCA VIAL CON PINTURA EN FRIO (ARTÍCULO INVIAS 700 - 07)</t>
  </si>
  <si>
    <t>LINEA DE DEMARCACION VIAL EN FRIO ANCHO MINIMO DE 12CM (ARTÍCULO INVIAS 700 - 07))</t>
  </si>
  <si>
    <t>SUMINISTRO E INSTALACION DE SEÑAL VERTICAL. SEÑALIZACION DOBLE CON LAMINA REFLECTIVA DE ACUERDO A ESTUDIO DE TRANSITO Y SEÑALIZACION VIAL. INCLUYE ESTRCUCTURA DE SOPORTE DE ACUERDO A NORMA INVIAS ARTÍCULO 710-07</t>
  </si>
  <si>
    <t>SUMINISTRO E INSTALACION DE SEÑAL VERTICAL. SEÑALIZACION SENCILLA CON LAMINA REFLECTIVA DE ACUERDO A ESTUDIO DE TRANSITO Y SEÑALIZACION VIAL. INCLUYE ESTRCUCTURA DE SOPORTE DE ACUERDO A NORMA INVIAS ARTÍCULO 710 -07</t>
  </si>
  <si>
    <t>EJE VIAL 4, EJE VIAL 5, EJE VIAL 6, EJE VIAL 7, EJE VIAL 8, EJE VIAL 9, EJE VIAL ROTONDA</t>
  </si>
  <si>
    <t>PAVIMENTO EN CONCRETO MR = 4,2 MPA PREMEZCLADO, E = 0.15 M, INCLUYE REFUERZO, PASADORES, CORTE CON DISCO Y SELLO DE JUNTAS</t>
  </si>
  <si>
    <t>CUNETA EN CONCRETO 3000 PSI. E=10CM. INCLUYE REFUERZO. ANCHO 1M</t>
  </si>
  <si>
    <t>OBRA COMPLEMENTARIA BAHIA DE DESACELERACION ESEVI - ANI (K0+000 HASTA K0+139.96)</t>
  </si>
  <si>
    <t>BAHIA DE DESACELERACION ESEVI (K0+000 HASTA K0+139.96)</t>
  </si>
  <si>
    <t>DEMOLICION PAVIMENTO EXISTENTE  (INCLUYE RETIRO DE MATERIAL)</t>
  </si>
  <si>
    <t>SUMINISTRO E INSTALACION DE TACHA REFLECTIVA BIDIRECCIONAL Y UNIDIRECCIONAL</t>
  </si>
  <si>
    <t>EXTENSION BOX CULVERT</t>
  </si>
  <si>
    <t>DEMOLICION TRAMO DE BOX CULVERT EXISTENTE</t>
  </si>
  <si>
    <t>CONCRETO DE f'c=28MPa  PARA BOX CULVERT (MUROS, PLACA SUFERIOR, PLACA INFERIOR, ALETAS, ETC)</t>
  </si>
  <si>
    <t>SUMINISTRO E INSTALACION DE BARANDA METALICA, PARALES DOBLES EN PLATINA  METALICA DE 1/2" X 2-1/2" Y PASAMANOS TRIPLE EN PERFIL TUBULAR DE 2"x3mm, ACABADO PINTURA ESMALTE PARA METAL COLOR NEGRO MATE O GRAFITO SOBRE BASE ANTICORROSIVA. ALTURA BARANDA 1.0m. INCLUYE SISTEMA DE ANCLAJE A ESTRUCTURA Y PLATINAS DE ANCLAJE</t>
  </si>
  <si>
    <t>INSTALACIONES HIDRÁULICAS PARA ACOMETIDA PRINCIPAL DE RED DE ACUEDUCTO PARA LA ESEVI</t>
  </si>
  <si>
    <t>SUMINISTRO Y DISPOSICIÓN DE RELLENO EN ARENA LAVADA DE RIO PARA UBICACIÓN DE CAMA PARA ASENTAMIENTO DE TUBERÍA</t>
  </si>
  <si>
    <t>SUMINISTRO E INSTALACION DE TUBERÍA EN POLIETILENO DE ALTA DENSIDAD (PEAD) PE-100 PN-16 EN DIAMETRO 200 mm  - RDE 11. INLCUYE TODOS LOS ACCESORIOS QUE SE REQUIERAN</t>
  </si>
  <si>
    <t xml:space="preserve">SUMINISTRO E INSTALACION DE VALVULA DE CORTE COMPUERTA ELASTICA VASTAGO NO ASCENDENTE TIPO GARRA DE TIGRE PARA POLIETILENO EN DIAMETRO 200 mm </t>
  </si>
  <si>
    <t>SUMINISTRO E INSTALACION DE VALVULA TIPO VENTOSA DE DOBLE CAMARA TRIPLE ACCION BRIDADA EN DIAMETRO 200 mm</t>
  </si>
  <si>
    <t>SUMINISTRO  Y DISPOSICION DE RELLENO EN MATERIAL GRANULAR PARA MEJORAMIENTO Y SOPORTE DEL TERRENO, RECEBO COMUN COMPACTADO AL 95% DEL  PROCTOR MODIFICADO</t>
  </si>
  <si>
    <t>SUMINISTRO E INSTALACION DE EMPRADIZADO PARA ZONAS VERDES</t>
  </si>
  <si>
    <t>PERFORACIÓN DIRIGIDA PARA PASO SUBVIAL A PROFUNDIDAD MINIMA DE 2MTS INCLUYE TUBERÍA PEAD PE-100 PN-16 EN DIAMETRO 110 mm - RDE 11, ACCESORIOS REQUERIDOS, ZANJAS DE MANIOBRAS, RELLENOS Y EMPRADIZACIÓN POSTERIOR A INSTALACIÓN.  SON 70m DE PERFORACION</t>
  </si>
  <si>
    <t xml:space="preserve">PRUEBA DE PRESIÓN RED 200 mm </t>
  </si>
  <si>
    <t>PRUEBA DE PRESIÓN RED 110 mm</t>
  </si>
  <si>
    <t>TOTAL COSTO DIRECTO (C.D.)</t>
  </si>
  <si>
    <t>ADMINISTRACION</t>
  </si>
  <si>
    <t xml:space="preserve">IMPREVISTOS </t>
  </si>
  <si>
    <t xml:space="preserve">UTILIDAD </t>
  </si>
  <si>
    <t xml:space="preserve">IVA  / UTILIDAD </t>
  </si>
  <si>
    <t>TOTAL COSTOS INDIRECTOS (C.I.)</t>
  </si>
  <si>
    <t xml:space="preserve"> (A) TOTAL COSTOS OBRA</t>
  </si>
  <si>
    <t>ANALISIS DE AIU</t>
  </si>
  <si>
    <t xml:space="preserve">Valor del presupuesto </t>
  </si>
  <si>
    <t xml:space="preserve">Anticipo </t>
  </si>
  <si>
    <t xml:space="preserve">Duración del contrato </t>
  </si>
  <si>
    <t xml:space="preserve">meses </t>
  </si>
  <si>
    <t xml:space="preserve">CAPITULO </t>
  </si>
  <si>
    <t xml:space="preserve">TIPO DE GASTO </t>
  </si>
  <si>
    <t>UN</t>
  </si>
  <si>
    <t xml:space="preserve">CANTIDAD </t>
  </si>
  <si>
    <t>VLOR UNITARIO (MES)</t>
  </si>
  <si>
    <t xml:space="preserve">FACTOR PRESTACIONAL </t>
  </si>
  <si>
    <t xml:space="preserve">VLOR TOTAL </t>
  </si>
  <si>
    <t xml:space="preserve">SUMA </t>
  </si>
  <si>
    <t>%</t>
  </si>
  <si>
    <t xml:space="preserve">ADMINISTRACION </t>
  </si>
  <si>
    <t>Director de la obra</t>
  </si>
  <si>
    <t>un</t>
  </si>
  <si>
    <t>Ingeniero Residente</t>
  </si>
  <si>
    <t>Maestro general</t>
  </si>
  <si>
    <t>Almacenista</t>
  </si>
  <si>
    <t>Comision Topografica</t>
  </si>
  <si>
    <t>Trabajador SISO</t>
  </si>
  <si>
    <t>Trabajador Social</t>
  </si>
  <si>
    <t>Especialista Electrico</t>
  </si>
  <si>
    <t>Especialista Mecanico</t>
  </si>
  <si>
    <t>Especialista Geotecnista</t>
  </si>
  <si>
    <t>Especialista Estructural</t>
  </si>
  <si>
    <t>Especialista Hidraulico</t>
  </si>
  <si>
    <t>Especialista Vias y Transito</t>
  </si>
  <si>
    <t xml:space="preserve">Programador </t>
  </si>
  <si>
    <t>Asesor contable</t>
  </si>
  <si>
    <t>Asesor Juridico</t>
  </si>
  <si>
    <t>Secretaria</t>
  </si>
  <si>
    <t>Celadores **</t>
  </si>
  <si>
    <t xml:space="preserve">GASTOS GENERALES </t>
  </si>
  <si>
    <t xml:space="preserve">Pólizas y garantías </t>
  </si>
  <si>
    <t>Manejo del anticipo</t>
  </si>
  <si>
    <t xml:space="preserve">Cumplimiento del contrato </t>
  </si>
  <si>
    <t xml:space="preserve">Estabilidad de la obra </t>
  </si>
  <si>
    <t xml:space="preserve">Prestaciones Sociales </t>
  </si>
  <si>
    <t xml:space="preserve">Responsabilidad Civil </t>
  </si>
  <si>
    <t>Calidad de los bienes</t>
  </si>
  <si>
    <t xml:space="preserve">Todo riesgo </t>
  </si>
  <si>
    <t xml:space="preserve">Impuestos </t>
  </si>
  <si>
    <t>ICA</t>
  </si>
  <si>
    <t xml:space="preserve">Impuesto de contribucion especial (guerra) </t>
  </si>
  <si>
    <t>Impuesto Sobre cheques 4*1000</t>
  </si>
  <si>
    <t>Gl</t>
  </si>
  <si>
    <t>Estampilla pro UNAL</t>
  </si>
  <si>
    <t>Estampilla pro UPTC</t>
  </si>
  <si>
    <t xml:space="preserve">Gastos de oficina </t>
  </si>
  <si>
    <t xml:space="preserve">Papelería </t>
  </si>
  <si>
    <t xml:space="preserve">Gl </t>
  </si>
  <si>
    <t xml:space="preserve">Equipo de oficina </t>
  </si>
  <si>
    <t>Botiquín afiliación a entidades de primeros auxilios</t>
  </si>
  <si>
    <t xml:space="preserve">Servicios públicos domiciliarios </t>
  </si>
  <si>
    <t xml:space="preserve">Agua </t>
  </si>
  <si>
    <t xml:space="preserve">Luz </t>
  </si>
  <si>
    <t>Teléfono e Internet</t>
  </si>
  <si>
    <t xml:space="preserve">Otros </t>
  </si>
  <si>
    <t>Actas de vecindad</t>
  </si>
  <si>
    <t>Plan de gestion COVID-19</t>
  </si>
  <si>
    <t>Ensayos de laboratorio</t>
  </si>
  <si>
    <t>Plan de gestión ambiental</t>
  </si>
  <si>
    <t>Plan de gestión social</t>
  </si>
  <si>
    <t xml:space="preserve">Planos record de todas las ingenierias </t>
  </si>
  <si>
    <t>Plan de gestion seguridad y salud en trabajo</t>
  </si>
  <si>
    <t xml:space="preserve">EQUIPOS Y HERRAMIENTAS </t>
  </si>
  <si>
    <t xml:space="preserve">Equipos </t>
  </si>
  <si>
    <t xml:space="preserve">Herramientas </t>
  </si>
  <si>
    <t xml:space="preserve">COSTO TOTAL DEL PRESUPUESTO = </t>
  </si>
  <si>
    <t>ADMINISTRACION=</t>
  </si>
  <si>
    <t>IMPREVISTOS =</t>
  </si>
  <si>
    <t>UTILIDAD =</t>
  </si>
  <si>
    <t>IVA SOBRE UTILIDAD</t>
  </si>
  <si>
    <t>FIC</t>
  </si>
  <si>
    <t>Arriendo oficina</t>
  </si>
</sst>
</file>

<file path=xl/styles.xml><?xml version="1.0" encoding="utf-8"?>
<styleSheet xmlns="http://schemas.openxmlformats.org/spreadsheetml/2006/main" xmlns:mc="http://schemas.openxmlformats.org/markup-compatibility/2006" xmlns:x14ac="http://schemas.microsoft.com/office/spreadsheetml/2009/9/ac" mc:Ignorable="x14ac">
  <numFmts count="30">
    <numFmt numFmtId="8" formatCode="&quot;$&quot;\ #,##0.00_);[Red]\(&quot;$&quot;\ #,##0.00\)"/>
    <numFmt numFmtId="41" formatCode="_(* #,##0_);_(* \(#,##0\);_(* &quot;-&quot;_);_(@_)"/>
    <numFmt numFmtId="44" formatCode="_(&quot;$&quot;\ * #,##0.00_);_(&quot;$&quot;\ * \(#,##0.00\);_(&quot;$&quot;\ * &quot;-&quot;??_);_(@_)"/>
    <numFmt numFmtId="43" formatCode="_(* #,##0.00_);_(* \(#,##0.00\);_(* &quot;-&quot;??_);_(@_)"/>
    <numFmt numFmtId="164" formatCode="_-&quot;$&quot;\ * #,##0_-;\-&quot;$&quot;\ * #,##0_-;_-&quot;$&quot;\ * &quot;-&quot;_-;_-@_-"/>
    <numFmt numFmtId="165" formatCode="_-* #,##0.00_-;\-* #,##0.00_-;_-* &quot;-&quot;??_-;_-@_-"/>
    <numFmt numFmtId="166" formatCode="dd\-mm\-yy;@"/>
    <numFmt numFmtId="167" formatCode="_-[$$-240A]* #,##0.00_-;\-[$$-240A]* #,##0.00_-;_-[$$-240A]* &quot;-&quot;??_-;_-@_-"/>
    <numFmt numFmtId="168" formatCode="_-[$$-240A]\ * #,##0.00_-;\-[$$-240A]\ * #,##0.00_-;_-[$$-240A]\ * &quot;-&quot;??_-;_-@_-"/>
    <numFmt numFmtId="169" formatCode="0.0%"/>
    <numFmt numFmtId="170" formatCode="_-&quot;$&quot;\ * #,##0.00000_-;\-&quot;$&quot;\ * #,##0.00000_-;_-&quot;$&quot;\ * &quot;-&quot;??_-;_-@_-"/>
    <numFmt numFmtId="171" formatCode="_-&quot;$&quot;* #,##0_-;\-&quot;$&quot;* #,##0_-;_-&quot;$&quot;* &quot;-&quot;_-;_-@_-"/>
    <numFmt numFmtId="172" formatCode="_-&quot;$&quot;* #,##0.00_-;\-&quot;$&quot;* #,##0.00_-;_-&quot;$&quot;* &quot;-&quot;_-;_-@_-"/>
    <numFmt numFmtId="173" formatCode="_ &quot;$&quot;\ * #,##0.00_ ;_ &quot;$&quot;\ * \-#,##0.00_ ;_ &quot;$&quot;\ * &quot;-&quot;??_ ;_ @_ "/>
    <numFmt numFmtId="174" formatCode="_(&quot;$&quot;\ * #,##0_);_(&quot;$&quot;\ * \(#,##0\);_(&quot;$&quot;\ * &quot;-&quot;??_);_(@_)"/>
    <numFmt numFmtId="175" formatCode="0.000%"/>
    <numFmt numFmtId="176" formatCode="_-&quot;$&quot;* #,##0.00_-;\-&quot;$&quot;* #,##0.00_-;_-&quot;$&quot;* &quot;-&quot;??_-;_-@_-"/>
    <numFmt numFmtId="177" formatCode="_(&quot;$&quot;\ * #,##0.0000000000_);_(&quot;$&quot;\ * \(#,##0.0000000000\);_(&quot;$&quot;\ * &quot;-&quot;??_);_(@_)"/>
    <numFmt numFmtId="178" formatCode="_(&quot;$&quot;\ * #,##0.00000_);_(&quot;$&quot;\ * \(#,##0.00000\);_(&quot;$&quot;\ * &quot;-&quot;??_);_(@_)"/>
    <numFmt numFmtId="179" formatCode="_-&quot;$&quot;\ * #,##0.0000000_-;\-&quot;$&quot;\ * #,##0.0000000_-;_-&quot;$&quot;\ * &quot;-&quot;_-;_-@_-"/>
    <numFmt numFmtId="180" formatCode="_-* #,##0.00\ _€_-;\-* #,##0.00\ _€_-;_-* &quot;-&quot;??\ _€_-;_-@_-"/>
    <numFmt numFmtId="181" formatCode="[$$-240A]\ #,##0.0_);\([$$-240A]\ #,##0.0\)"/>
    <numFmt numFmtId="182" formatCode="_-* #,##0_-;\-* #,##0_-;_-* &quot;-&quot;_-;_-@_-"/>
    <numFmt numFmtId="183" formatCode="_-* #,##0.00\ &quot;€&quot;_-;\-* #,##0.00\ &quot;€&quot;_-;_-* &quot;-&quot;??\ &quot;€&quot;_-;_-@_-"/>
    <numFmt numFmtId="184" formatCode="_-&quot;$&quot;\ * #,##0.00_-;\-&quot;$&quot;\ * #,##0.00_-;_-&quot;$&quot;\ * &quot;-&quot;??_-;_-@_-"/>
    <numFmt numFmtId="185" formatCode="General_)"/>
    <numFmt numFmtId="186" formatCode="_-* #,##0.00\ &quot;$&quot;_-;\-* #,##0.00\ &quot;$&quot;_-;_-* &quot;-&quot;??\ &quot;$&quot;_-;_-@_-"/>
    <numFmt numFmtId="187" formatCode="_ * #,##0.00_ ;_ * \-#,##0.00_ ;_ * &quot;-&quot;??_ ;_ @_ "/>
    <numFmt numFmtId="188" formatCode="_ [$€-2]\ * #,##0.00_ ;_ [$€-2]\ * \-#,##0.00_ ;_ [$€-2]\ * &quot;-&quot;??_ "/>
    <numFmt numFmtId="189" formatCode="_-* #,##0.00\ [$€]_-;\-* #,##0.00\ [$€]_-;_-* &quot;-&quot;??\ [$€]_-;_-@_-"/>
  </numFmts>
  <fonts count="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name val="Arial"/>
      <family val="2"/>
    </font>
    <font>
      <b/>
      <sz val="24"/>
      <name val="Arial"/>
      <family val="2"/>
    </font>
    <font>
      <sz val="9"/>
      <name val="Arial"/>
      <family val="2"/>
    </font>
    <font>
      <b/>
      <sz val="14"/>
      <name val="Arial"/>
      <family val="2"/>
    </font>
    <font>
      <b/>
      <sz val="9"/>
      <name val="Arial"/>
      <family val="2"/>
    </font>
    <font>
      <b/>
      <sz val="12"/>
      <name val="Arial"/>
      <family val="2"/>
    </font>
    <font>
      <sz val="8"/>
      <color theme="1"/>
      <name val="Arial"/>
      <family val="2"/>
    </font>
    <font>
      <sz val="10"/>
      <color indexed="8"/>
      <name val="MS Sans Serif"/>
      <family val="2"/>
    </font>
    <font>
      <sz val="9"/>
      <color rgb="FF000000"/>
      <name val="Arial"/>
      <family val="2"/>
    </font>
    <font>
      <b/>
      <sz val="9"/>
      <color rgb="FF000000"/>
      <name val="Arial"/>
      <family val="2"/>
    </font>
    <font>
      <sz val="9"/>
      <color theme="1"/>
      <name val="Arial"/>
      <family val="2"/>
    </font>
    <font>
      <sz val="12"/>
      <color theme="1"/>
      <name val="Arial"/>
      <family val="2"/>
    </font>
    <font>
      <b/>
      <sz val="22"/>
      <color theme="1"/>
      <name val="Calibri"/>
      <family val="2"/>
      <scheme val="minor"/>
    </font>
    <font>
      <b/>
      <sz val="16"/>
      <color theme="1"/>
      <name val="Calibri"/>
      <family val="2"/>
      <scheme val="minor"/>
    </font>
    <font>
      <b/>
      <sz val="10"/>
      <name val="Arial"/>
      <family val="2"/>
    </font>
    <font>
      <sz val="11"/>
      <name val="Calibri"/>
      <family val="2"/>
      <scheme val="minor"/>
    </font>
    <font>
      <sz val="11"/>
      <color rgb="FFFFFF00"/>
      <name val="Calibri"/>
      <family val="2"/>
      <scheme val="minor"/>
    </font>
    <font>
      <b/>
      <sz val="11"/>
      <color rgb="FFFF0000"/>
      <name val="Calibri"/>
      <family val="2"/>
      <scheme val="minor"/>
    </font>
    <font>
      <sz val="10"/>
      <name val="Courier"/>
      <family val="3"/>
    </font>
    <font>
      <sz val="10"/>
      <name val="Helv"/>
      <charset val="204"/>
    </font>
    <font>
      <sz val="11"/>
      <color theme="1"/>
      <name val="Arial"/>
      <family val="2"/>
    </font>
  </fonts>
  <fills count="9">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4" tint="0.39997558519241921"/>
        <bgColor indexed="64"/>
      </patternFill>
    </fill>
    <fill>
      <patternFill patternType="solid">
        <fgColor rgb="FF92D050"/>
        <bgColor indexed="64"/>
      </patternFill>
    </fill>
  </fills>
  <borders count="39">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auto="1"/>
      </left>
      <right style="hair">
        <color auto="1"/>
      </right>
      <top/>
      <bottom/>
      <diagonal/>
    </border>
    <border>
      <left style="hair">
        <color auto="1"/>
      </left>
      <right style="hair">
        <color auto="1"/>
      </right>
      <top/>
      <bottom/>
      <diagonal/>
    </border>
    <border>
      <left style="hair">
        <color auto="1"/>
      </left>
      <right style="medium">
        <color auto="1"/>
      </right>
      <top/>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medium">
        <color auto="1"/>
      </right>
      <top style="hair">
        <color auto="1"/>
      </top>
      <bottom style="hair">
        <color auto="1"/>
      </bottom>
      <diagonal/>
    </border>
    <border>
      <left style="medium">
        <color auto="1"/>
      </left>
      <right style="hair">
        <color auto="1"/>
      </right>
      <top style="hair">
        <color auto="1"/>
      </top>
      <bottom/>
      <diagonal/>
    </border>
    <border>
      <left style="hair">
        <color auto="1"/>
      </left>
      <right style="medium">
        <color auto="1"/>
      </right>
      <top style="hair">
        <color auto="1"/>
      </top>
      <bottom/>
      <diagonal/>
    </border>
    <border>
      <left style="medium">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medium">
        <color indexed="64"/>
      </left>
      <right style="hair">
        <color auto="1"/>
      </right>
      <top style="medium">
        <color indexed="64"/>
      </top>
      <bottom style="medium">
        <color indexed="64"/>
      </bottom>
      <diagonal/>
    </border>
    <border>
      <left style="hair">
        <color auto="1"/>
      </left>
      <right style="hair">
        <color auto="1"/>
      </right>
      <top style="medium">
        <color indexed="64"/>
      </top>
      <bottom style="medium">
        <color indexed="64"/>
      </bottom>
      <diagonal/>
    </border>
    <border>
      <left style="hair">
        <color auto="1"/>
      </left>
      <right style="medium">
        <color indexed="64"/>
      </right>
      <top style="medium">
        <color indexed="64"/>
      </top>
      <bottom style="medium">
        <color indexed="64"/>
      </bottom>
      <diagonal/>
    </border>
  </borders>
  <cellStyleXfs count="111">
    <xf numFmtId="0" fontId="0" fillId="0" borderId="0"/>
    <xf numFmtId="165"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4" fillId="0" borderId="0"/>
    <xf numFmtId="0" fontId="1" fillId="0" borderId="0"/>
    <xf numFmtId="0" fontId="11" fillId="0" borderId="0"/>
    <xf numFmtId="0" fontId="4" fillId="0" borderId="0"/>
    <xf numFmtId="165" fontId="4"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71" fontId="4" fillId="0" borderId="0" applyFont="0" applyFill="0" applyBorder="0" applyAlignment="0" applyProtection="0"/>
    <xf numFmtId="173" fontId="4" fillId="0" borderId="0" applyFont="0" applyFill="0" applyBorder="0" applyAlignment="0" applyProtection="0"/>
    <xf numFmtId="9" fontId="4" fillId="0" borderId="0" applyFont="0" applyFill="0" applyBorder="0" applyAlignment="0" applyProtection="0"/>
    <xf numFmtId="180" fontId="1" fillId="0" borderId="0" applyFont="0" applyFill="0" applyBorder="0" applyAlignment="0" applyProtection="0"/>
    <xf numFmtId="187" fontId="4" fillId="0" borderId="0" applyFont="0" applyFill="0" applyBorder="0" applyAlignment="0" applyProtection="0"/>
    <xf numFmtId="187" fontId="4" fillId="0" borderId="0" applyFont="0" applyFill="0" applyBorder="0" applyAlignment="0" applyProtection="0"/>
    <xf numFmtId="0" fontId="23" fillId="0" borderId="0"/>
    <xf numFmtId="188" fontId="4" fillId="0" borderId="0" applyFont="0" applyFill="0" applyBorder="0" applyAlignment="0" applyProtection="0"/>
    <xf numFmtId="189" fontId="4" fillId="0" borderId="0" applyFont="0" applyFill="0" applyBorder="0" applyAlignment="0" applyProtection="0"/>
    <xf numFmtId="41" fontId="4" fillId="0" borderId="0" applyFont="0" applyFill="0" applyBorder="0" applyAlignment="0" applyProtection="0"/>
    <xf numFmtId="44"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4" fontId="1" fillId="0" borderId="0" applyFont="0" applyFill="0" applyBorder="0" applyAlignment="0" applyProtection="0"/>
    <xf numFmtId="186" fontId="1" fillId="0" borderId="0" applyFont="0" applyFill="0" applyBorder="0" applyAlignment="0" applyProtection="0"/>
    <xf numFmtId="183" fontId="4"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185" fontId="22" fillId="0" borderId="0"/>
    <xf numFmtId="0" fontId="4" fillId="0" borderId="0"/>
    <xf numFmtId="0" fontId="1" fillId="0" borderId="0"/>
    <xf numFmtId="0" fontId="1" fillId="0" borderId="0"/>
    <xf numFmtId="0" fontId="1" fillId="0" borderId="0"/>
    <xf numFmtId="9" fontId="4"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9" fontId="4" fillId="0" borderId="0" applyFont="0" applyFill="0" applyBorder="0" applyAlignment="0" applyProtection="0"/>
    <xf numFmtId="0" fontId="4" fillId="0" borderId="0"/>
    <xf numFmtId="180" fontId="1" fillId="0" borderId="0" applyFont="0" applyFill="0" applyBorder="0" applyAlignment="0" applyProtection="0"/>
    <xf numFmtId="183" fontId="4" fillId="0" borderId="0" applyFont="0" applyFill="0" applyBorder="0" applyAlignment="0" applyProtection="0"/>
    <xf numFmtId="180" fontId="1" fillId="0" borderId="0" applyFont="0" applyFill="0" applyBorder="0" applyAlignment="0" applyProtection="0"/>
    <xf numFmtId="171" fontId="1" fillId="0" borderId="0" applyFont="0" applyFill="0" applyBorder="0" applyAlignment="0" applyProtection="0"/>
    <xf numFmtId="44" fontId="4" fillId="0" borderId="0" applyFont="0" applyFill="0" applyBorder="0" applyAlignment="0" applyProtection="0"/>
    <xf numFmtId="18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4" fillId="0" borderId="0"/>
    <xf numFmtId="44" fontId="1" fillId="0" borderId="0" applyFont="0" applyFill="0" applyBorder="0" applyAlignment="0" applyProtection="0"/>
    <xf numFmtId="0" fontId="4" fillId="0" borderId="0"/>
    <xf numFmtId="0" fontId="24" fillId="0" borderId="0"/>
    <xf numFmtId="0" fontId="1" fillId="0" borderId="0"/>
    <xf numFmtId="180"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82"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1" fillId="0" borderId="0" applyFont="0" applyFill="0" applyBorder="0" applyAlignment="0" applyProtection="0"/>
    <xf numFmtId="165" fontId="4" fillId="0" borderId="0" applyFont="0" applyFill="0" applyBorder="0" applyAlignment="0" applyProtection="0"/>
    <xf numFmtId="184" fontId="4" fillId="0" borderId="0" applyFont="0" applyFill="0" applyBorder="0" applyAlignment="0" applyProtection="0"/>
    <xf numFmtId="184" fontId="4" fillId="0" borderId="0" applyFont="0" applyFill="0" applyBorder="0" applyAlignment="0" applyProtection="0"/>
    <xf numFmtId="165" fontId="1" fillId="0" borderId="0" applyFont="0" applyFill="0" applyBorder="0" applyAlignment="0" applyProtection="0"/>
    <xf numFmtId="0" fontId="24"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281">
    <xf numFmtId="0" fontId="0" fillId="0" borderId="0" xfId="0"/>
    <xf numFmtId="0" fontId="5" fillId="0" borderId="0" xfId="5" applyFont="1" applyFill="1" applyBorder="1" applyAlignment="1">
      <alignment horizontal="center"/>
    </xf>
    <xf numFmtId="0" fontId="6" fillId="0" borderId="0" xfId="5" applyFont="1" applyFill="1" applyAlignment="1">
      <alignment vertical="center"/>
    </xf>
    <xf numFmtId="0" fontId="5" fillId="0" borderId="0" xfId="5" applyFont="1" applyFill="1" applyBorder="1" applyAlignment="1">
      <alignment horizontal="center" vertical="top" wrapText="1"/>
    </xf>
    <xf numFmtId="0" fontId="6" fillId="0" borderId="0" xfId="1" applyNumberFormat="1" applyFont="1" applyFill="1" applyAlignment="1">
      <alignment vertical="center"/>
    </xf>
    <xf numFmtId="0" fontId="7" fillId="0" borderId="0" xfId="5" applyNumberFormat="1" applyFont="1" applyFill="1" applyBorder="1" applyAlignment="1">
      <alignment horizontal="center" vertical="center"/>
    </xf>
    <xf numFmtId="166" fontId="7" fillId="0" borderId="0" xfId="5" applyNumberFormat="1" applyFont="1" applyFill="1" applyBorder="1" applyAlignment="1">
      <alignment horizontal="center" vertical="center"/>
    </xf>
    <xf numFmtId="0" fontId="6" fillId="0" borderId="0" xfId="5" applyFont="1" applyFill="1" applyBorder="1" applyAlignment="1">
      <alignment horizontal="left" vertical="center" wrapText="1"/>
    </xf>
    <xf numFmtId="0" fontId="6" fillId="0" borderId="0" xfId="5" applyFont="1" applyFill="1" applyBorder="1" applyAlignment="1">
      <alignment horizontal="center" vertical="center"/>
    </xf>
    <xf numFmtId="0" fontId="6" fillId="0" borderId="0" xfId="5" applyFont="1" applyFill="1" applyBorder="1" applyAlignment="1">
      <alignment vertical="center"/>
    </xf>
    <xf numFmtId="0" fontId="8" fillId="0" borderId="0" xfId="5" applyFont="1" applyFill="1" applyBorder="1" applyAlignment="1">
      <alignment horizontal="center" vertical="center"/>
    </xf>
    <xf numFmtId="43" fontId="9" fillId="0" borderId="0" xfId="5" applyNumberFormat="1" applyFont="1" applyFill="1" applyBorder="1" applyAlignment="1">
      <alignment horizontal="center" vertical="center"/>
    </xf>
    <xf numFmtId="0" fontId="8" fillId="0" borderId="8" xfId="5" applyFont="1" applyFill="1" applyBorder="1" applyAlignment="1">
      <alignment horizontal="center" vertical="center" wrapText="1"/>
    </xf>
    <xf numFmtId="167" fontId="8" fillId="3" borderId="9" xfId="5" applyNumberFormat="1" applyFont="1" applyFill="1" applyBorder="1" applyAlignment="1">
      <alignment horizontal="center" vertical="center" wrapText="1"/>
    </xf>
    <xf numFmtId="43" fontId="8" fillId="3" borderId="9" xfId="5" applyNumberFormat="1" applyFont="1" applyFill="1" applyBorder="1" applyAlignment="1">
      <alignment horizontal="center" vertical="center" wrapText="1"/>
    </xf>
    <xf numFmtId="0" fontId="8" fillId="3" borderId="9" xfId="5" applyFont="1" applyFill="1" applyBorder="1" applyAlignment="1">
      <alignment horizontal="center" vertical="center"/>
    </xf>
    <xf numFmtId="167" fontId="8" fillId="0" borderId="0" xfId="5" applyNumberFormat="1" applyFont="1" applyFill="1" applyBorder="1" applyAlignment="1">
      <alignment horizontal="center" vertical="center" wrapText="1"/>
    </xf>
    <xf numFmtId="0" fontId="8" fillId="0" borderId="6" xfId="0" applyFont="1" applyFill="1" applyBorder="1" applyAlignment="1">
      <alignment horizontal="center" vertical="center"/>
    </xf>
    <xf numFmtId="0" fontId="8" fillId="0" borderId="6" xfId="0" applyFont="1" applyFill="1" applyBorder="1" applyAlignment="1">
      <alignment vertical="center" wrapText="1"/>
    </xf>
    <xf numFmtId="0" fontId="6" fillId="0" borderId="7" xfId="5" applyFont="1" applyFill="1" applyBorder="1" applyAlignment="1">
      <alignment horizontal="center" vertical="center"/>
    </xf>
    <xf numFmtId="0" fontId="6" fillId="0" borderId="9" xfId="0" applyFont="1" applyFill="1" applyBorder="1" applyAlignment="1">
      <alignment horizontal="center" vertical="center"/>
    </xf>
    <xf numFmtId="0" fontId="6" fillId="0" borderId="3" xfId="0" applyFont="1" applyFill="1" applyBorder="1" applyAlignment="1">
      <alignment vertical="center" wrapText="1"/>
    </xf>
    <xf numFmtId="0" fontId="6" fillId="0" borderId="10" xfId="5" applyFont="1" applyFill="1" applyBorder="1" applyAlignment="1">
      <alignment horizontal="center" vertical="center"/>
    </xf>
    <xf numFmtId="43" fontId="6" fillId="0" borderId="9" xfId="5" applyNumberFormat="1" applyFont="1" applyFill="1" applyBorder="1" applyAlignment="1">
      <alignment horizontal="center" vertical="center"/>
    </xf>
    <xf numFmtId="168" fontId="6" fillId="0" borderId="9" xfId="5" applyNumberFormat="1" applyFont="1" applyFill="1" applyBorder="1" applyAlignment="1">
      <alignment horizontal="center" vertical="center"/>
    </xf>
    <xf numFmtId="167" fontId="6" fillId="0" borderId="0" xfId="5" applyNumberFormat="1" applyFont="1" applyFill="1" applyBorder="1" applyAlignment="1">
      <alignment vertical="center"/>
    </xf>
    <xf numFmtId="0" fontId="6" fillId="0" borderId="6" xfId="0" applyFont="1" applyFill="1" applyBorder="1" applyAlignment="1">
      <alignment vertical="center" wrapText="1"/>
    </xf>
    <xf numFmtId="0" fontId="6" fillId="0" borderId="9" xfId="5" applyFont="1" applyFill="1" applyBorder="1" applyAlignment="1">
      <alignment horizontal="center" vertical="center"/>
    </xf>
    <xf numFmtId="0" fontId="6" fillId="0" borderId="9" xfId="6" applyFont="1" applyFill="1" applyBorder="1" applyAlignment="1">
      <alignment horizontal="left" vertical="center" wrapText="1"/>
    </xf>
    <xf numFmtId="0" fontId="6" fillId="0" borderId="8" xfId="5" applyFont="1" applyFill="1" applyBorder="1" applyAlignment="1">
      <alignment horizontal="center" vertical="center"/>
    </xf>
    <xf numFmtId="0" fontId="6" fillId="0" borderId="6" xfId="0" applyFont="1" applyFill="1" applyBorder="1" applyAlignment="1">
      <alignment horizontal="center" vertical="center"/>
    </xf>
    <xf numFmtId="0" fontId="6" fillId="0" borderId="11" xfId="0" applyFont="1" applyFill="1" applyBorder="1" applyAlignment="1">
      <alignment vertical="center" wrapText="1"/>
    </xf>
    <xf numFmtId="0" fontId="6" fillId="0" borderId="11" xfId="5" applyFont="1" applyFill="1" applyBorder="1" applyAlignment="1">
      <alignment horizontal="center" vertical="center"/>
    </xf>
    <xf numFmtId="167" fontId="8" fillId="0" borderId="9" xfId="5" applyNumberFormat="1" applyFont="1" applyFill="1" applyBorder="1" applyAlignment="1">
      <alignment vertical="center"/>
    </xf>
    <xf numFmtId="167" fontId="8" fillId="0" borderId="0" xfId="5" applyNumberFormat="1" applyFont="1" applyFill="1" applyBorder="1" applyAlignment="1">
      <alignment vertical="center"/>
    </xf>
    <xf numFmtId="0" fontId="6" fillId="0" borderId="10" xfId="6" applyFont="1" applyFill="1" applyBorder="1" applyAlignment="1">
      <alignment vertical="center" wrapText="1"/>
    </xf>
    <xf numFmtId="0" fontId="6" fillId="0" borderId="9" xfId="6" applyFont="1" applyFill="1" applyBorder="1" applyAlignment="1">
      <alignment horizontal="center" vertical="center" wrapText="1"/>
    </xf>
    <xf numFmtId="0" fontId="6" fillId="0" borderId="9" xfId="6" applyFont="1" applyFill="1" applyBorder="1" applyAlignment="1">
      <alignment vertical="center" wrapText="1"/>
    </xf>
    <xf numFmtId="0" fontId="10" fillId="0" borderId="0" xfId="0" applyFont="1" applyAlignment="1">
      <alignment wrapText="1"/>
    </xf>
    <xf numFmtId="0" fontId="6" fillId="0" borderId="4" xfId="0" applyFont="1" applyFill="1" applyBorder="1" applyAlignment="1">
      <alignment vertical="center" wrapText="1"/>
    </xf>
    <xf numFmtId="167" fontId="6" fillId="0" borderId="0" xfId="5" applyNumberFormat="1" applyFont="1" applyFill="1" applyBorder="1" applyAlignment="1">
      <alignment horizontal="center" vertical="center"/>
    </xf>
    <xf numFmtId="0" fontId="6" fillId="0" borderId="9" xfId="7" applyNumberFormat="1" applyFont="1" applyFill="1" applyBorder="1" applyAlignment="1">
      <alignment vertical="center" wrapText="1"/>
    </xf>
    <xf numFmtId="0" fontId="6" fillId="0" borderId="9" xfId="0" applyFont="1" applyFill="1" applyBorder="1" applyAlignment="1">
      <alignment vertical="center" wrapText="1"/>
    </xf>
    <xf numFmtId="0" fontId="6" fillId="0" borderId="9" xfId="0" applyFont="1" applyFill="1" applyBorder="1" applyAlignment="1">
      <alignment horizontal="center" vertical="center" wrapText="1"/>
    </xf>
    <xf numFmtId="43" fontId="6" fillId="0" borderId="0" xfId="5" applyNumberFormat="1" applyFont="1" applyFill="1" applyBorder="1" applyAlignment="1">
      <alignment horizontal="center" vertical="center"/>
    </xf>
    <xf numFmtId="0" fontId="8" fillId="0" borderId="9" xfId="0" applyFont="1" applyFill="1" applyBorder="1" applyAlignment="1">
      <alignment vertical="center" wrapText="1"/>
    </xf>
    <xf numFmtId="0" fontId="12" fillId="0" borderId="9" xfId="0" applyFont="1" applyFill="1" applyBorder="1" applyAlignment="1">
      <alignment horizontal="left" vertical="center" wrapText="1"/>
    </xf>
    <xf numFmtId="0" fontId="6" fillId="0" borderId="9" xfId="8" applyFont="1" applyFill="1" applyBorder="1" applyAlignment="1">
      <alignment horizontal="justify" vertical="center" wrapText="1"/>
    </xf>
    <xf numFmtId="0" fontId="13" fillId="0" borderId="9" xfId="0" applyFont="1" applyFill="1" applyBorder="1" applyAlignment="1">
      <alignment horizontal="left" vertical="center" wrapText="1"/>
    </xf>
    <xf numFmtId="0" fontId="6" fillId="0" borderId="11" xfId="0" applyFont="1" applyFill="1" applyBorder="1" applyAlignment="1">
      <alignment horizontal="center" vertical="center" wrapText="1"/>
    </xf>
    <xf numFmtId="0" fontId="8" fillId="0" borderId="9" xfId="0" applyFont="1" applyFill="1" applyBorder="1" applyAlignment="1">
      <alignment horizontal="center" vertical="center"/>
    </xf>
    <xf numFmtId="167" fontId="6" fillId="0" borderId="11" xfId="5" applyNumberFormat="1" applyFont="1" applyFill="1" applyBorder="1" applyAlignment="1">
      <alignment horizontal="center" vertical="center"/>
    </xf>
    <xf numFmtId="1" fontId="6" fillId="0" borderId="9" xfId="0" applyNumberFormat="1" applyFont="1" applyFill="1" applyBorder="1" applyAlignment="1">
      <alignment horizontal="center" vertical="center"/>
    </xf>
    <xf numFmtId="167" fontId="6" fillId="0" borderId="10" xfId="5" applyNumberFormat="1" applyFont="1" applyFill="1" applyBorder="1" applyAlignment="1">
      <alignment vertical="center"/>
    </xf>
    <xf numFmtId="0" fontId="14" fillId="0" borderId="9" xfId="0" applyFont="1" applyFill="1" applyBorder="1" applyAlignment="1">
      <alignment vertical="center" wrapText="1"/>
    </xf>
    <xf numFmtId="167" fontId="6" fillId="0" borderId="11" xfId="5" applyNumberFormat="1" applyFont="1" applyFill="1" applyBorder="1" applyAlignment="1">
      <alignment vertical="center"/>
    </xf>
    <xf numFmtId="165" fontId="6" fillId="0" borderId="0" xfId="5" applyNumberFormat="1" applyFont="1" applyFill="1" applyBorder="1" applyAlignment="1">
      <alignment vertical="center"/>
    </xf>
    <xf numFmtId="0" fontId="6" fillId="0" borderId="9" xfId="0" applyFont="1" applyFill="1" applyBorder="1" applyAlignment="1">
      <alignment horizontal="left" vertical="center" wrapText="1"/>
    </xf>
    <xf numFmtId="0" fontId="14" fillId="0" borderId="0" xfId="0" applyFont="1" applyFill="1"/>
    <xf numFmtId="0" fontId="8" fillId="0" borderId="9" xfId="0" applyFont="1" applyFill="1" applyBorder="1" applyAlignment="1">
      <alignment horizontal="left" vertical="center" wrapText="1"/>
    </xf>
    <xf numFmtId="0" fontId="6" fillId="0" borderId="0" xfId="0" applyFont="1" applyFill="1" applyBorder="1" applyAlignment="1">
      <alignment horizontal="center" vertical="center"/>
    </xf>
    <xf numFmtId="167" fontId="9" fillId="0" borderId="9" xfId="9" applyNumberFormat="1" applyFont="1" applyFill="1" applyBorder="1" applyAlignment="1">
      <alignment vertical="center"/>
    </xf>
    <xf numFmtId="167" fontId="9" fillId="0" borderId="0" xfId="9" applyNumberFormat="1" applyFont="1" applyFill="1" applyBorder="1" applyAlignment="1">
      <alignment vertical="center"/>
    </xf>
    <xf numFmtId="0" fontId="14" fillId="0" borderId="0" xfId="0" applyFont="1" applyFill="1" applyAlignment="1">
      <alignment vertical="center"/>
    </xf>
    <xf numFmtId="167" fontId="15" fillId="0" borderId="0" xfId="0" applyNumberFormat="1" applyFont="1" applyFill="1" applyAlignment="1">
      <alignment vertical="center"/>
    </xf>
    <xf numFmtId="0" fontId="9" fillId="0" borderId="9" xfId="5" applyFont="1" applyFill="1" applyBorder="1" applyAlignment="1">
      <alignment horizontal="right" vertical="center"/>
    </xf>
    <xf numFmtId="169" fontId="9" fillId="0" borderId="9" xfId="4" applyNumberFormat="1" applyFont="1" applyFill="1" applyBorder="1" applyAlignment="1">
      <alignment vertical="center"/>
    </xf>
    <xf numFmtId="0" fontId="15" fillId="0" borderId="0" xfId="0" applyFont="1" applyFill="1" applyAlignment="1">
      <alignment vertical="center"/>
    </xf>
    <xf numFmtId="167" fontId="9" fillId="4" borderId="9" xfId="9" applyNumberFormat="1" applyFont="1" applyFill="1" applyBorder="1" applyAlignment="1">
      <alignment vertical="center"/>
    </xf>
    <xf numFmtId="0" fontId="9" fillId="0" borderId="0" xfId="5" applyFont="1" applyFill="1" applyBorder="1" applyAlignment="1">
      <alignment horizontal="center" vertical="center"/>
    </xf>
    <xf numFmtId="0" fontId="14" fillId="0" borderId="0" xfId="0" applyFont="1" applyFill="1" applyBorder="1" applyAlignment="1">
      <alignment vertical="center"/>
    </xf>
    <xf numFmtId="167" fontId="9" fillId="4" borderId="0" xfId="9" applyNumberFormat="1" applyFont="1" applyFill="1" applyBorder="1" applyAlignment="1">
      <alignment vertical="center"/>
    </xf>
    <xf numFmtId="0" fontId="6" fillId="0" borderId="0" xfId="0" applyFont="1" applyFill="1" applyBorder="1" applyAlignment="1">
      <alignment vertical="center" wrapText="1"/>
    </xf>
    <xf numFmtId="1" fontId="6" fillId="0" borderId="0" xfId="5" applyNumberFormat="1" applyFont="1" applyFill="1" applyAlignment="1">
      <alignment horizontal="center" vertical="center"/>
    </xf>
    <xf numFmtId="0" fontId="6" fillId="0" borderId="0" xfId="5" applyFont="1" applyFill="1" applyAlignment="1">
      <alignment vertical="center" wrapText="1"/>
    </xf>
    <xf numFmtId="0" fontId="6" fillId="0" borderId="0" xfId="5" applyFont="1" applyFill="1" applyAlignment="1">
      <alignment horizontal="center" vertical="center"/>
    </xf>
    <xf numFmtId="170" fontId="6" fillId="0" borderId="0" xfId="5" applyNumberFormat="1" applyFont="1" applyFill="1" applyAlignment="1">
      <alignment horizontal="center" vertical="center"/>
    </xf>
    <xf numFmtId="44" fontId="3" fillId="0" borderId="0" xfId="11" applyFont="1" applyBorder="1"/>
    <xf numFmtId="10" fontId="0" fillId="0" borderId="0" xfId="12" applyNumberFormat="1" applyFont="1" applyBorder="1"/>
    <xf numFmtId="44" fontId="3" fillId="0" borderId="0" xfId="11" applyFont="1"/>
    <xf numFmtId="10" fontId="0" fillId="0" borderId="0" xfId="12" applyNumberFormat="1" applyFont="1"/>
    <xf numFmtId="0" fontId="1" fillId="0" borderId="15" xfId="10" applyBorder="1"/>
    <xf numFmtId="0" fontId="3" fillId="0" borderId="20" xfId="10" applyFont="1" applyBorder="1" applyAlignment="1">
      <alignment horizontal="center" vertical="center" wrapText="1"/>
    </xf>
    <xf numFmtId="44" fontId="3" fillId="0" borderId="20" xfId="11" applyFont="1" applyBorder="1" applyAlignment="1">
      <alignment horizontal="center" vertical="center" wrapText="1"/>
    </xf>
    <xf numFmtId="10" fontId="3" fillId="0" borderId="20" xfId="12" applyNumberFormat="1" applyFont="1" applyBorder="1" applyAlignment="1">
      <alignment horizontal="center" vertical="center" wrapText="1"/>
    </xf>
    <xf numFmtId="0" fontId="3" fillId="0" borderId="0" xfId="10" applyFont="1" applyAlignment="1">
      <alignment horizontal="center" vertical="center" wrapText="1"/>
    </xf>
    <xf numFmtId="0" fontId="3" fillId="0" borderId="21" xfId="10" applyFont="1" applyBorder="1" applyAlignment="1">
      <alignment horizontal="center" vertical="center" wrapText="1"/>
    </xf>
    <xf numFmtId="0" fontId="3" fillId="0" borderId="22" xfId="10" applyFont="1" applyBorder="1" applyAlignment="1">
      <alignment horizontal="center" vertical="center" wrapText="1"/>
    </xf>
    <xf numFmtId="44" fontId="3" fillId="0" borderId="22" xfId="11" applyFont="1" applyBorder="1" applyAlignment="1">
      <alignment horizontal="center" vertical="center" wrapText="1"/>
    </xf>
    <xf numFmtId="10" fontId="3" fillId="0" borderId="23" xfId="12" applyNumberFormat="1" applyFont="1" applyBorder="1" applyAlignment="1">
      <alignment horizontal="center" vertical="center" wrapText="1"/>
    </xf>
    <xf numFmtId="0" fontId="3" fillId="5" borderId="24" xfId="10" applyFont="1" applyFill="1" applyBorder="1" applyAlignment="1">
      <alignment horizontal="left" vertical="center" wrapText="1"/>
    </xf>
    <xf numFmtId="0" fontId="3" fillId="5" borderId="25" xfId="10" applyFont="1" applyFill="1" applyBorder="1" applyAlignment="1">
      <alignment horizontal="left" vertical="center" wrapText="1"/>
    </xf>
    <xf numFmtId="0" fontId="3" fillId="5" borderId="25" xfId="10" applyFont="1" applyFill="1" applyBorder="1" applyAlignment="1">
      <alignment horizontal="center" vertical="center" wrapText="1"/>
    </xf>
    <xf numFmtId="171" fontId="3" fillId="5" borderId="25" xfId="13" applyFont="1" applyFill="1" applyBorder="1" applyAlignment="1">
      <alignment horizontal="left" vertical="center" wrapText="1"/>
    </xf>
    <xf numFmtId="10" fontId="3" fillId="5" borderId="26" xfId="12" applyNumberFormat="1" applyFont="1" applyFill="1" applyBorder="1"/>
    <xf numFmtId="0" fontId="3" fillId="0" borderId="0" xfId="10" applyFont="1"/>
    <xf numFmtId="174" fontId="19" fillId="0" borderId="28" xfId="11" applyNumberFormat="1" applyFont="1" applyBorder="1"/>
    <xf numFmtId="171" fontId="3" fillId="0" borderId="29" xfId="13" applyFont="1" applyBorder="1"/>
    <xf numFmtId="10" fontId="19" fillId="0" borderId="30" xfId="12" applyNumberFormat="1" applyFont="1" applyBorder="1"/>
    <xf numFmtId="10" fontId="19" fillId="0" borderId="32" xfId="12" applyNumberFormat="1" applyFont="1" applyBorder="1"/>
    <xf numFmtId="171" fontId="3" fillId="0" borderId="34" xfId="13" applyFont="1" applyBorder="1"/>
    <xf numFmtId="10" fontId="19" fillId="0" borderId="35" xfId="12" applyNumberFormat="1" applyFont="1" applyBorder="1"/>
    <xf numFmtId="174" fontId="3" fillId="5" borderId="25" xfId="11" applyNumberFormat="1" applyFont="1" applyFill="1" applyBorder="1" applyAlignment="1">
      <alignment horizontal="left" vertical="center" wrapText="1"/>
    </xf>
    <xf numFmtId="0" fontId="3" fillId="0" borderId="0" xfId="10" applyFont="1" applyAlignment="1">
      <alignment horizontal="left" vertical="center" wrapText="1"/>
    </xf>
    <xf numFmtId="0" fontId="3" fillId="0" borderId="27" xfId="10" applyFont="1" applyBorder="1" applyAlignment="1">
      <alignment horizontal="left"/>
    </xf>
    <xf numFmtId="174" fontId="3" fillId="0" borderId="28" xfId="11" applyNumberFormat="1" applyFont="1" applyBorder="1"/>
    <xf numFmtId="171" fontId="3" fillId="0" borderId="28" xfId="13" applyFont="1" applyBorder="1"/>
    <xf numFmtId="10" fontId="3" fillId="0" borderId="30" xfId="12" applyNumberFormat="1" applyFont="1" applyBorder="1"/>
    <xf numFmtId="174" fontId="19" fillId="0" borderId="28" xfId="11" applyNumberFormat="1" applyFont="1" applyFill="1" applyBorder="1"/>
    <xf numFmtId="0" fontId="1" fillId="0" borderId="0" xfId="10"/>
    <xf numFmtId="0" fontId="3" fillId="0" borderId="28" xfId="10" applyFont="1" applyBorder="1"/>
    <xf numFmtId="0" fontId="3" fillId="0" borderId="28" xfId="10" applyFont="1" applyBorder="1" applyAlignment="1">
      <alignment horizontal="center"/>
    </xf>
    <xf numFmtId="171" fontId="3" fillId="0" borderId="28" xfId="13" applyFont="1" applyFill="1" applyBorder="1"/>
    <xf numFmtId="0" fontId="0" fillId="0" borderId="28" xfId="10" applyFont="1" applyBorder="1"/>
    <xf numFmtId="0" fontId="3" fillId="0" borderId="28" xfId="10" applyFont="1" applyBorder="1" applyAlignment="1">
      <alignment horizontal="justify"/>
    </xf>
    <xf numFmtId="0" fontId="3" fillId="0" borderId="34" xfId="10" applyFont="1" applyBorder="1" applyAlignment="1">
      <alignment horizontal="justify"/>
    </xf>
    <xf numFmtId="174" fontId="19" fillId="0" borderId="34" xfId="11" applyNumberFormat="1" applyFont="1" applyBorder="1"/>
    <xf numFmtId="0" fontId="3" fillId="5" borderId="36" xfId="10" applyFont="1" applyFill="1" applyBorder="1" applyAlignment="1">
      <alignment horizontal="left" vertical="center" wrapText="1"/>
    </xf>
    <xf numFmtId="0" fontId="3" fillId="5" borderId="37" xfId="10" applyFont="1" applyFill="1" applyBorder="1" applyAlignment="1">
      <alignment horizontal="left" vertical="center" wrapText="1"/>
    </xf>
    <xf numFmtId="0" fontId="3" fillId="5" borderId="37" xfId="10" applyFont="1" applyFill="1" applyBorder="1" applyAlignment="1">
      <alignment horizontal="center" vertical="center" wrapText="1"/>
    </xf>
    <xf numFmtId="174" fontId="3" fillId="5" borderId="37" xfId="11" applyNumberFormat="1" applyFont="1" applyFill="1" applyBorder="1" applyAlignment="1">
      <alignment horizontal="left" vertical="center" wrapText="1"/>
    </xf>
    <xf numFmtId="171" fontId="3" fillId="5" borderId="37" xfId="13" applyFont="1" applyFill="1" applyBorder="1" applyAlignment="1">
      <alignment horizontal="left" vertical="center" wrapText="1"/>
    </xf>
    <xf numFmtId="10" fontId="3" fillId="5" borderId="38" xfId="12" applyNumberFormat="1" applyFont="1" applyFill="1" applyBorder="1"/>
    <xf numFmtId="174" fontId="3" fillId="0" borderId="0" xfId="11" applyNumberFormat="1" applyFont="1" applyBorder="1"/>
    <xf numFmtId="172" fontId="3" fillId="7" borderId="13" xfId="13" applyNumberFormat="1" applyFont="1" applyFill="1" applyBorder="1"/>
    <xf numFmtId="10" fontId="0" fillId="0" borderId="14" xfId="12" applyNumberFormat="1" applyFont="1" applyBorder="1"/>
    <xf numFmtId="172" fontId="3" fillId="0" borderId="0" xfId="13" applyNumberFormat="1" applyFont="1" applyBorder="1"/>
    <xf numFmtId="10" fontId="0" fillId="0" borderId="16" xfId="12" applyNumberFormat="1" applyFont="1" applyBorder="1"/>
    <xf numFmtId="0" fontId="3" fillId="0" borderId="18" xfId="10" applyFont="1" applyBorder="1" applyAlignment="1">
      <alignment horizontal="left"/>
    </xf>
    <xf numFmtId="172" fontId="3" fillId="0" borderId="18" xfId="13" applyNumberFormat="1" applyFont="1" applyBorder="1"/>
    <xf numFmtId="10" fontId="0" fillId="0" borderId="19" xfId="12" applyNumberFormat="1" applyFont="1" applyBorder="1"/>
    <xf numFmtId="177" fontId="3" fillId="0" borderId="0" xfId="11" applyNumberFormat="1" applyFont="1" applyBorder="1"/>
    <xf numFmtId="178" fontId="3" fillId="0" borderId="0" xfId="11" applyNumberFormat="1" applyFont="1" applyBorder="1"/>
    <xf numFmtId="10" fontId="0" fillId="0" borderId="0" xfId="12" applyNumberFormat="1" applyFont="1" applyBorder="1" applyAlignment="1"/>
    <xf numFmtId="44" fontId="3" fillId="0" borderId="20" xfId="10" applyNumberFormat="1" applyFont="1" applyBorder="1" applyAlignment="1">
      <alignment horizontal="center" vertical="center" wrapText="1"/>
    </xf>
    <xf numFmtId="44" fontId="3" fillId="0" borderId="22" xfId="10" applyNumberFormat="1" applyFont="1" applyBorder="1" applyAlignment="1">
      <alignment horizontal="center" vertical="center" wrapText="1"/>
    </xf>
    <xf numFmtId="0" fontId="1" fillId="0" borderId="0" xfId="10" applyAlignment="1">
      <alignment horizontal="left"/>
    </xf>
    <xf numFmtId="0" fontId="1" fillId="0" borderId="0" xfId="10" applyAlignment="1">
      <alignment horizontal="center"/>
    </xf>
    <xf numFmtId="0" fontId="1" fillId="0" borderId="0" xfId="10" applyAlignment="1">
      <alignment horizontal="center" vertical="center"/>
    </xf>
    <xf numFmtId="44" fontId="1" fillId="0" borderId="0" xfId="10" applyNumberFormat="1" applyAlignment="1">
      <alignment horizontal="right"/>
    </xf>
    <xf numFmtId="0" fontId="1" fillId="0" borderId="12" xfId="10" applyBorder="1"/>
    <xf numFmtId="0" fontId="1" fillId="0" borderId="13" xfId="10" applyBorder="1" applyAlignment="1">
      <alignment horizontal="center"/>
    </xf>
    <xf numFmtId="172" fontId="0" fillId="0" borderId="13" xfId="13" applyNumberFormat="1" applyFont="1" applyBorder="1" applyAlignment="1">
      <alignment horizontal="center" vertical="center"/>
    </xf>
    <xf numFmtId="44" fontId="1" fillId="0" borderId="14" xfId="10" applyNumberFormat="1" applyBorder="1" applyAlignment="1">
      <alignment horizontal="right"/>
    </xf>
    <xf numFmtId="8" fontId="1" fillId="0" borderId="0" xfId="10" applyNumberFormat="1"/>
    <xf numFmtId="9" fontId="1" fillId="0" borderId="0" xfId="10" applyNumberFormat="1" applyAlignment="1">
      <alignment horizontal="center" vertical="center"/>
    </xf>
    <xf numFmtId="44" fontId="0" fillId="0" borderId="0" xfId="11" applyFont="1" applyFill="1" applyBorder="1" applyAlignment="1">
      <alignment horizontal="center" vertical="center"/>
    </xf>
    <xf numFmtId="44" fontId="1" fillId="0" borderId="16" xfId="10" applyNumberFormat="1" applyBorder="1" applyAlignment="1">
      <alignment horizontal="center" vertical="center" wrapText="1"/>
    </xf>
    <xf numFmtId="0" fontId="1" fillId="0" borderId="17" xfId="10" applyBorder="1"/>
    <xf numFmtId="0" fontId="1" fillId="0" borderId="18" xfId="10" applyBorder="1" applyAlignment="1">
      <alignment horizontal="center"/>
    </xf>
    <xf numFmtId="0" fontId="1" fillId="0" borderId="18" xfId="10" applyBorder="1" applyAlignment="1">
      <alignment horizontal="center" vertical="center"/>
    </xf>
    <xf numFmtId="44" fontId="1" fillId="0" borderId="19" xfId="10" applyNumberFormat="1" applyBorder="1"/>
    <xf numFmtId="44" fontId="3" fillId="5" borderId="25" xfId="11" applyFont="1" applyFill="1" applyBorder="1" applyAlignment="1">
      <alignment horizontal="right" vertical="center" wrapText="1"/>
    </xf>
    <xf numFmtId="0" fontId="1" fillId="0" borderId="27" xfId="10" applyBorder="1" applyAlignment="1">
      <alignment horizontal="left"/>
    </xf>
    <xf numFmtId="0" fontId="1" fillId="0" borderId="28" xfId="10" applyBorder="1" applyAlignment="1">
      <alignment horizontal="justify"/>
    </xf>
    <xf numFmtId="0" fontId="1" fillId="0" borderId="28" xfId="10" applyBorder="1" applyAlignment="1">
      <alignment horizontal="center"/>
    </xf>
    <xf numFmtId="9" fontId="1" fillId="0" borderId="28" xfId="15" applyFont="1" applyBorder="1" applyAlignment="1">
      <alignment horizontal="center" vertical="center" wrapText="1"/>
    </xf>
    <xf numFmtId="44" fontId="19" fillId="0" borderId="28" xfId="11" applyFont="1" applyFill="1" applyBorder="1" applyAlignment="1">
      <alignment horizontal="right"/>
    </xf>
    <xf numFmtId="10" fontId="1" fillId="0" borderId="28" xfId="10" applyNumberFormat="1" applyBorder="1"/>
    <xf numFmtId="0" fontId="0" fillId="0" borderId="28" xfId="10" applyFont="1" applyBorder="1" applyAlignment="1">
      <alignment horizontal="justify"/>
    </xf>
    <xf numFmtId="0" fontId="1" fillId="0" borderId="31" xfId="10" applyBorder="1" applyAlignment="1">
      <alignment horizontal="left"/>
    </xf>
    <xf numFmtId="0" fontId="1" fillId="0" borderId="29" xfId="10" applyBorder="1" applyAlignment="1">
      <alignment horizontal="justify"/>
    </xf>
    <xf numFmtId="0" fontId="0" fillId="0" borderId="29" xfId="10" applyFont="1" applyBorder="1" applyAlignment="1">
      <alignment horizontal="justify"/>
    </xf>
    <xf numFmtId="0" fontId="1" fillId="0" borderId="33" xfId="10" applyBorder="1" applyAlignment="1">
      <alignment horizontal="left"/>
    </xf>
    <xf numFmtId="0" fontId="1" fillId="0" borderId="34" xfId="10" applyBorder="1" applyAlignment="1">
      <alignment horizontal="justify"/>
    </xf>
    <xf numFmtId="0" fontId="1" fillId="0" borderId="34" xfId="10" applyBorder="1" applyAlignment="1">
      <alignment horizontal="center"/>
    </xf>
    <xf numFmtId="9" fontId="1" fillId="0" borderId="34" xfId="15" applyFont="1" applyBorder="1" applyAlignment="1">
      <alignment horizontal="center" vertical="center" wrapText="1"/>
    </xf>
    <xf numFmtId="44" fontId="19" fillId="0" borderId="34" xfId="11" applyFont="1" applyFill="1" applyBorder="1" applyAlignment="1">
      <alignment horizontal="right"/>
    </xf>
    <xf numFmtId="0" fontId="3" fillId="0" borderId="28" xfId="10" applyFont="1" applyBorder="1" applyAlignment="1">
      <alignment horizontal="center" vertical="center"/>
    </xf>
    <xf numFmtId="44" fontId="3" fillId="0" borderId="28" xfId="11" applyFont="1" applyFill="1" applyBorder="1" applyAlignment="1">
      <alignment horizontal="right"/>
    </xf>
    <xf numFmtId="0" fontId="1" fillId="0" borderId="28" xfId="10" applyBorder="1"/>
    <xf numFmtId="175" fontId="19" fillId="0" borderId="28" xfId="12" applyNumberFormat="1" applyFont="1" applyBorder="1" applyAlignment="1">
      <alignment horizontal="center" vertical="center"/>
    </xf>
    <xf numFmtId="10" fontId="3" fillId="0" borderId="28" xfId="10" applyNumberFormat="1" applyFont="1" applyBorder="1" applyAlignment="1">
      <alignment horizontal="center" vertical="center"/>
    </xf>
    <xf numFmtId="44" fontId="3" fillId="0" borderId="28" xfId="11" applyFont="1" applyBorder="1" applyAlignment="1">
      <alignment horizontal="right"/>
    </xf>
    <xf numFmtId="10" fontId="1" fillId="0" borderId="28" xfId="4" applyNumberFormat="1" applyFont="1" applyBorder="1" applyAlignment="1">
      <alignment horizontal="center" vertical="center"/>
    </xf>
    <xf numFmtId="44" fontId="19" fillId="0" borderId="28" xfId="11" applyFont="1" applyBorder="1" applyAlignment="1">
      <alignment horizontal="right"/>
    </xf>
    <xf numFmtId="10" fontId="1" fillId="0" borderId="28" xfId="10" applyNumberFormat="1" applyBorder="1" applyAlignment="1">
      <alignment horizontal="center" vertical="center"/>
    </xf>
    <xf numFmtId="0" fontId="1" fillId="6" borderId="0" xfId="10" applyFill="1"/>
    <xf numFmtId="0" fontId="1" fillId="0" borderId="28" xfId="10" applyBorder="1" applyAlignment="1">
      <alignment horizontal="center" vertical="center"/>
    </xf>
    <xf numFmtId="0" fontId="1" fillId="0" borderId="28" xfId="10" applyBorder="1" applyAlignment="1">
      <alignment wrapText="1"/>
    </xf>
    <xf numFmtId="0" fontId="0" fillId="0" borderId="28" xfId="10" applyFont="1" applyBorder="1" applyAlignment="1">
      <alignment wrapText="1"/>
    </xf>
    <xf numFmtId="0" fontId="0" fillId="0" borderId="28" xfId="10" applyFont="1" applyBorder="1" applyAlignment="1">
      <alignment horizontal="center"/>
    </xf>
    <xf numFmtId="0" fontId="1" fillId="0" borderId="28" xfId="10" applyBorder="1" applyAlignment="1">
      <alignment horizontal="center" wrapText="1"/>
    </xf>
    <xf numFmtId="0" fontId="1" fillId="0" borderId="28" xfId="10" applyBorder="1" applyAlignment="1">
      <alignment horizontal="center" vertical="center" wrapText="1"/>
    </xf>
    <xf numFmtId="0" fontId="1" fillId="0" borderId="34" xfId="10" applyBorder="1" applyAlignment="1">
      <alignment horizontal="center" wrapText="1"/>
    </xf>
    <xf numFmtId="0" fontId="1" fillId="0" borderId="34" xfId="10" applyBorder="1" applyAlignment="1">
      <alignment horizontal="center" vertical="center" wrapText="1"/>
    </xf>
    <xf numFmtId="44" fontId="19" fillId="0" borderId="34" xfId="11" applyFont="1" applyBorder="1" applyAlignment="1">
      <alignment horizontal="right"/>
    </xf>
    <xf numFmtId="0" fontId="1" fillId="0" borderId="34" xfId="10" applyBorder="1"/>
    <xf numFmtId="10" fontId="1" fillId="5" borderId="37" xfId="10" applyNumberFormat="1" applyFill="1" applyBorder="1" applyAlignment="1">
      <alignment horizontal="center" vertical="center"/>
    </xf>
    <xf numFmtId="44" fontId="3" fillId="5" borderId="37" xfId="11" applyFont="1" applyFill="1" applyBorder="1" applyAlignment="1">
      <alignment horizontal="right" vertical="center" wrapText="1"/>
    </xf>
    <xf numFmtId="0" fontId="21" fillId="0" borderId="13" xfId="10" applyFont="1" applyBorder="1" applyAlignment="1">
      <alignment vertical="center" wrapText="1"/>
    </xf>
    <xf numFmtId="174" fontId="3" fillId="0" borderId="0" xfId="11" applyNumberFormat="1" applyFont="1" applyBorder="1" applyAlignment="1">
      <alignment horizontal="center" vertical="center"/>
    </xf>
    <xf numFmtId="0" fontId="21" fillId="0" borderId="0" xfId="10" applyFont="1" applyAlignment="1">
      <alignment vertical="center" wrapText="1"/>
    </xf>
    <xf numFmtId="0" fontId="21" fillId="0" borderId="0" xfId="10" applyFont="1" applyAlignment="1">
      <alignment horizontal="center" vertical="center" wrapText="1"/>
    </xf>
    <xf numFmtId="44" fontId="21" fillId="0" borderId="0" xfId="10" applyNumberFormat="1" applyFont="1" applyAlignment="1">
      <alignment vertical="center" wrapText="1"/>
    </xf>
    <xf numFmtId="0" fontId="1" fillId="0" borderId="15" xfId="10" applyBorder="1" applyAlignment="1">
      <alignment horizontal="right"/>
    </xf>
    <xf numFmtId="0" fontId="3" fillId="0" borderId="0" xfId="10" applyFont="1" applyAlignment="1">
      <alignment horizontal="right"/>
    </xf>
    <xf numFmtId="44" fontId="1" fillId="0" borderId="0" xfId="10" applyNumberFormat="1"/>
    <xf numFmtId="9" fontId="0" fillId="0" borderId="0" xfId="12" applyFont="1" applyBorder="1"/>
    <xf numFmtId="2" fontId="1" fillId="8" borderId="0" xfId="10" applyNumberFormat="1" applyFill="1" applyAlignment="1">
      <alignment horizontal="center" vertical="center"/>
    </xf>
    <xf numFmtId="44" fontId="1" fillId="8" borderId="0" xfId="10" applyNumberFormat="1" applyFill="1" applyAlignment="1">
      <alignment horizontal="right"/>
    </xf>
    <xf numFmtId="181" fontId="10" fillId="8" borderId="9" xfId="16" applyNumberFormat="1" applyFont="1" applyFill="1" applyBorder="1" applyAlignment="1">
      <alignment horizontal="center" vertical="center"/>
    </xf>
    <xf numFmtId="0" fontId="1" fillId="8" borderId="0" xfId="10" applyFill="1" applyAlignment="1">
      <alignment horizontal="center" vertical="center"/>
    </xf>
    <xf numFmtId="44" fontId="1" fillId="8" borderId="0" xfId="10" applyNumberFormat="1" applyFill="1"/>
    <xf numFmtId="0" fontId="1" fillId="0" borderId="0" xfId="10" applyFill="1"/>
    <xf numFmtId="171" fontId="2" fillId="0" borderId="0" xfId="13" applyFont="1" applyFill="1"/>
    <xf numFmtId="0" fontId="3" fillId="0" borderId="0" xfId="10" applyFont="1" applyFill="1" applyAlignment="1">
      <alignment horizontal="center" vertical="center" wrapText="1"/>
    </xf>
    <xf numFmtId="0" fontId="3" fillId="0" borderId="0" xfId="10" applyFont="1" applyFill="1"/>
    <xf numFmtId="174" fontId="0" fillId="0" borderId="0" xfId="11" applyNumberFormat="1" applyFont="1" applyFill="1" applyAlignment="1">
      <alignment horizontal="right"/>
    </xf>
    <xf numFmtId="10" fontId="1" fillId="0" borderId="0" xfId="10" applyNumberFormat="1" applyFill="1"/>
    <xf numFmtId="0" fontId="3" fillId="0" borderId="0" xfId="10" applyFont="1" applyFill="1" applyAlignment="1">
      <alignment horizontal="left" vertical="center" wrapText="1"/>
    </xf>
    <xf numFmtId="9" fontId="1" fillId="0" borderId="0" xfId="10" applyNumberFormat="1" applyFill="1"/>
    <xf numFmtId="176" fontId="1" fillId="0" borderId="0" xfId="10" applyNumberFormat="1" applyFill="1"/>
    <xf numFmtId="0" fontId="20" fillId="0" borderId="0" xfId="10" applyFont="1" applyFill="1"/>
    <xf numFmtId="0" fontId="0" fillId="0" borderId="0" xfId="10" applyFont="1" applyFill="1" applyAlignment="1">
      <alignment horizontal="right"/>
    </xf>
    <xf numFmtId="10" fontId="0" fillId="0" borderId="0" xfId="12" applyNumberFormat="1" applyFont="1" applyFill="1" applyBorder="1"/>
    <xf numFmtId="44" fontId="1" fillId="0" borderId="0" xfId="2" applyFont="1" applyFill="1" applyBorder="1"/>
    <xf numFmtId="44" fontId="1" fillId="0" borderId="0" xfId="10" applyNumberFormat="1" applyFill="1"/>
    <xf numFmtId="171" fontId="1" fillId="0" borderId="0" xfId="13" applyFont="1" applyFill="1" applyBorder="1"/>
    <xf numFmtId="179" fontId="1" fillId="0" borderId="0" xfId="3" applyNumberFormat="1" applyFont="1" applyFill="1" applyBorder="1"/>
    <xf numFmtId="167" fontId="6" fillId="0" borderId="0" xfId="5" applyNumberFormat="1" applyFont="1" applyFill="1" applyBorder="1" applyAlignment="1">
      <alignment horizontal="center" vertical="center"/>
    </xf>
    <xf numFmtId="0" fontId="6" fillId="0" borderId="0" xfId="5" applyFont="1" applyFill="1" applyBorder="1" applyAlignment="1">
      <alignment horizontal="center" vertical="center"/>
    </xf>
    <xf numFmtId="0" fontId="6" fillId="0" borderId="0" xfId="5" applyFont="1" applyFill="1" applyBorder="1" applyAlignment="1">
      <alignment horizontal="center" vertical="center"/>
    </xf>
    <xf numFmtId="0" fontId="6" fillId="0" borderId="9" xfId="5" applyFont="1" applyFill="1" applyBorder="1" applyAlignment="1">
      <alignment horizontal="center" vertical="center"/>
    </xf>
    <xf numFmtId="43" fontId="6" fillId="0" borderId="9" xfId="5" applyNumberFormat="1" applyFont="1" applyFill="1" applyBorder="1" applyAlignment="1">
      <alignment horizontal="center" vertical="center"/>
    </xf>
    <xf numFmtId="0" fontId="6" fillId="0" borderId="9" xfId="5" applyFont="1" applyFill="1" applyBorder="1" applyAlignment="1">
      <alignment horizontal="center" vertical="center"/>
    </xf>
    <xf numFmtId="167" fontId="6" fillId="0" borderId="9" xfId="5" applyNumberFormat="1" applyFont="1" applyFill="1" applyBorder="1" applyAlignment="1">
      <alignment horizontal="center" vertical="center"/>
    </xf>
    <xf numFmtId="167" fontId="6" fillId="0" borderId="9" xfId="3" applyNumberFormat="1" applyFont="1" applyFill="1" applyBorder="1" applyAlignment="1">
      <alignment horizontal="center" vertical="center"/>
    </xf>
    <xf numFmtId="167" fontId="6" fillId="0" borderId="9" xfId="3" applyNumberFormat="1" applyFont="1" applyFill="1" applyBorder="1" applyAlignment="1">
      <alignment vertical="center"/>
    </xf>
    <xf numFmtId="167" fontId="6" fillId="0" borderId="9" xfId="3" applyNumberFormat="1" applyFont="1" applyFill="1" applyBorder="1" applyAlignment="1">
      <alignment horizontal="center" vertical="center"/>
    </xf>
    <xf numFmtId="167" fontId="6" fillId="0" borderId="9" xfId="5" applyNumberFormat="1" applyFont="1" applyFill="1" applyBorder="1" applyAlignment="1">
      <alignment horizontal="center" vertical="center"/>
    </xf>
    <xf numFmtId="167" fontId="6" fillId="0" borderId="9" xfId="5" applyNumberFormat="1" applyFont="1" applyFill="1" applyBorder="1" applyAlignment="1">
      <alignment vertical="center"/>
    </xf>
    <xf numFmtId="43" fontId="6" fillId="0" borderId="9" xfId="5" applyNumberFormat="1" applyFont="1" applyFill="1" applyBorder="1" applyAlignment="1">
      <alignment horizontal="center" vertical="center"/>
    </xf>
    <xf numFmtId="167" fontId="6" fillId="0" borderId="9" xfId="5" applyNumberFormat="1" applyFont="1" applyFill="1" applyBorder="1" applyAlignment="1">
      <alignment vertical="center"/>
    </xf>
    <xf numFmtId="43" fontId="6" fillId="0" borderId="9" xfId="5" applyNumberFormat="1" applyFont="1" applyFill="1" applyBorder="1" applyAlignment="1">
      <alignment horizontal="center" vertical="center"/>
    </xf>
    <xf numFmtId="167" fontId="6" fillId="0" borderId="9" xfId="5" applyNumberFormat="1" applyFont="1" applyFill="1" applyBorder="1" applyAlignment="1">
      <alignment vertical="center"/>
    </xf>
    <xf numFmtId="43" fontId="6" fillId="0" borderId="9" xfId="5" applyNumberFormat="1" applyFont="1" applyFill="1" applyBorder="1" applyAlignment="1">
      <alignment horizontal="center" vertical="center"/>
    </xf>
    <xf numFmtId="167" fontId="6" fillId="0" borderId="9" xfId="5" applyNumberFormat="1" applyFont="1" applyFill="1" applyBorder="1" applyAlignment="1">
      <alignment vertical="center"/>
    </xf>
    <xf numFmtId="43" fontId="6" fillId="0" borderId="9" xfId="5" applyNumberFormat="1" applyFont="1" applyFill="1" applyBorder="1" applyAlignment="1">
      <alignment horizontal="center" vertical="center"/>
    </xf>
    <xf numFmtId="167" fontId="6" fillId="0" borderId="9" xfId="5" applyNumberFormat="1" applyFont="1" applyFill="1" applyBorder="1" applyAlignment="1">
      <alignment vertical="center"/>
    </xf>
    <xf numFmtId="43" fontId="6" fillId="0" borderId="9" xfId="5" applyNumberFormat="1" applyFont="1" applyFill="1" applyBorder="1" applyAlignment="1">
      <alignment horizontal="center" vertical="center"/>
    </xf>
    <xf numFmtId="167" fontId="6" fillId="0" borderId="9" xfId="5" applyNumberFormat="1" applyFont="1" applyFill="1" applyBorder="1" applyAlignment="1">
      <alignment vertical="center"/>
    </xf>
    <xf numFmtId="43" fontId="6" fillId="0" borderId="9" xfId="5" applyNumberFormat="1" applyFont="1" applyFill="1" applyBorder="1" applyAlignment="1">
      <alignment horizontal="center" vertical="center"/>
    </xf>
    <xf numFmtId="167" fontId="6" fillId="0" borderId="9" xfId="5" applyNumberFormat="1" applyFont="1" applyFill="1" applyBorder="1" applyAlignment="1">
      <alignment vertical="center"/>
    </xf>
    <xf numFmtId="167" fontId="6" fillId="0" borderId="9" xfId="5" applyNumberFormat="1" applyFont="1" applyFill="1" applyBorder="1" applyAlignment="1">
      <alignment horizontal="center" vertical="center"/>
    </xf>
    <xf numFmtId="43" fontId="6" fillId="0" borderId="9" xfId="5" applyNumberFormat="1" applyFont="1" applyFill="1" applyBorder="1" applyAlignment="1">
      <alignment horizontal="center" vertical="center"/>
    </xf>
    <xf numFmtId="167" fontId="6" fillId="0" borderId="9" xfId="5" applyNumberFormat="1" applyFont="1" applyFill="1" applyBorder="1" applyAlignment="1">
      <alignment vertical="center"/>
    </xf>
    <xf numFmtId="43" fontId="6" fillId="0" borderId="9" xfId="5" applyNumberFormat="1" applyFont="1" applyFill="1" applyBorder="1" applyAlignment="1">
      <alignment horizontal="center" vertical="center"/>
    </xf>
    <xf numFmtId="167" fontId="6" fillId="0" borderId="9" xfId="5" applyNumberFormat="1" applyFont="1" applyFill="1" applyBorder="1" applyAlignment="1">
      <alignment horizontal="center" vertical="center"/>
    </xf>
    <xf numFmtId="43" fontId="6" fillId="0" borderId="9" xfId="5" applyNumberFormat="1" applyFont="1" applyFill="1" applyBorder="1" applyAlignment="1">
      <alignment horizontal="center" vertical="center"/>
    </xf>
    <xf numFmtId="167" fontId="6" fillId="0" borderId="9" xfId="5" applyNumberFormat="1" applyFont="1" applyFill="1" applyBorder="1" applyAlignment="1">
      <alignment horizontal="center" vertical="center"/>
    </xf>
    <xf numFmtId="43" fontId="6" fillId="0" borderId="9" xfId="5" applyNumberFormat="1" applyFont="1" applyFill="1" applyBorder="1" applyAlignment="1">
      <alignment horizontal="center" vertical="center"/>
    </xf>
    <xf numFmtId="167" fontId="6" fillId="0" borderId="9" xfId="5" applyNumberFormat="1" applyFont="1" applyFill="1" applyBorder="1" applyAlignment="1">
      <alignment horizontal="center" vertical="center"/>
    </xf>
    <xf numFmtId="43" fontId="6" fillId="0" borderId="9" xfId="5" applyNumberFormat="1" applyFont="1" applyFill="1" applyBorder="1" applyAlignment="1">
      <alignment horizontal="center" vertical="center"/>
    </xf>
    <xf numFmtId="167" fontId="6" fillId="0" borderId="9" xfId="5" applyNumberFormat="1" applyFont="1" applyFill="1" applyBorder="1" applyAlignment="1">
      <alignment vertical="center"/>
    </xf>
    <xf numFmtId="167" fontId="6" fillId="0" borderId="9" xfId="5" applyNumberFormat="1" applyFont="1" applyFill="1" applyBorder="1" applyAlignment="1">
      <alignment horizontal="center" vertical="center"/>
    </xf>
    <xf numFmtId="43" fontId="6" fillId="0" borderId="9" xfId="5" applyNumberFormat="1" applyFont="1" applyFill="1" applyBorder="1" applyAlignment="1">
      <alignment horizontal="center" vertical="center"/>
    </xf>
    <xf numFmtId="43" fontId="6" fillId="0" borderId="9" xfId="5" applyNumberFormat="1" applyFont="1" applyFill="1" applyBorder="1" applyAlignment="1">
      <alignment horizontal="center" vertical="center"/>
    </xf>
    <xf numFmtId="167" fontId="6" fillId="0" borderId="9" xfId="5" applyNumberFormat="1" applyFont="1" applyFill="1" applyBorder="1" applyAlignment="1">
      <alignment horizontal="center" vertical="center"/>
    </xf>
    <xf numFmtId="0" fontId="9" fillId="4" borderId="6" xfId="5" applyFont="1" applyFill="1" applyBorder="1" applyAlignment="1">
      <alignment horizontal="center" vertical="center"/>
    </xf>
    <xf numFmtId="0" fontId="9" fillId="4" borderId="7" xfId="5" applyFont="1" applyFill="1" applyBorder="1" applyAlignment="1">
      <alignment horizontal="center" vertical="center"/>
    </xf>
    <xf numFmtId="0" fontId="5" fillId="0" borderId="1" xfId="5" applyFont="1" applyFill="1" applyBorder="1" applyAlignment="1">
      <alignment horizontal="center" vertical="center"/>
    </xf>
    <xf numFmtId="0" fontId="5" fillId="0" borderId="2" xfId="5" applyFont="1" applyFill="1" applyBorder="1" applyAlignment="1">
      <alignment horizontal="center" vertical="center"/>
    </xf>
    <xf numFmtId="0" fontId="5" fillId="0" borderId="3" xfId="5" applyFont="1" applyFill="1" applyBorder="1" applyAlignment="1">
      <alignment horizontal="center" vertical="center" wrapText="1"/>
    </xf>
    <xf numFmtId="0" fontId="5" fillId="0" borderId="4" xfId="5" applyFont="1" applyFill="1" applyBorder="1" applyAlignment="1">
      <alignment horizontal="center" vertical="center" wrapText="1"/>
    </xf>
    <xf numFmtId="0" fontId="7" fillId="0" borderId="1"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7" fillId="0" borderId="5" xfId="5" applyFont="1" applyFill="1" applyBorder="1" applyAlignment="1">
      <alignment horizontal="center" vertical="center" wrapText="1"/>
    </xf>
    <xf numFmtId="0" fontId="7" fillId="0" borderId="0" xfId="5" applyFont="1" applyFill="1" applyBorder="1" applyAlignment="1">
      <alignment horizontal="center" vertical="center" wrapText="1"/>
    </xf>
    <xf numFmtId="0" fontId="7" fillId="0" borderId="3" xfId="5" applyFont="1" applyFill="1" applyBorder="1" applyAlignment="1">
      <alignment horizontal="center" vertical="center" wrapText="1"/>
    </xf>
    <xf numFmtId="0" fontId="7" fillId="0" borderId="4" xfId="5" applyFont="1" applyFill="1" applyBorder="1" applyAlignment="1">
      <alignment horizontal="center" vertical="center" wrapText="1"/>
    </xf>
    <xf numFmtId="0" fontId="8" fillId="2" borderId="6" xfId="5" applyFont="1" applyFill="1" applyBorder="1" applyAlignment="1">
      <alignment horizontal="center" vertical="center" wrapText="1"/>
    </xf>
    <xf numFmtId="0" fontId="8" fillId="2" borderId="7" xfId="5" applyFont="1" applyFill="1" applyBorder="1" applyAlignment="1">
      <alignment horizontal="center" vertical="center" wrapText="1"/>
    </xf>
    <xf numFmtId="0" fontId="9" fillId="0" borderId="6" xfId="5" applyFont="1" applyFill="1" applyBorder="1" applyAlignment="1">
      <alignment horizontal="center" vertical="center"/>
    </xf>
    <xf numFmtId="0" fontId="9" fillId="0" borderId="7" xfId="5" applyFont="1" applyFill="1" applyBorder="1" applyAlignment="1">
      <alignment horizontal="center" vertical="center"/>
    </xf>
    <xf numFmtId="0" fontId="16" fillId="0" borderId="0" xfId="10" applyFont="1" applyAlignment="1">
      <alignment horizontal="center" wrapText="1"/>
    </xf>
    <xf numFmtId="0" fontId="17" fillId="0" borderId="0" xfId="10" applyFont="1" applyAlignment="1">
      <alignment horizontal="center" vertical="center" wrapText="1"/>
    </xf>
    <xf numFmtId="173" fontId="18" fillId="0" borderId="15" xfId="14" applyFont="1" applyBorder="1" applyAlignment="1">
      <alignment horizontal="center" vertical="center"/>
    </xf>
    <xf numFmtId="173" fontId="18" fillId="0" borderId="0" xfId="14" applyFont="1" applyAlignment="1">
      <alignment horizontal="center" vertical="center"/>
    </xf>
    <xf numFmtId="0" fontId="3" fillId="0" borderId="12" xfId="10" applyFont="1" applyBorder="1" applyAlignment="1">
      <alignment horizontal="right"/>
    </xf>
    <xf numFmtId="0" fontId="3" fillId="0" borderId="13" xfId="10" applyFont="1" applyBorder="1" applyAlignment="1">
      <alignment horizontal="right"/>
    </xf>
  </cellXfs>
  <cellStyles count="111">
    <cellStyle name="Comma 2" xfId="17"/>
    <cellStyle name="Comma 2 2" xfId="18"/>
    <cellStyle name="Estilo 1" xfId="19"/>
    <cellStyle name="Euro" xfId="20"/>
    <cellStyle name="Euro 2" xfId="21"/>
    <cellStyle name="Millares" xfId="1" builtinId="3"/>
    <cellStyle name="Millares [0] 2" xfId="22"/>
    <cellStyle name="Millares [0] 2 2" xfId="64"/>
    <cellStyle name="Millares [0] 3" xfId="48"/>
    <cellStyle name="Millares 2" xfId="16"/>
    <cellStyle name="Millares 2 12" xfId="61"/>
    <cellStyle name="Millares 2 2" xfId="24"/>
    <cellStyle name="Millares 2 2 2" xfId="65"/>
    <cellStyle name="Millares 2 3" xfId="45"/>
    <cellStyle name="Millares 3" xfId="9"/>
    <cellStyle name="Millares 3 2" xfId="66"/>
    <cellStyle name="Millares 4" xfId="25"/>
    <cellStyle name="Millares 4 2" xfId="43"/>
    <cellStyle name="Millares 4 3" xfId="67"/>
    <cellStyle name="Millares 4 6" xfId="62"/>
    <cellStyle name="Millares 4 6 2" xfId="71"/>
    <cellStyle name="Millares 5" xfId="26"/>
    <cellStyle name="Millares 5 2" xfId="68"/>
    <cellStyle name="Millares 6" xfId="63"/>
    <cellStyle name="Millares 6 2" xfId="49"/>
    <cellStyle name="Moneda" xfId="2" builtinId="4"/>
    <cellStyle name="Moneda [0]" xfId="3" builtinId="7"/>
    <cellStyle name="Moneda [0] 2" xfId="46"/>
    <cellStyle name="Moneda [0] 3" xfId="13"/>
    <cellStyle name="Moneda 10" xfId="40"/>
    <cellStyle name="Moneda 10 2" xfId="57"/>
    <cellStyle name="Moneda 11" xfId="84"/>
    <cellStyle name="Moneda 12" xfId="77"/>
    <cellStyle name="Moneda 13" xfId="73"/>
    <cellStyle name="Moneda 14" xfId="86"/>
    <cellStyle name="Moneda 15" xfId="78"/>
    <cellStyle name="Moneda 16" xfId="85"/>
    <cellStyle name="Moneda 17" xfId="55"/>
    <cellStyle name="Moneda 18" xfId="87"/>
    <cellStyle name="Moneda 19" xfId="90"/>
    <cellStyle name="Moneda 2" xfId="28"/>
    <cellStyle name="Moneda 2 2" xfId="14"/>
    <cellStyle name="Moneda 2 3" xfId="47"/>
    <cellStyle name="Moneda 2 3 2" xfId="70"/>
    <cellStyle name="Moneda 2 4" xfId="50"/>
    <cellStyle name="Moneda 20" xfId="79"/>
    <cellStyle name="Moneda 21" xfId="80"/>
    <cellStyle name="Moneda 22" xfId="81"/>
    <cellStyle name="Moneda 23" xfId="88"/>
    <cellStyle name="Moneda 24" xfId="89"/>
    <cellStyle name="Moneda 25" xfId="31"/>
    <cellStyle name="Moneda 26" xfId="75"/>
    <cellStyle name="Moneda 27" xfId="83"/>
    <cellStyle name="Moneda 28" xfId="91"/>
    <cellStyle name="Moneda 29" xfId="53"/>
    <cellStyle name="Moneda 3" xfId="29"/>
    <cellStyle name="Moneda 3 2" xfId="44"/>
    <cellStyle name="Moneda 30" xfId="76"/>
    <cellStyle name="Moneda 31" xfId="74"/>
    <cellStyle name="Moneda 32" xfId="93"/>
    <cellStyle name="Moneda 33" xfId="94"/>
    <cellStyle name="Moneda 34" xfId="95"/>
    <cellStyle name="Moneda 35" xfId="96"/>
    <cellStyle name="Moneda 36" xfId="97"/>
    <cellStyle name="Moneda 37" xfId="98"/>
    <cellStyle name="Moneda 38" xfId="99"/>
    <cellStyle name="Moneda 39" xfId="100"/>
    <cellStyle name="Moneda 4" xfId="30"/>
    <cellStyle name="Moneda 4 2" xfId="69"/>
    <cellStyle name="Moneda 40" xfId="101"/>
    <cellStyle name="Moneda 41" xfId="102"/>
    <cellStyle name="Moneda 42" xfId="103"/>
    <cellStyle name="Moneda 43" xfId="104"/>
    <cellStyle name="Moneda 44" xfId="105"/>
    <cellStyle name="Moneda 45" xfId="106"/>
    <cellStyle name="Moneda 46" xfId="107"/>
    <cellStyle name="Moneda 47" xfId="108"/>
    <cellStyle name="Moneda 48" xfId="109"/>
    <cellStyle name="Moneda 49" xfId="110"/>
    <cellStyle name="Moneda 5" xfId="11"/>
    <cellStyle name="Moneda 5 2" xfId="54"/>
    <cellStyle name="Moneda 6" xfId="27"/>
    <cellStyle name="Moneda 7" xfId="23"/>
    <cellStyle name="Moneda 8" xfId="82"/>
    <cellStyle name="Moneda 9" xfId="92"/>
    <cellStyle name="Normal" xfId="0" builtinId="0"/>
    <cellStyle name="Normal - Style1" xfId="42"/>
    <cellStyle name="Normal 2" xfId="5"/>
    <cellStyle name="Normal 2 2" xfId="8"/>
    <cellStyle name="Normal 3" xfId="32"/>
    <cellStyle name="Normal 3 2" xfId="33"/>
    <cellStyle name="Normal 3 2 2 3 3" xfId="34"/>
    <cellStyle name="Normal 3 2 5 2 4" xfId="35"/>
    <cellStyle name="Normal 4" xfId="72"/>
    <cellStyle name="Normal 5" xfId="36"/>
    <cellStyle name="Normal 5 2" xfId="58"/>
    <cellStyle name="Normal 5 3" xfId="60"/>
    <cellStyle name="Normal 5 4 2 2" xfId="52"/>
    <cellStyle name="Normal 6" xfId="10"/>
    <cellStyle name="Normal 6 2" xfId="56"/>
    <cellStyle name="Normal 6 3" xfId="59"/>
    <cellStyle name="Normal 7" xfId="6"/>
    <cellStyle name="Normal 8" xfId="51"/>
    <cellStyle name="Normal_precios 2001-2 y 2002-1" xfId="7"/>
    <cellStyle name="Percent 2" xfId="37"/>
    <cellStyle name="Percent 2 2" xfId="38"/>
    <cellStyle name="Porcentaje" xfId="4" builtinId="5"/>
    <cellStyle name="Porcentaje 2" xfId="39"/>
    <cellStyle name="Porcentaje 3" xfId="15"/>
    <cellStyle name="Porcentaje 4" xfId="12"/>
    <cellStyle name="Porcentual 2" xfId="4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sharedStrings" Target="sharedStrings.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391583</xdr:colOff>
      <xdr:row>0</xdr:row>
      <xdr:rowOff>0</xdr:rowOff>
    </xdr:from>
    <xdr:to>
      <xdr:col>5</xdr:col>
      <xdr:colOff>1387277</xdr:colOff>
      <xdr:row>1</xdr:row>
      <xdr:rowOff>444500</xdr:rowOff>
    </xdr:to>
    <xdr:pic>
      <xdr:nvPicPr>
        <xdr:cNvPr id="2" name="0 Imagen">
          <a:extLst>
            <a:ext uri="{FF2B5EF4-FFF2-40B4-BE49-F238E27FC236}">
              <a16:creationId xmlns:a16="http://schemas.microsoft.com/office/drawing/2014/main" xmlns="" id="{00000000-0008-0000-0300-0000AD5003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8973608" y="0"/>
          <a:ext cx="995694" cy="101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EROUNAL03\Users\Users\Administrador\Dropbox\PRESUPUESTOS%20AERONAUTICA\1.%20PPTO%20IBAGUE\IBAGUE%20JULIO%202014\APUs%20%20IBAGU&#201;%20JULIO%202014\4.%20APU%20URBANISMO%20%20IBAGUE%20JULIO%20%20201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Administrador\Desktop\apu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Administrador\Desktop\PROYECTOS%20UNAL\AERONAUTICA\PRESUPUESTOS%20AERONAUTICA-UNAL\PRESUPUESTO%20AERONAUTICA%201.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Users\Daniel\Desktop\Dropbox\PRESUPUESTOS%20AERONAUTICA\PRESUPUESTOS%20AERONAUTICA-UNAL\1.%20IBAGUE\A&#209;O%202014\APU%20URBANISMO%20%20IBAGUE%20FEB-201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Heymocol/Escritorio/ppto%20la%20%20vega/PPTO%20%20CONSOLIDADO%20CONSULTORIA%2008-09-2010%20reinereparadol%20%2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Sebastian/Dropbox/FYBP/SIPRA%20recotizacinsipraedificiosdijin/UN%20-%20Dijin%20Florencia%20-%20Cantidades%20de%20obra%20apantallamiento%20-%20V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ocuments%20and%20Settings/Heymocol/Escritorio/ppto%20la%20%20vega/PPTO%20%20CONSOLIDADO%20CONSULTORIA%2008-09-2010%20reinel%20%2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MARTIN%20PAEZ/Desktop/PROYECTO%20UNIVERSIDA%20MILITAR%20NUEVA%20GRANADA/UNIVERSIDAD%20MILITAR%20NUEVA%20GRANADA/9.%20ENTREGA%209%20(18%20JUNIO)/APUS%20HIDROSANITARIO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Users\Administrador\Dropbox\PRESUPUESTOS%20AERONAUTICA\AEROPUERTO%20IBAGUE%2029%20MAYO%202014\APUs%20MAYO%202014\apus2.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ocuments%20and%20Settings/Heymocol/Escritorio/ppto%20la%20%20vega/PPTO%20%20CONSOLIDADO%20CONSULTORIA%2008-09-2010%20%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RNALES"/>
      <sheetName val="INSUMOS"/>
      <sheetName val="formato 7"/>
      <sheetName val="PRELIMINARES"/>
      <sheetName val="4.1.1"/>
      <sheetName val="4.1.2"/>
      <sheetName val="4.1.3"/>
      <sheetName val="4.1.4"/>
      <sheetName val="4.1.5"/>
      <sheetName val="4.1.6"/>
      <sheetName val="4.1.7"/>
      <sheetName val="EXPLANAC Y EXCAV"/>
      <sheetName val="4.2.1"/>
      <sheetName val="4.2.2"/>
      <sheetName val="ESTRUCTURAS DE PAVIMEN"/>
      <sheetName val="4.3.1"/>
      <sheetName val="4.3.2"/>
      <sheetName val="4.3.3"/>
      <sheetName val="4.3.4"/>
      <sheetName val="4.3.5"/>
      <sheetName val="4.3.6"/>
      <sheetName val="4.3.7"/>
      <sheetName val="4.3.8"/>
      <sheetName val="ANDENES Y SARDINELES"/>
      <sheetName val="4.4.1"/>
      <sheetName val="4.4.2"/>
      <sheetName val="4.4.3"/>
      <sheetName val="4.4.4"/>
      <sheetName val="4.4.5"/>
      <sheetName val="4.4.6"/>
      <sheetName val="4.4.7"/>
      <sheetName val="4.4.8"/>
      <sheetName val="4.4.9"/>
      <sheetName val="4.4.10"/>
      <sheetName val="4.5 ILUM EXTE Y SUBESTA ELECTR"/>
      <sheetName val="APUsELEC4"/>
      <sheetName val="InsumosELEC4"/>
      <sheetName val="4.6 INST HIDROSANITARIAS"/>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3.37"/>
      <sheetName val="4.6.38"/>
      <sheetName val="4.6.39"/>
      <sheetName val="4.7 INCENDIO"/>
      <sheetName val="4.7.1"/>
      <sheetName val="4.7.2"/>
      <sheetName val="4.7.3"/>
      <sheetName val="4.7.4"/>
      <sheetName val="4.7.5"/>
      <sheetName val="4.7.6"/>
      <sheetName val="SEÑALIZACION"/>
      <sheetName val="4.8.1"/>
      <sheetName val="4.8.2 "/>
      <sheetName val="4.8.3"/>
      <sheetName val="4.8.4"/>
      <sheetName val="4.8.5"/>
      <sheetName val="4.8.6"/>
      <sheetName val="4.8.7"/>
      <sheetName val="4.8.8"/>
      <sheetName val="4.8.9"/>
      <sheetName val="4.8.10"/>
      <sheetName val="ARBOLIZACION"/>
      <sheetName val="4.9.1"/>
      <sheetName val="4.9.2"/>
      <sheetName val="4.9.3"/>
      <sheetName val="4.9.4"/>
      <sheetName val="4.9.5"/>
      <sheetName val="4.9.6"/>
      <sheetName val="4.9.7"/>
      <sheetName val="4.9.8"/>
      <sheetName val="4.9.9"/>
      <sheetName val="4.9.10"/>
      <sheetName val="4.9.11"/>
      <sheetName val="4.9.12"/>
      <sheetName val="4.9.13"/>
      <sheetName val="4.9.14"/>
      <sheetName val="4.9.15"/>
      <sheetName val="4.9.16"/>
      <sheetName val="4.9.17"/>
      <sheetName val="4.9.18"/>
      <sheetName val="4.9.19"/>
      <sheetName val="4.9.20"/>
      <sheetName val="4.9.21"/>
      <sheetName val="4.9.22"/>
      <sheetName val="4.9.23"/>
      <sheetName val="4.9.2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JORNALES (2)"/>
      <sheetName val=" PAÑETES"/>
      <sheetName val="1.12.1"/>
      <sheetName val="1.12.2"/>
      <sheetName val="1.12.3"/>
      <sheetName val="1.12.4"/>
      <sheetName val="1.12.5"/>
      <sheetName val="1.12.6"/>
      <sheetName val="1.12.7"/>
      <sheetName val="CARPINTERIA METALICA"/>
      <sheetName val="1.13.1."/>
      <sheetName val="1.13.5."/>
      <sheetName val="1.10.7"/>
      <sheetName val="PUERTAS Y VENTANAS"/>
      <sheetName val="1.14.1."/>
      <sheetName val="1.14.2."/>
      <sheetName val="1.14.3."/>
      <sheetName val="1.14.4."/>
      <sheetName val="1.14.5."/>
      <sheetName val="1.14.6."/>
      <sheetName val="1.14.7."/>
      <sheetName val="1.14.8."/>
      <sheetName val="1.14.11."/>
      <sheetName val="1.14.12."/>
      <sheetName val="1.14.13."/>
      <sheetName val="PISOS BASES"/>
      <sheetName val="1.15.1."/>
      <sheetName val="1.15.2."/>
      <sheetName val="1.15.3."/>
      <sheetName val="ACABADOS Y ENCHAPES"/>
      <sheetName val="1.16.4."/>
      <sheetName val="1.16.5."/>
      <sheetName val="1.16.6."/>
      <sheetName val="1.16.7."/>
      <sheetName val="1.16.8."/>
      <sheetName val="1.16.9."/>
      <sheetName val="1.16.10."/>
      <sheetName val="1.16.11."/>
      <sheetName val="APARATOS SANITARIOS"/>
      <sheetName val="1.17.1."/>
      <sheetName val="1.17.2."/>
      <sheetName val="1.17.3."/>
      <sheetName val="1.17.4."/>
      <sheetName val="1.17.5."/>
      <sheetName val="1.17.11."/>
      <sheetName val="CIELO RASO"/>
      <sheetName val="1.18.1"/>
      <sheetName val="1.18.2"/>
      <sheetName val="1.18.3"/>
      <sheetName val="1.18.4"/>
      <sheetName val="1.18.5"/>
      <sheetName val="1.18.6"/>
      <sheetName val="1.18.7"/>
      <sheetName val="1.18.8"/>
      <sheetName val=" PINTURA"/>
      <sheetName val="1.19.1"/>
      <sheetName val="1.19.2"/>
      <sheetName val="1.19.3"/>
      <sheetName val="1.19.4"/>
      <sheetName val="1.19.5"/>
      <sheetName val="1.19.6"/>
      <sheetName val="CUBIERTA"/>
      <sheetName val="1.20.1"/>
      <sheetName val="1.2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INSUMOS"/>
      <sheetName val="JORNALES (2)"/>
      <sheetName val="1. TERMINAL"/>
      <sheetName val="1.1 PRELIMINARES"/>
      <sheetName val="1.1.1 "/>
      <sheetName val="1.1.2"/>
      <sheetName val="1.1.3"/>
      <sheetName val="1.1.4"/>
      <sheetName val="1.1.5"/>
      <sheetName val="1.1.6"/>
      <sheetName val="1.1.7"/>
      <sheetName val="1.1.8"/>
      <sheetName val="1.1.9"/>
      <sheetName val="1.1.10"/>
      <sheetName val="1.1.11"/>
      <sheetName val="1.1.12"/>
      <sheetName val="1.1.13"/>
      <sheetName val="1.1.14"/>
      <sheetName val="1.1.15"/>
      <sheetName val="1.1.16"/>
      <sheetName val="1.1.17"/>
      <sheetName val="1.2 BASICOS"/>
      <sheetName val="1.2.1"/>
      <sheetName val="1.2.2"/>
      <sheetName val="1.2.3"/>
      <sheetName val="1.2.4"/>
      <sheetName val="1.2.5"/>
      <sheetName val="1.2.6"/>
      <sheetName val="1.2.7"/>
      <sheetName val="1.2.8"/>
      <sheetName val="1.2.9"/>
      <sheetName val="1.2.10"/>
      <sheetName val="1.2.11"/>
      <sheetName val="1.3 AJUSTES "/>
      <sheetName val="1.4 EXCAVACIONES Y RELLENO"/>
      <sheetName val="1.4.1"/>
      <sheetName val="1.4.2"/>
      <sheetName val="1.4.3"/>
      <sheetName val="1.4.4"/>
      <sheetName val="1.4.5"/>
      <sheetName val="1.4.6"/>
      <sheetName val="1.4.7"/>
      <sheetName val="1.4.8"/>
      <sheetName val="1.4.9"/>
      <sheetName val="1.4.10"/>
      <sheetName val="1.4.11"/>
      <sheetName val="1.4.12"/>
      <sheetName val="1.4.13"/>
      <sheetName val="1.5 APARATOS SANITARIOS"/>
      <sheetName val="1.5.1"/>
      <sheetName val="1.5.2"/>
      <sheetName val="1.5.3"/>
      <sheetName val="1.5.4"/>
      <sheetName val="1.5.5"/>
      <sheetName val="1.5.6"/>
      <sheetName val="1.5.7"/>
      <sheetName val="1.5.8"/>
      <sheetName val="1.5.9"/>
      <sheetName val="1.5.10"/>
      <sheetName val="1.5.11"/>
      <sheetName val="1.5.12"/>
      <sheetName val="1.5.13"/>
      <sheetName val="1.6 CIMENTACION"/>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7 ESTRUCTURAS DE CONCRETO"/>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7.24"/>
      <sheetName val="1.7.25"/>
      <sheetName val="1.7.26"/>
      <sheetName val="1.7.27"/>
      <sheetName val="1.8 MAMPOSTERIA"/>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8.44"/>
      <sheetName val="1.8.45"/>
      <sheetName val="1.8.46"/>
      <sheetName val="1.8.47"/>
      <sheetName val="1.8.48"/>
      <sheetName val="1.8.49"/>
      <sheetName val="1.8.50"/>
      <sheetName val="1.8.51"/>
      <sheetName val="1.9 PAÑETES"/>
      <sheetName val="1.9.1"/>
      <sheetName val="1.9.2"/>
      <sheetName val="1.9.3"/>
      <sheetName val="1.9.4"/>
      <sheetName val="1.9.5"/>
      <sheetName val="1.9.6"/>
      <sheetName val="1.9.7"/>
      <sheetName val="1.9.8"/>
      <sheetName val="1.9.9"/>
      <sheetName val="1.9.10"/>
      <sheetName val="1.9.11"/>
      <sheetName val="1.9.12"/>
      <sheetName val="1.9.13"/>
      <sheetName val="1.9.14"/>
      <sheetName val="1.9.15"/>
      <sheetName val="1.10 CARPINTERIA METALICA"/>
      <sheetName val="1.10.1"/>
      <sheetName val="1.10.2"/>
      <sheetName val="1.10.3"/>
      <sheetName val="1.10.4"/>
      <sheetName val="1.10.5"/>
      <sheetName val="1.10.6"/>
      <sheetName val="1.10.7"/>
      <sheetName val="1.10.8"/>
      <sheetName val="1.10.9"/>
      <sheetName val="1.10.10"/>
      <sheetName val="1.10.11"/>
      <sheetName val="1.11 CARPINTERIA DE MADERA"/>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2 CARPINTERIA EN ALUMINIO"/>
      <sheetName val="1.13 PISOS BASES"/>
      <sheetName val="1.13.1"/>
      <sheetName val="1.13.2"/>
      <sheetName val="1.13.3"/>
      <sheetName val="1.13.4"/>
      <sheetName val="1.13.5"/>
      <sheetName val="1.13.6"/>
      <sheetName val="1.13.7"/>
      <sheetName val="1.13.8"/>
      <sheetName val="1.13.9"/>
      <sheetName val="1.13.10"/>
      <sheetName val="1.13.11"/>
      <sheetName val="1.13.12"/>
      <sheetName val="1.13.13"/>
      <sheetName val="1.13.14"/>
      <sheetName val="1.14 ACABADOS Y ENCHAPES"/>
      <sheetName val="1.14.1"/>
      <sheetName val="1.14.2"/>
      <sheetName val="1.14.3"/>
      <sheetName val="1.14.4"/>
      <sheetName val="1.14.5"/>
      <sheetName val="1.14.6"/>
      <sheetName val="1.14.7"/>
      <sheetName val="1.14.8"/>
      <sheetName val="1.14.9"/>
      <sheetName val="1.14.10"/>
      <sheetName val="1.14.11"/>
      <sheetName val="1.14.12"/>
      <sheetName val="1.14.13"/>
      <sheetName val="1.14.14"/>
      <sheetName val="1.14.15"/>
      <sheetName val="1.14.16"/>
      <sheetName val="1.14.17"/>
      <sheetName val="1.14.18"/>
      <sheetName val="1.14.19"/>
      <sheetName val="1.14.20"/>
      <sheetName val="1.14.21"/>
      <sheetName val="1.14.22"/>
      <sheetName val="1.14.23"/>
      <sheetName val="1.14.24"/>
      <sheetName val="1.14.25"/>
      <sheetName val="1.14.26"/>
      <sheetName val="1.14.27"/>
      <sheetName val="1.14.28"/>
      <sheetName val="1.14.29"/>
      <sheetName val="1.14.30"/>
      <sheetName val="1.14.31"/>
      <sheetName val="1.14.32"/>
      <sheetName val="1.14.33"/>
      <sheetName val="1.15 CIELO RASO"/>
      <sheetName val="1.15.1"/>
      <sheetName val="1.15.2"/>
      <sheetName val="1.15.3"/>
      <sheetName val="1.16 PINTURA"/>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6.17"/>
      <sheetName val="1.16.18"/>
      <sheetName val="1.16.19"/>
      <sheetName val="1.17 CUBIERTA"/>
      <sheetName val="1.17.1"/>
      <sheetName val="1.17.2"/>
      <sheetName val="1.17.3"/>
      <sheetName val="1.17.4"/>
      <sheetName val="1.17.5"/>
      <sheetName val="1.17.6"/>
      <sheetName val="1.17.7"/>
      <sheetName val="1.17.8"/>
      <sheetName val="1.17.9"/>
      <sheetName val="1.17.10"/>
      <sheetName val="1.17.11"/>
      <sheetName val="1.17.12"/>
      <sheetName val="1.17.13"/>
      <sheetName val="1.17.14"/>
      <sheetName val="1.18 VIDRIOS"/>
      <sheetName val="1.19"/>
      <sheetName val="1.20"/>
      <sheetName val="1.21"/>
      <sheetName val="1.22"/>
      <sheetName val="1.23"/>
      <sheetName val="1.24 RED DE GASES"/>
      <sheetName val="1.24.1"/>
      <sheetName val="1.24.2"/>
      <sheetName val="1.24.3"/>
      <sheetName val="1.24.4"/>
      <sheetName val="1.24.5"/>
      <sheetName val="1.24.6"/>
      <sheetName val="1.24.7"/>
      <sheetName val="1.24.8"/>
      <sheetName val="1.24.9"/>
      <sheetName val="1.24.10"/>
      <sheetName val="1.24.11"/>
      <sheetName val="1.24.12"/>
      <sheetName val="5. OBRAS DE URBANISMO Y VIAS"/>
      <sheetName val="5.1 PRELIMINARES"/>
      <sheetName val="5.1.1"/>
      <sheetName val="5.1.2"/>
      <sheetName val="5.1.3"/>
      <sheetName val="5.1.4"/>
      <sheetName val="5.1.5"/>
      <sheetName val="5.1.6"/>
      <sheetName val="5.2 EXPLANACION Y EXCAVACIONES"/>
      <sheetName val="5.2.1"/>
      <sheetName val="5.2.2"/>
      <sheetName val="5.2.3"/>
      <sheetName val="5.2.4"/>
      <sheetName val="5.2.5"/>
      <sheetName val="5.2.6"/>
      <sheetName val="5.2.7"/>
      <sheetName val="5.2.8"/>
      <sheetName val="5.2.9"/>
      <sheetName val="5.2.10"/>
      <sheetName val="5.2.11"/>
      <sheetName val="5.2.12"/>
      <sheetName val="5.2.13"/>
      <sheetName val="5.2.14"/>
      <sheetName val="5.2.15"/>
      <sheetName val="5.3 ESTRUCTURAS DE PAVIMENTO"/>
      <sheetName val="5.3.1"/>
      <sheetName val="5.3.2"/>
      <sheetName val="5.3.3"/>
      <sheetName val="5.3.4"/>
      <sheetName val="5.3.5"/>
      <sheetName val="5.3.6"/>
      <sheetName val="5.3.7"/>
      <sheetName val="5.3.8"/>
      <sheetName val="5.3.9"/>
      <sheetName val="5.3.10"/>
      <sheetName val="5.3.11"/>
      <sheetName val="5.3.12"/>
      <sheetName val="5.3.13"/>
      <sheetName val="5.3.14"/>
      <sheetName val="5.3.15"/>
      <sheetName val="5.3.16"/>
      <sheetName val="5.3.17"/>
      <sheetName val="5.3.18"/>
      <sheetName val="5.3.19"/>
      <sheetName val="5.3.20"/>
      <sheetName val="5.3.21"/>
      <sheetName val="5.3.22"/>
      <sheetName val="5.3.23"/>
      <sheetName val="5.3.24"/>
      <sheetName val="5.3.25"/>
      <sheetName val="5.3.26"/>
      <sheetName val="5.3.27"/>
      <sheetName val="5.3.28"/>
      <sheetName val="5.4 ACUEDUCTO"/>
      <sheetName val="5.5 ALCANT-EXCAVACION"/>
      <sheetName val="5.6 ALCANT-TUBERIA"/>
      <sheetName val="5.7 ALCANT SUM Y POZ"/>
      <sheetName val="5.7.1"/>
      <sheetName val="5.7.2"/>
      <sheetName val="5.7.3"/>
      <sheetName val="5.7.4"/>
      <sheetName val="5.7.5"/>
      <sheetName val="5.7.6"/>
      <sheetName val="5.7.7"/>
      <sheetName val="5.7.8"/>
      <sheetName val="5.7.9"/>
      <sheetName val="5.7.10"/>
      <sheetName val="5.7.11"/>
      <sheetName val="5.7.12"/>
      <sheetName val="5.7.13"/>
      <sheetName val="5.8 ANDENES Y SARDINELES"/>
      <sheetName val="5.8.1"/>
      <sheetName val="5.8.2"/>
      <sheetName val="5.8.3"/>
      <sheetName val="5.8.4"/>
      <sheetName val="5.8.5"/>
      <sheetName val="5.8.6"/>
      <sheetName val="5.8.7"/>
      <sheetName val="5.8.8"/>
      <sheetName val="5.8.9"/>
      <sheetName val="5.8.10"/>
      <sheetName val="5.8.11"/>
      <sheetName val="5.8.12"/>
      <sheetName val="5.8.13"/>
      <sheetName val="5.8.14"/>
      <sheetName val="5.8.15"/>
      <sheetName val="5.8.16"/>
      <sheetName val="5.9 MOBILIARIO URBANO"/>
      <sheetName val="5.9.1"/>
      <sheetName val="5.9.2"/>
      <sheetName val="5.9.3"/>
      <sheetName val="5.9.4"/>
      <sheetName val="5.9.5"/>
      <sheetName val="5.9.6"/>
      <sheetName val="5.9.7"/>
      <sheetName val="5.9.8"/>
      <sheetName val="5.9.9"/>
      <sheetName val="5.9.10"/>
      <sheetName val="5.9.11"/>
      <sheetName val="5.9.12"/>
      <sheetName val="5.9.13"/>
      <sheetName val="5.9.14"/>
      <sheetName val="5.9.15"/>
      <sheetName val="5.9.16"/>
      <sheetName val="5.9.17"/>
      <sheetName val="5.9.18"/>
      <sheetName val="5.10 SEÑALIZACION"/>
      <sheetName val="5.10.1"/>
      <sheetName val="5.10.2"/>
      <sheetName val="5.10.3"/>
      <sheetName val="5.10.4"/>
      <sheetName val="5.10.5"/>
      <sheetName val="5.10.6"/>
      <sheetName val="5.10.7"/>
      <sheetName val="5.10.8"/>
      <sheetName val="5.10.9"/>
      <sheetName val="5.10.10"/>
      <sheetName val="5.10.11"/>
    </sheetNames>
    <sheetDataSet>
      <sheetData sheetId="0"/>
      <sheetData sheetId="1">
        <row r="11">
          <cell r="B11">
            <v>0</v>
          </cell>
        </row>
      </sheetData>
      <sheetData sheetId="2">
        <row r="30">
          <cell r="B30" t="str">
            <v>MANO DE OBRA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7"/>
      <sheetName val="JORNALES"/>
      <sheetName val="PRELIMINARES"/>
      <sheetName val="4.1.1"/>
      <sheetName val="4.1.2"/>
      <sheetName val="4.1.3"/>
      <sheetName val="4.1.4"/>
      <sheetName val="4.1.5"/>
      <sheetName val="4.1.6"/>
      <sheetName val="4.1.7"/>
      <sheetName val="EXPLANAC Y EXCAV"/>
      <sheetName val="4.2.1"/>
      <sheetName val="4.2.2"/>
      <sheetName val="INSUMOS"/>
      <sheetName val="4 URBANISMO"/>
      <sheetName val="ESTRUCTURAS DE PAVIMEN"/>
      <sheetName val="4.3.1"/>
      <sheetName val="4.3.2"/>
      <sheetName val="4.3.3"/>
      <sheetName val="4.3.4"/>
      <sheetName val="4.3.5"/>
      <sheetName val="4.3.6"/>
      <sheetName val="4.3.7"/>
      <sheetName val="4.3.8"/>
      <sheetName val="4.3.9"/>
      <sheetName val="4.3.10"/>
      <sheetName val="4.3.11"/>
      <sheetName val="4.3.12"/>
      <sheetName val="4.3.13"/>
      <sheetName val="4.3.14"/>
      <sheetName val="REDES EXT HIDROSANI"/>
      <sheetName val="4.4.1"/>
      <sheetName val="4.4.2"/>
      <sheetName val="4.4.3"/>
      <sheetName val="4.4.4"/>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4.33"/>
      <sheetName val="4.4.34"/>
      <sheetName val="4.4.35"/>
      <sheetName val="4.4.36"/>
      <sheetName val="ALCANT SUMIDER Y POZOS"/>
      <sheetName val="4.5.1"/>
      <sheetName val="4.5.2"/>
      <sheetName val="4.5.3"/>
      <sheetName val="4.5.4"/>
      <sheetName val="4.5.5"/>
      <sheetName val="ANDENES Y SARDINELES"/>
      <sheetName val="4.6.1"/>
      <sheetName val="4.6.2"/>
      <sheetName val="4.6.3"/>
      <sheetName val="4.6.4"/>
      <sheetName val="4.6.5"/>
      <sheetName val="4.6.6"/>
      <sheetName val="4.6.7"/>
      <sheetName val="MOBILIARIO URBANO"/>
      <sheetName val="4.7.1"/>
      <sheetName val="4.7.2"/>
      <sheetName val="4.7.3"/>
      <sheetName val="4.7.4"/>
      <sheetName val="4.7.5"/>
      <sheetName val="4.7.6"/>
      <sheetName val="4.7.7"/>
      <sheetName val="4.7.8"/>
      <sheetName val="4.7.9"/>
      <sheetName val="4.7.10"/>
      <sheetName val="4.7.11"/>
      <sheetName val="4.7.12"/>
      <sheetName val="4.7.13"/>
      <sheetName val="4.7.14"/>
      <sheetName val="4.7.15"/>
      <sheetName val="SEÑALIZACION"/>
      <sheetName val="4.8.1"/>
      <sheetName val="4.8.2 "/>
      <sheetName val="4.8.3 "/>
      <sheetName val="4.8.4"/>
      <sheetName val="4.8.5"/>
      <sheetName val="4.8.6"/>
      <sheetName val="4.8.7"/>
      <sheetName val="4.8.8"/>
      <sheetName val="4.8.9"/>
      <sheetName val="4.8.10"/>
      <sheetName val="ILUM EXTE Y SUBESTACION ELECTR"/>
      <sheetName val="4.9.1"/>
      <sheetName val="4.9.2"/>
      <sheetName val="4.9.3"/>
      <sheetName val="4.9.4"/>
      <sheetName val="4.9.5"/>
      <sheetName val="4.9.6"/>
      <sheetName val="4.9.7"/>
      <sheetName val="4.9.8"/>
      <sheetName val="4.9.9"/>
    </sheetNames>
    <sheetDataSet>
      <sheetData sheetId="0"/>
      <sheetData sheetId="1">
        <row r="30">
          <cell r="B30" t="str">
            <v>MANO DE OBRA</v>
          </cell>
        </row>
      </sheetData>
      <sheetData sheetId="2"/>
      <sheetData sheetId="3"/>
      <sheetData sheetId="4"/>
      <sheetData sheetId="5"/>
      <sheetData sheetId="6"/>
      <sheetData sheetId="7"/>
      <sheetData sheetId="8"/>
      <sheetData sheetId="9"/>
      <sheetData sheetId="10"/>
      <sheetData sheetId="11"/>
      <sheetData sheetId="12"/>
      <sheetData sheetId="13">
        <row r="12">
          <cell r="B12" t="str">
            <v>INSUMO</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refreshError="1"/>
      <sheetData sheetId="1" refreshError="1"/>
      <sheetData sheetId="2" refreshError="1"/>
      <sheetData sheetId="3" refreshError="1"/>
      <sheetData sheetId="4" refreshError="1"/>
      <sheetData sheetId="5" refreshError="1"/>
      <sheetData sheetId="6" refreshError="1">
        <row r="7">
          <cell r="A7" t="str">
            <v xml:space="preserve">II. DATOS DEL CLIENTE, PREDIO Y GENERALES </v>
          </cell>
          <cell r="C7" t="str">
            <v>BLOQUE 1</v>
          </cell>
          <cell r="G7" t="str">
            <v>BLO 1</v>
          </cell>
          <cell r="H7" t="str">
            <v>BLOQUE 2</v>
          </cell>
          <cell r="J7" t="str">
            <v>BLO 2</v>
          </cell>
          <cell r="K7" t="str">
            <v>BLOQUE 2A</v>
          </cell>
          <cell r="M7" t="str">
            <v>BLO 2A</v>
          </cell>
          <cell r="N7" t="str">
            <v>BLOQUE 3</v>
          </cell>
          <cell r="P7" t="str">
            <v>BLO 3</v>
          </cell>
          <cell r="Q7" t="str">
            <v>BLOQUE 4</v>
          </cell>
          <cell r="S7" t="str">
            <v>BLO 4</v>
          </cell>
          <cell r="T7" t="str">
            <v>BLOQUE 5</v>
          </cell>
          <cell r="V7" t="str">
            <v>O EXT</v>
          </cell>
          <cell r="W7" t="str">
            <v>TOTAL CONJUNTO</v>
          </cell>
        </row>
        <row r="8">
          <cell r="A8" t="str">
            <v>Nombre del cliente</v>
          </cell>
          <cell r="C8" t="str">
            <v>EDIFICIO PPAL</v>
          </cell>
          <cell r="H8" t="str">
            <v>EDIFICIO SERVICIOS</v>
          </cell>
          <cell r="K8" t="str">
            <v>EDIFICIO SERVICIOS</v>
          </cell>
          <cell r="N8" t="str">
            <v>CAFETERIA Y COCINA</v>
          </cell>
          <cell r="Q8" t="str">
            <v xml:space="preserve">SUB ESTACION, GASES </v>
          </cell>
          <cell r="T8" t="str">
            <v>OBRAS EXTERIORES</v>
          </cell>
          <cell r="W8" t="str">
            <v>INCREMENTO</v>
          </cell>
        </row>
        <row r="9">
          <cell r="C9" t="str">
            <v>H MUROS BLOQUE :</v>
          </cell>
          <cell r="D9">
            <v>3.8</v>
          </cell>
          <cell r="E9" t="str">
            <v>H MUROS :</v>
          </cell>
          <cell r="F9">
            <v>4.4800000000000004</v>
          </cell>
          <cell r="H9" t="str">
            <v>H MUROS FACHADA :</v>
          </cell>
          <cell r="I9">
            <v>4.42</v>
          </cell>
          <cell r="K9" t="str">
            <v>H MUROS FACHADA :</v>
          </cell>
          <cell r="L9">
            <v>4.42</v>
          </cell>
          <cell r="N9" t="str">
            <v>H MUROS BLOQUE :</v>
          </cell>
          <cell r="O9">
            <v>3.8</v>
          </cell>
          <cell r="Q9" t="str">
            <v>H MUROS BLOQUE:</v>
          </cell>
          <cell r="R9">
            <v>3.8</v>
          </cell>
          <cell r="T9" t="str">
            <v>H MUROS :</v>
          </cell>
          <cell r="U9">
            <v>2.48</v>
          </cell>
          <cell r="W9">
            <v>1</v>
          </cell>
        </row>
        <row r="10">
          <cell r="A10" t="str">
            <v>MUROS EDIFICIO 2 Y 2A EN MAMPOSTERIA Y SUPER</v>
          </cell>
          <cell r="C10" t="str">
            <v>H MUROS  LIVIANO</v>
          </cell>
          <cell r="D10">
            <v>3</v>
          </cell>
          <cell r="E10" t="str">
            <v>H MUROS  LIVIANO</v>
          </cell>
          <cell r="F10">
            <v>3.25</v>
          </cell>
          <cell r="H10" t="str">
            <v>H MURO  INT</v>
          </cell>
          <cell r="I10">
            <v>3.05</v>
          </cell>
          <cell r="K10" t="str">
            <v>H MURO PANEL INT</v>
          </cell>
          <cell r="L10">
            <v>3.05</v>
          </cell>
          <cell r="N10" t="str">
            <v>H MUROS  LIVIANO</v>
          </cell>
          <cell r="O10">
            <v>3</v>
          </cell>
          <cell r="Q10" t="str">
            <v>H  PAÑETE FACHADA</v>
          </cell>
          <cell r="R10">
            <v>4.05</v>
          </cell>
          <cell r="T10" t="str">
            <v>H=PAÑETES</v>
          </cell>
          <cell r="U10">
            <v>2.48</v>
          </cell>
        </row>
        <row r="11">
          <cell r="A11" t="str">
            <v>MODIFICACION  RED CONTRAINCENDIO POR GABINETES</v>
          </cell>
          <cell r="C11" t="str">
            <v>H MURO  DOBLE</v>
          </cell>
          <cell r="D11">
            <v>3.8</v>
          </cell>
          <cell r="E11" t="str">
            <v>H ENCHAPES</v>
          </cell>
          <cell r="F11">
            <v>3</v>
          </cell>
          <cell r="H11" t="str">
            <v>H  PAÑETE FACHADA</v>
          </cell>
          <cell r="I11">
            <v>4.05</v>
          </cell>
          <cell r="K11" t="str">
            <v>H  PAÑETE FACHADA</v>
          </cell>
          <cell r="L11">
            <v>4.05</v>
          </cell>
          <cell r="N11" t="str">
            <v>H  PAÑETE FACHADA</v>
          </cell>
          <cell r="O11">
            <v>4.05</v>
          </cell>
          <cell r="Q11" t="str">
            <v>H= PAÑETE LISO INT</v>
          </cell>
          <cell r="R11">
            <v>3.25</v>
          </cell>
          <cell r="T11" t="str">
            <v>H ENCHAPES</v>
          </cell>
          <cell r="U11">
            <v>2.46</v>
          </cell>
        </row>
        <row r="12">
          <cell r="C12" t="str">
            <v>H  PAÑETE FACHADA</v>
          </cell>
          <cell r="D12">
            <v>4.05</v>
          </cell>
          <cell r="E12" t="str">
            <v>H  PAÑETE FACHADA</v>
          </cell>
          <cell r="F12">
            <v>5.75</v>
          </cell>
          <cell r="H12" t="str">
            <v>H= PAÑETE LISO INT</v>
          </cell>
          <cell r="I12">
            <v>3.25</v>
          </cell>
          <cell r="K12" t="str">
            <v>H= PAÑETE LISO INT</v>
          </cell>
          <cell r="L12">
            <v>3.25</v>
          </cell>
          <cell r="N12" t="str">
            <v>H= PAÑETE LISO INT</v>
          </cell>
          <cell r="O12">
            <v>3.25</v>
          </cell>
        </row>
        <row r="13">
          <cell r="C13" t="str">
            <v>H= PAÑETE LISO INT</v>
          </cell>
          <cell r="D13">
            <v>3.25</v>
          </cell>
          <cell r="E13" t="str">
            <v>H= PAÑETE LISO INT</v>
          </cell>
          <cell r="F13">
            <v>3.25</v>
          </cell>
          <cell r="H13" t="str">
            <v>H  ENCHAPES</v>
          </cell>
          <cell r="I13">
            <v>2.75</v>
          </cell>
          <cell r="K13" t="str">
            <v>H  ENCHAPES</v>
          </cell>
          <cell r="L13">
            <v>2.75</v>
          </cell>
          <cell r="N13" t="str">
            <v>H  ENCHAPES</v>
          </cell>
          <cell r="O13">
            <v>2.75</v>
          </cell>
        </row>
        <row r="14">
          <cell r="C14" t="str">
            <v>H  ENCHAPES</v>
          </cell>
          <cell r="D14">
            <v>2.75</v>
          </cell>
        </row>
        <row r="15">
          <cell r="C15" t="str">
            <v>ALTURA FACHADA PERSIANA</v>
          </cell>
          <cell r="D15">
            <v>11</v>
          </cell>
        </row>
        <row r="18">
          <cell r="C18" t="str">
            <v>AREA</v>
          </cell>
          <cell r="D18">
            <v>1387.93</v>
          </cell>
          <cell r="E18" t="str">
            <v>AREA</v>
          </cell>
          <cell r="F18">
            <v>1320.94</v>
          </cell>
          <cell r="G18">
            <v>2708.87</v>
          </cell>
          <cell r="H18" t="str">
            <v>AREA</v>
          </cell>
          <cell r="I18">
            <v>304.57</v>
          </cell>
          <cell r="J18">
            <v>304.57</v>
          </cell>
          <cell r="K18" t="str">
            <v>AREA</v>
          </cell>
          <cell r="L18">
            <v>192.08</v>
          </cell>
          <cell r="M18">
            <v>192.08</v>
          </cell>
          <cell r="N18" t="str">
            <v>AREA</v>
          </cell>
          <cell r="O18">
            <v>125.37</v>
          </cell>
          <cell r="P18">
            <v>125.37</v>
          </cell>
          <cell r="R18">
            <v>202.95</v>
          </cell>
          <cell r="S18">
            <v>202.95</v>
          </cell>
          <cell r="T18" t="str">
            <v>AREA</v>
          </cell>
          <cell r="U18">
            <v>3424.51</v>
          </cell>
          <cell r="V18">
            <v>3424.51</v>
          </cell>
          <cell r="W18" t="str">
            <v>AREA</v>
          </cell>
          <cell r="X18">
            <v>3533.8399999999997</v>
          </cell>
        </row>
        <row r="19">
          <cell r="A19" t="str">
            <v>CAPITULO
ITEM</v>
          </cell>
          <cell r="B19" t="str">
            <v>ACTIVIDAD</v>
          </cell>
          <cell r="C19" t="str">
            <v>PISO 1</v>
          </cell>
          <cell r="D19" t="str">
            <v>PISO 1</v>
          </cell>
          <cell r="E19" t="str">
            <v>PISO 2</v>
          </cell>
          <cell r="F19" t="str">
            <v>PISO 2</v>
          </cell>
          <cell r="H19" t="str">
            <v>PISO 1</v>
          </cell>
          <cell r="I19" t="str">
            <v>PISO 1</v>
          </cell>
          <cell r="K19" t="str">
            <v>PISO 1</v>
          </cell>
          <cell r="L19" t="str">
            <v>PISO 1</v>
          </cell>
          <cell r="N19" t="str">
            <v>PISO 1</v>
          </cell>
          <cell r="O19" t="str">
            <v>PISO 1</v>
          </cell>
          <cell r="Q19" t="str">
            <v>PISO 2</v>
          </cell>
          <cell r="R19" t="str">
            <v>PISO 2</v>
          </cell>
          <cell r="T19" t="str">
            <v>O.EXT</v>
          </cell>
          <cell r="U19" t="str">
            <v>O.EXT</v>
          </cell>
          <cell r="W19" t="str">
            <v>UND</v>
          </cell>
          <cell r="X19" t="str">
            <v xml:space="preserve">TOTAL  </v>
          </cell>
        </row>
        <row r="20">
          <cell r="A20">
            <v>1</v>
          </cell>
          <cell r="B20" t="str">
            <v>PRELIMINARES</v>
          </cell>
        </row>
        <row r="21">
          <cell r="A21">
            <v>1001</v>
          </cell>
          <cell r="B21" t="str">
            <v xml:space="preserve">Descapote mecánico, hasta e=20cms </v>
          </cell>
          <cell r="C21">
            <v>1387.93</v>
          </cell>
          <cell r="D21">
            <v>1387.93</v>
          </cell>
          <cell r="F21">
            <v>0</v>
          </cell>
          <cell r="G21">
            <v>1387.93</v>
          </cell>
          <cell r="H21">
            <v>304.57</v>
          </cell>
          <cell r="I21">
            <v>304.57</v>
          </cell>
          <cell r="J21">
            <v>304.57</v>
          </cell>
          <cell r="K21">
            <v>192.08</v>
          </cell>
          <cell r="L21">
            <v>192.08</v>
          </cell>
          <cell r="M21">
            <v>192.08</v>
          </cell>
          <cell r="N21">
            <v>125.37</v>
          </cell>
          <cell r="O21">
            <v>125.37</v>
          </cell>
          <cell r="P21">
            <v>125.37</v>
          </cell>
          <cell r="Q21">
            <v>93.45</v>
          </cell>
          <cell r="R21">
            <v>93.45</v>
          </cell>
          <cell r="S21">
            <v>93.45</v>
          </cell>
          <cell r="U21">
            <v>0</v>
          </cell>
          <cell r="V21">
            <v>0</v>
          </cell>
          <cell r="W21" t="str">
            <v>M2</v>
          </cell>
          <cell r="X21">
            <v>2103.3999999999996</v>
          </cell>
        </row>
        <row r="22">
          <cell r="A22">
            <v>1002</v>
          </cell>
          <cell r="B22" t="str">
            <v xml:space="preserve">Replanteo manual de cimientos </v>
          </cell>
          <cell r="C22">
            <v>1387.93</v>
          </cell>
          <cell r="D22">
            <v>1387.93</v>
          </cell>
          <cell r="F22">
            <v>0</v>
          </cell>
          <cell r="G22">
            <v>1387.93</v>
          </cell>
          <cell r="H22">
            <v>304.57</v>
          </cell>
          <cell r="I22">
            <v>304.57</v>
          </cell>
          <cell r="J22">
            <v>304.57</v>
          </cell>
          <cell r="K22">
            <v>192.08</v>
          </cell>
          <cell r="L22">
            <v>192.08</v>
          </cell>
          <cell r="M22">
            <v>192.08</v>
          </cell>
          <cell r="N22">
            <v>125.37</v>
          </cell>
          <cell r="O22">
            <v>125.37</v>
          </cell>
          <cell r="P22">
            <v>125.37</v>
          </cell>
          <cell r="Q22">
            <v>93.45</v>
          </cell>
          <cell r="R22">
            <v>93.45</v>
          </cell>
          <cell r="S22">
            <v>93.45</v>
          </cell>
          <cell r="U22">
            <v>0</v>
          </cell>
          <cell r="V22">
            <v>0</v>
          </cell>
          <cell r="W22" t="str">
            <v>M2</v>
          </cell>
          <cell r="X22">
            <v>2103.3999999999996</v>
          </cell>
        </row>
        <row r="23">
          <cell r="A23">
            <v>1003</v>
          </cell>
          <cell r="B23" t="str">
            <v xml:space="preserve">Cerramiento provisional en polisombra, altura 2.1 </v>
          </cell>
          <cell r="C23">
            <v>18.763249999999999</v>
          </cell>
          <cell r="D23">
            <v>18.763249999999999</v>
          </cell>
          <cell r="F23">
            <v>0</v>
          </cell>
          <cell r="G23">
            <v>18.763249999999999</v>
          </cell>
          <cell r="H23">
            <v>9.3816249999999997</v>
          </cell>
          <cell r="I23">
            <v>9.3816249999999997</v>
          </cell>
          <cell r="J23">
            <v>9.3816249999999997</v>
          </cell>
          <cell r="K23">
            <v>9.3816249999999997</v>
          </cell>
          <cell r="L23">
            <v>9.3816249999999997</v>
          </cell>
          <cell r="M23">
            <v>9.3816249999999997</v>
          </cell>
          <cell r="N23">
            <v>18.763249999999999</v>
          </cell>
          <cell r="O23">
            <v>18.763249999999999</v>
          </cell>
          <cell r="P23">
            <v>18.763249999999999</v>
          </cell>
          <cell r="Q23">
            <v>18.763249999999999</v>
          </cell>
          <cell r="R23">
            <v>18.763249999999999</v>
          </cell>
          <cell r="S23">
            <v>18.763249999999999</v>
          </cell>
          <cell r="U23">
            <v>0</v>
          </cell>
          <cell r="V23">
            <v>0</v>
          </cell>
          <cell r="W23" t="str">
            <v>Ml</v>
          </cell>
          <cell r="X23">
            <v>75.052999999999997</v>
          </cell>
        </row>
        <row r="24">
          <cell r="A24">
            <v>1004</v>
          </cell>
          <cell r="B24" t="str">
            <v xml:space="preserve">Cargue mecánico y retiro hasta 2 kms </v>
          </cell>
          <cell r="C24">
            <v>0</v>
          </cell>
          <cell r="D24">
            <v>0</v>
          </cell>
          <cell r="F24">
            <v>0</v>
          </cell>
          <cell r="G24">
            <v>0</v>
          </cell>
          <cell r="I24">
            <v>0</v>
          </cell>
          <cell r="J24">
            <v>0</v>
          </cell>
          <cell r="L24">
            <v>0</v>
          </cell>
          <cell r="M24">
            <v>0</v>
          </cell>
          <cell r="O24">
            <v>0</v>
          </cell>
          <cell r="P24">
            <v>0</v>
          </cell>
          <cell r="R24">
            <v>0</v>
          </cell>
          <cell r="S24">
            <v>0</v>
          </cell>
          <cell r="U24">
            <v>0</v>
          </cell>
          <cell r="V24">
            <v>0</v>
          </cell>
          <cell r="W24" t="str">
            <v>M3</v>
          </cell>
          <cell r="X24">
            <v>0</v>
          </cell>
        </row>
        <row r="25">
          <cell r="A25">
            <v>1005</v>
          </cell>
          <cell r="B25" t="str">
            <v>Cerramiento provisional en  teja de zinc H=2.00m</v>
          </cell>
          <cell r="C25">
            <v>61.59975</v>
          </cell>
          <cell r="D25">
            <v>61.59975</v>
          </cell>
          <cell r="F25">
            <v>0</v>
          </cell>
          <cell r="G25">
            <v>61.59975</v>
          </cell>
          <cell r="H25">
            <v>30.799875</v>
          </cell>
          <cell r="I25">
            <v>30.799875</v>
          </cell>
          <cell r="J25">
            <v>30.799875</v>
          </cell>
          <cell r="K25">
            <v>30.799875</v>
          </cell>
          <cell r="L25">
            <v>30.799875</v>
          </cell>
          <cell r="M25">
            <v>30.799875</v>
          </cell>
          <cell r="N25">
            <v>61.59975</v>
          </cell>
          <cell r="O25">
            <v>61.59975</v>
          </cell>
          <cell r="P25">
            <v>61.59975</v>
          </cell>
          <cell r="Q25">
            <v>61.59975</v>
          </cell>
          <cell r="R25">
            <v>61.59975</v>
          </cell>
          <cell r="S25">
            <v>61.59975</v>
          </cell>
          <cell r="U25">
            <v>0</v>
          </cell>
          <cell r="V25">
            <v>0</v>
          </cell>
          <cell r="W25" t="str">
            <v>Ml</v>
          </cell>
          <cell r="X25">
            <v>246.399</v>
          </cell>
        </row>
        <row r="26">
          <cell r="A26">
            <v>2</v>
          </cell>
          <cell r="B26" t="str">
            <v>EXCAVACIONES Y RELLENOS</v>
          </cell>
          <cell r="X26">
            <v>0</v>
          </cell>
        </row>
        <row r="27">
          <cell r="A27">
            <v>2001</v>
          </cell>
          <cell r="B27" t="str">
            <v xml:space="preserve">Excavación mecánica material común, incluye cargue hasta 2 km </v>
          </cell>
          <cell r="C27">
            <v>930</v>
          </cell>
          <cell r="D27">
            <v>930</v>
          </cell>
          <cell r="F27">
            <v>0</v>
          </cell>
          <cell r="G27">
            <v>930</v>
          </cell>
          <cell r="I27">
            <v>0</v>
          </cell>
          <cell r="J27">
            <v>0</v>
          </cell>
          <cell r="L27">
            <v>0</v>
          </cell>
          <cell r="M27">
            <v>0</v>
          </cell>
          <cell r="O27">
            <v>0</v>
          </cell>
          <cell r="P27">
            <v>0</v>
          </cell>
          <cell r="R27">
            <v>0</v>
          </cell>
          <cell r="S27">
            <v>0</v>
          </cell>
          <cell r="U27">
            <v>0</v>
          </cell>
          <cell r="V27">
            <v>0</v>
          </cell>
          <cell r="W27" t="str">
            <v>M3</v>
          </cell>
          <cell r="X27">
            <v>930</v>
          </cell>
        </row>
        <row r="28">
          <cell r="A28">
            <v>2002</v>
          </cell>
          <cell r="B28" t="str">
            <v xml:space="preserve">Relleno en recebo común para estructuras, compactación mecánica </v>
          </cell>
          <cell r="C28">
            <v>228</v>
          </cell>
          <cell r="D28">
            <v>228</v>
          </cell>
          <cell r="F28">
            <v>0</v>
          </cell>
          <cell r="G28">
            <v>228</v>
          </cell>
          <cell r="H28">
            <v>60.54</v>
          </cell>
          <cell r="I28">
            <v>60.54</v>
          </cell>
          <cell r="J28">
            <v>60.54</v>
          </cell>
          <cell r="K28">
            <v>38.35</v>
          </cell>
          <cell r="L28">
            <v>38.35</v>
          </cell>
          <cell r="M28">
            <v>38.35</v>
          </cell>
          <cell r="N28">
            <v>25.16</v>
          </cell>
          <cell r="O28">
            <v>25.16</v>
          </cell>
          <cell r="P28">
            <v>25.16</v>
          </cell>
          <cell r="Q28">
            <v>7.4</v>
          </cell>
          <cell r="R28">
            <v>7.4</v>
          </cell>
          <cell r="S28">
            <v>7.4</v>
          </cell>
          <cell r="U28">
            <v>0</v>
          </cell>
          <cell r="V28">
            <v>0</v>
          </cell>
          <cell r="W28" t="str">
            <v>M3</v>
          </cell>
          <cell r="X28">
            <v>359.45000000000005</v>
          </cell>
        </row>
        <row r="29">
          <cell r="A29">
            <v>2003</v>
          </cell>
          <cell r="B29" t="str">
            <v xml:space="preserve">Excavación Manual zanja en tierra, H=1.0mt </v>
          </cell>
          <cell r="D29">
            <v>0</v>
          </cell>
          <cell r="F29">
            <v>0</v>
          </cell>
          <cell r="G29">
            <v>0</v>
          </cell>
          <cell r="I29">
            <v>0</v>
          </cell>
          <cell r="J29">
            <v>0</v>
          </cell>
          <cell r="L29">
            <v>0</v>
          </cell>
          <cell r="M29">
            <v>0</v>
          </cell>
          <cell r="O29">
            <v>0</v>
          </cell>
          <cell r="P29">
            <v>0</v>
          </cell>
          <cell r="R29">
            <v>0</v>
          </cell>
          <cell r="S29">
            <v>0</v>
          </cell>
          <cell r="U29">
            <v>0</v>
          </cell>
          <cell r="V29">
            <v>0</v>
          </cell>
          <cell r="W29" t="str">
            <v>M3</v>
          </cell>
          <cell r="X29">
            <v>0</v>
          </cell>
        </row>
        <row r="30">
          <cell r="A30">
            <v>2004</v>
          </cell>
          <cell r="B30" t="str">
            <v xml:space="preserve">Excavación Manual tierra,H=1.0mt, inc cargue y retiro 2Km </v>
          </cell>
          <cell r="C30">
            <v>180</v>
          </cell>
          <cell r="D30">
            <v>180</v>
          </cell>
          <cell r="F30">
            <v>0</v>
          </cell>
          <cell r="G30">
            <v>180</v>
          </cell>
          <cell r="H30">
            <v>104.23</v>
          </cell>
          <cell r="I30">
            <v>104.23</v>
          </cell>
          <cell r="J30">
            <v>104.23</v>
          </cell>
          <cell r="K30">
            <v>61.48</v>
          </cell>
          <cell r="L30">
            <v>61.48</v>
          </cell>
          <cell r="M30">
            <v>61.48</v>
          </cell>
          <cell r="N30">
            <v>40.9</v>
          </cell>
          <cell r="O30">
            <v>40.9</v>
          </cell>
          <cell r="P30">
            <v>40.9</v>
          </cell>
          <cell r="Q30">
            <v>9.07</v>
          </cell>
          <cell r="R30">
            <v>9.07</v>
          </cell>
          <cell r="S30">
            <v>9.07</v>
          </cell>
          <cell r="U30">
            <v>0</v>
          </cell>
          <cell r="V30">
            <v>0</v>
          </cell>
          <cell r="W30" t="str">
            <v>M3</v>
          </cell>
          <cell r="X30">
            <v>395.68</v>
          </cell>
        </row>
        <row r="31">
          <cell r="A31">
            <v>2006</v>
          </cell>
          <cell r="B31" t="str">
            <v>Geotextil nt-3000</v>
          </cell>
          <cell r="C31">
            <v>1397.33</v>
          </cell>
          <cell r="D31">
            <v>1397.33</v>
          </cell>
          <cell r="F31">
            <v>0</v>
          </cell>
          <cell r="G31">
            <v>1397.33</v>
          </cell>
          <cell r="I31">
            <v>0</v>
          </cell>
          <cell r="J31">
            <v>0</v>
          </cell>
          <cell r="L31">
            <v>0</v>
          </cell>
          <cell r="M31">
            <v>0</v>
          </cell>
          <cell r="O31">
            <v>0</v>
          </cell>
          <cell r="P31">
            <v>0</v>
          </cell>
          <cell r="R31">
            <v>0</v>
          </cell>
          <cell r="S31">
            <v>0</v>
          </cell>
          <cell r="U31">
            <v>0</v>
          </cell>
          <cell r="V31">
            <v>0</v>
          </cell>
          <cell r="W31" t="str">
            <v>M2</v>
          </cell>
          <cell r="X31">
            <v>1397.33</v>
          </cell>
        </row>
        <row r="32">
          <cell r="A32">
            <v>2008</v>
          </cell>
          <cell r="B32" t="str">
            <v>Voladura de roca  incl. Desembombe</v>
          </cell>
          <cell r="C32">
            <v>50</v>
          </cell>
          <cell r="D32">
            <v>50</v>
          </cell>
          <cell r="F32">
            <v>0</v>
          </cell>
          <cell r="G32">
            <v>50</v>
          </cell>
          <cell r="I32">
            <v>0</v>
          </cell>
          <cell r="J32">
            <v>0</v>
          </cell>
          <cell r="L32">
            <v>0</v>
          </cell>
          <cell r="M32">
            <v>0</v>
          </cell>
          <cell r="O32">
            <v>0</v>
          </cell>
          <cell r="P32">
            <v>0</v>
          </cell>
          <cell r="R32">
            <v>0</v>
          </cell>
          <cell r="S32">
            <v>0</v>
          </cell>
          <cell r="U32">
            <v>0</v>
          </cell>
          <cell r="V32">
            <v>0</v>
          </cell>
          <cell r="W32" t="str">
            <v>Tiro</v>
          </cell>
          <cell r="X32">
            <v>50</v>
          </cell>
        </row>
        <row r="33">
          <cell r="A33">
            <v>3</v>
          </cell>
          <cell r="B33" t="str">
            <v>CIMENTACIÓN</v>
          </cell>
          <cell r="X33">
            <v>0</v>
          </cell>
        </row>
        <row r="34">
          <cell r="A34">
            <v>3001</v>
          </cell>
          <cell r="B34" t="str">
            <v xml:space="preserve">Base en concreto pobre 1500 psi </v>
          </cell>
          <cell r="C34">
            <v>22.288</v>
          </cell>
          <cell r="D34">
            <v>22.288</v>
          </cell>
          <cell r="F34">
            <v>0</v>
          </cell>
          <cell r="G34">
            <v>22.288</v>
          </cell>
          <cell r="H34">
            <v>5.6625000000000005</v>
          </cell>
          <cell r="I34">
            <v>5.6625000000000005</v>
          </cell>
          <cell r="J34">
            <v>5.6625000000000005</v>
          </cell>
          <cell r="K34">
            <v>3.4260000000000002</v>
          </cell>
          <cell r="L34">
            <v>3.4260000000000002</v>
          </cell>
          <cell r="M34">
            <v>3.4260000000000002</v>
          </cell>
          <cell r="N34">
            <v>2.3570000000000002</v>
          </cell>
          <cell r="O34">
            <v>2.3570000000000002</v>
          </cell>
          <cell r="P34">
            <v>2.3570000000000002</v>
          </cell>
          <cell r="Q34">
            <v>0.64749999999999996</v>
          </cell>
          <cell r="R34">
            <v>0.64749999999999996</v>
          </cell>
          <cell r="S34">
            <v>0.64749999999999996</v>
          </cell>
          <cell r="U34">
            <v>0</v>
          </cell>
          <cell r="V34">
            <v>0</v>
          </cell>
          <cell r="W34" t="str">
            <v>M3</v>
          </cell>
          <cell r="X34">
            <v>34.381</v>
          </cell>
        </row>
        <row r="35">
          <cell r="A35">
            <v>3002</v>
          </cell>
          <cell r="B35" t="str">
            <v xml:space="preserve">Concretos viga de cimiento, 3500 psi </v>
          </cell>
          <cell r="C35">
            <v>112.04</v>
          </cell>
          <cell r="D35">
            <v>112.04</v>
          </cell>
          <cell r="F35">
            <v>0</v>
          </cell>
          <cell r="G35">
            <v>112.04</v>
          </cell>
          <cell r="H35">
            <v>24.893000000000001</v>
          </cell>
          <cell r="I35">
            <v>24.893000000000001</v>
          </cell>
          <cell r="J35">
            <v>24.893000000000001</v>
          </cell>
          <cell r="K35">
            <v>13.035</v>
          </cell>
          <cell r="L35">
            <v>13.035</v>
          </cell>
          <cell r="M35">
            <v>13.035</v>
          </cell>
          <cell r="N35">
            <v>9.8450000000000006</v>
          </cell>
          <cell r="O35">
            <v>9.8450000000000006</v>
          </cell>
          <cell r="P35">
            <v>9.8450000000000006</v>
          </cell>
          <cell r="Q35">
            <v>2.2549999999999999</v>
          </cell>
          <cell r="R35">
            <v>2.2549999999999999</v>
          </cell>
          <cell r="S35">
            <v>2.2549999999999999</v>
          </cell>
          <cell r="U35">
            <v>0</v>
          </cell>
          <cell r="V35">
            <v>0</v>
          </cell>
          <cell r="W35" t="str">
            <v>M3</v>
          </cell>
          <cell r="X35">
            <v>162.06799999999998</v>
          </cell>
        </row>
        <row r="36">
          <cell r="A36">
            <v>3003</v>
          </cell>
          <cell r="B36" t="str">
            <v xml:space="preserve">Concreto para zapatas, 3500 psi </v>
          </cell>
          <cell r="C36">
            <v>109.25</v>
          </cell>
          <cell r="D36">
            <v>109.25</v>
          </cell>
          <cell r="F36">
            <v>0</v>
          </cell>
          <cell r="G36">
            <v>109.25</v>
          </cell>
          <cell r="H36">
            <v>29.92</v>
          </cell>
          <cell r="I36">
            <v>29.92</v>
          </cell>
          <cell r="J36">
            <v>29.92</v>
          </cell>
          <cell r="K36">
            <v>17.105</v>
          </cell>
          <cell r="L36">
            <v>17.105</v>
          </cell>
          <cell r="M36">
            <v>17.105</v>
          </cell>
          <cell r="N36">
            <v>10.89</v>
          </cell>
          <cell r="O36">
            <v>10.89</v>
          </cell>
          <cell r="P36">
            <v>10.89</v>
          </cell>
          <cell r="R36">
            <v>0</v>
          </cell>
          <cell r="U36">
            <v>0</v>
          </cell>
          <cell r="V36">
            <v>0</v>
          </cell>
          <cell r="W36" t="str">
            <v>M3</v>
          </cell>
          <cell r="X36">
            <v>167.16500000000002</v>
          </cell>
        </row>
        <row r="37">
          <cell r="A37">
            <v>3004</v>
          </cell>
          <cell r="B37" t="str">
            <v>Concreto ciclopeo  (concreto 2500psi)</v>
          </cell>
          <cell r="C37">
            <v>10</v>
          </cell>
          <cell r="D37">
            <v>10</v>
          </cell>
          <cell r="F37">
            <v>0</v>
          </cell>
          <cell r="G37">
            <v>10</v>
          </cell>
          <cell r="I37">
            <v>0</v>
          </cell>
          <cell r="J37">
            <v>0</v>
          </cell>
          <cell r="L37">
            <v>0</v>
          </cell>
          <cell r="M37">
            <v>0</v>
          </cell>
          <cell r="O37">
            <v>0</v>
          </cell>
          <cell r="P37">
            <v>0</v>
          </cell>
          <cell r="Q37">
            <v>8.5470000000000006</v>
          </cell>
          <cell r="R37">
            <v>8.5470000000000006</v>
          </cell>
          <cell r="S37">
            <v>8.5470000000000006</v>
          </cell>
          <cell r="U37">
            <v>0</v>
          </cell>
          <cell r="V37">
            <v>0</v>
          </cell>
          <cell r="W37" t="str">
            <v>M3</v>
          </cell>
          <cell r="X37">
            <v>18.547000000000001</v>
          </cell>
        </row>
        <row r="38">
          <cell r="A38">
            <v>3005</v>
          </cell>
          <cell r="B38" t="str">
            <v>Pedestales en concreto 3000psi</v>
          </cell>
          <cell r="D38">
            <v>0</v>
          </cell>
          <cell r="F38">
            <v>0</v>
          </cell>
          <cell r="G38">
            <v>0</v>
          </cell>
          <cell r="I38">
            <v>0</v>
          </cell>
          <cell r="J38">
            <v>0</v>
          </cell>
          <cell r="L38">
            <v>0</v>
          </cell>
          <cell r="M38">
            <v>0</v>
          </cell>
          <cell r="O38">
            <v>0</v>
          </cell>
          <cell r="P38">
            <v>0</v>
          </cell>
          <cell r="R38">
            <v>0</v>
          </cell>
          <cell r="S38">
            <v>0</v>
          </cell>
          <cell r="U38">
            <v>0</v>
          </cell>
          <cell r="V38">
            <v>0</v>
          </cell>
          <cell r="W38" t="str">
            <v>M3</v>
          </cell>
          <cell r="X38">
            <v>0</v>
          </cell>
        </row>
        <row r="39">
          <cell r="A39">
            <v>3006</v>
          </cell>
          <cell r="B39" t="str">
            <v>Muro de contencion de concreto  3000psi</v>
          </cell>
          <cell r="C39">
            <v>19.95</v>
          </cell>
          <cell r="D39">
            <v>19.95</v>
          </cell>
          <cell r="F39">
            <v>0</v>
          </cell>
          <cell r="G39">
            <v>19.95</v>
          </cell>
          <cell r="I39">
            <v>0</v>
          </cell>
          <cell r="J39">
            <v>0</v>
          </cell>
          <cell r="L39">
            <v>0</v>
          </cell>
          <cell r="M39">
            <v>0</v>
          </cell>
          <cell r="O39">
            <v>0</v>
          </cell>
          <cell r="P39">
            <v>0</v>
          </cell>
          <cell r="R39">
            <v>0</v>
          </cell>
          <cell r="S39">
            <v>0</v>
          </cell>
          <cell r="U39">
            <v>0</v>
          </cell>
          <cell r="V39">
            <v>0</v>
          </cell>
          <cell r="W39" t="str">
            <v>M3</v>
          </cell>
          <cell r="X39">
            <v>19.95</v>
          </cell>
        </row>
        <row r="40">
          <cell r="A40">
            <v>4</v>
          </cell>
          <cell r="B40" t="str">
            <v>ESTRUCTURA EN CONCRETO</v>
          </cell>
          <cell r="X40">
            <v>0</v>
          </cell>
        </row>
        <row r="41">
          <cell r="A41">
            <v>4001</v>
          </cell>
          <cell r="B41" t="str">
            <v xml:space="preserve">Concreto escaleras, 3500 psi </v>
          </cell>
          <cell r="C41">
            <v>3.5</v>
          </cell>
          <cell r="D41">
            <v>3.5</v>
          </cell>
          <cell r="F41">
            <v>0</v>
          </cell>
          <cell r="G41">
            <v>3.5</v>
          </cell>
          <cell r="I41">
            <v>0</v>
          </cell>
          <cell r="J41">
            <v>0</v>
          </cell>
          <cell r="L41">
            <v>0</v>
          </cell>
          <cell r="M41">
            <v>0</v>
          </cell>
          <cell r="O41">
            <v>0</v>
          </cell>
          <cell r="P41">
            <v>0</v>
          </cell>
          <cell r="R41">
            <v>0</v>
          </cell>
          <cell r="S41">
            <v>0</v>
          </cell>
          <cell r="U41">
            <v>0</v>
          </cell>
          <cell r="V41">
            <v>0</v>
          </cell>
          <cell r="W41" t="str">
            <v>M3</v>
          </cell>
          <cell r="X41">
            <v>3.5</v>
          </cell>
        </row>
        <row r="42">
          <cell r="A42">
            <v>4002</v>
          </cell>
          <cell r="B42" t="str">
            <v xml:space="preserve">Concreto para viga canal, 3500psi </v>
          </cell>
          <cell r="C42">
            <v>2.76</v>
          </cell>
          <cell r="D42">
            <v>2.76</v>
          </cell>
          <cell r="F42">
            <v>0</v>
          </cell>
          <cell r="G42">
            <v>2.76</v>
          </cell>
          <cell r="H42">
            <v>3.6190000000000002</v>
          </cell>
          <cell r="I42">
            <v>3.6190000000000002</v>
          </cell>
          <cell r="J42">
            <v>3.6190000000000002</v>
          </cell>
          <cell r="K42">
            <v>2.2400000000000002</v>
          </cell>
          <cell r="L42">
            <v>2.2400000000000002</v>
          </cell>
          <cell r="M42">
            <v>2.2400000000000002</v>
          </cell>
          <cell r="N42">
            <v>1.42</v>
          </cell>
          <cell r="O42">
            <v>1.42</v>
          </cell>
          <cell r="P42">
            <v>1.42</v>
          </cell>
          <cell r="R42">
            <v>0</v>
          </cell>
          <cell r="S42">
            <v>0</v>
          </cell>
          <cell r="U42">
            <v>0</v>
          </cell>
          <cell r="V42">
            <v>0</v>
          </cell>
          <cell r="W42" t="str">
            <v>M3</v>
          </cell>
          <cell r="X42">
            <v>10.039</v>
          </cell>
        </row>
        <row r="43">
          <cell r="A43">
            <v>4003</v>
          </cell>
          <cell r="B43" t="str">
            <v xml:space="preserve">Concreto para muros b=25, 3500psi </v>
          </cell>
          <cell r="D43">
            <v>0</v>
          </cell>
          <cell r="F43">
            <v>0</v>
          </cell>
          <cell r="G43">
            <v>0</v>
          </cell>
          <cell r="I43">
            <v>0</v>
          </cell>
          <cell r="J43">
            <v>0</v>
          </cell>
          <cell r="L43">
            <v>0</v>
          </cell>
          <cell r="M43">
            <v>0</v>
          </cell>
          <cell r="O43">
            <v>0</v>
          </cell>
          <cell r="P43">
            <v>0</v>
          </cell>
          <cell r="R43">
            <v>0</v>
          </cell>
          <cell r="S43">
            <v>0</v>
          </cell>
          <cell r="U43">
            <v>0</v>
          </cell>
          <cell r="V43">
            <v>0</v>
          </cell>
          <cell r="W43" t="str">
            <v>M3</v>
          </cell>
          <cell r="X43">
            <v>0</v>
          </cell>
        </row>
        <row r="44">
          <cell r="A44">
            <v>4004</v>
          </cell>
          <cell r="B44" t="str">
            <v xml:space="preserve">Placa contrapiso c:3000psi; h=10 </v>
          </cell>
          <cell r="C44">
            <v>1397.33</v>
          </cell>
          <cell r="D44">
            <v>1397.33</v>
          </cell>
          <cell r="F44">
            <v>0</v>
          </cell>
          <cell r="G44">
            <v>1397.33</v>
          </cell>
          <cell r="H44">
            <v>302.7</v>
          </cell>
          <cell r="I44">
            <v>302.7</v>
          </cell>
          <cell r="J44">
            <v>302.7</v>
          </cell>
          <cell r="K44">
            <v>191.76</v>
          </cell>
          <cell r="L44">
            <v>191.76</v>
          </cell>
          <cell r="M44">
            <v>191.76</v>
          </cell>
          <cell r="N44">
            <v>125.82</v>
          </cell>
          <cell r="O44">
            <v>125.82</v>
          </cell>
          <cell r="P44">
            <v>125.82</v>
          </cell>
          <cell r="Q44">
            <v>37</v>
          </cell>
          <cell r="R44">
            <v>37</v>
          </cell>
          <cell r="S44">
            <v>37</v>
          </cell>
          <cell r="U44">
            <v>0</v>
          </cell>
          <cell r="V44">
            <v>0</v>
          </cell>
          <cell r="W44" t="str">
            <v>M2</v>
          </cell>
          <cell r="X44">
            <v>2054.6099999999997</v>
          </cell>
        </row>
        <row r="45">
          <cell r="A45">
            <v>4005</v>
          </cell>
          <cell r="B45" t="str">
            <v>Concreto impermeablizado 4000 psi Tanque de Agua</v>
          </cell>
          <cell r="D45">
            <v>0</v>
          </cell>
          <cell r="F45">
            <v>0</v>
          </cell>
          <cell r="G45">
            <v>0</v>
          </cell>
          <cell r="I45">
            <v>0</v>
          </cell>
          <cell r="J45">
            <v>0</v>
          </cell>
          <cell r="L45">
            <v>0</v>
          </cell>
          <cell r="M45">
            <v>0</v>
          </cell>
          <cell r="O45">
            <v>0</v>
          </cell>
          <cell r="P45">
            <v>0</v>
          </cell>
          <cell r="Q45">
            <v>84.38</v>
          </cell>
          <cell r="R45">
            <v>84.38</v>
          </cell>
          <cell r="S45">
            <v>84.38</v>
          </cell>
          <cell r="U45">
            <v>0</v>
          </cell>
          <cell r="V45">
            <v>0</v>
          </cell>
          <cell r="W45" t="str">
            <v>M3</v>
          </cell>
          <cell r="X45">
            <v>84.38</v>
          </cell>
        </row>
        <row r="46">
          <cell r="A46">
            <v>4006</v>
          </cell>
          <cell r="B46" t="str">
            <v>Muros laterales en concreto para tanque  4000psi, e =0.25</v>
          </cell>
          <cell r="D46">
            <v>0</v>
          </cell>
          <cell r="F46">
            <v>0</v>
          </cell>
          <cell r="G46">
            <v>0</v>
          </cell>
          <cell r="I46">
            <v>0</v>
          </cell>
          <cell r="J46">
            <v>0</v>
          </cell>
          <cell r="L46">
            <v>0</v>
          </cell>
          <cell r="M46">
            <v>0</v>
          </cell>
          <cell r="O46">
            <v>0</v>
          </cell>
          <cell r="P46">
            <v>0</v>
          </cell>
          <cell r="R46">
            <v>0</v>
          </cell>
          <cell r="S46">
            <v>0</v>
          </cell>
          <cell r="U46">
            <v>0</v>
          </cell>
          <cell r="V46">
            <v>0</v>
          </cell>
          <cell r="W46" t="str">
            <v>M3</v>
          </cell>
          <cell r="X46">
            <v>0</v>
          </cell>
        </row>
        <row r="47">
          <cell r="A47">
            <v>4007</v>
          </cell>
          <cell r="B47" t="str">
            <v>Losa superior para tanques e: 0.15  3000psi</v>
          </cell>
          <cell r="D47">
            <v>0</v>
          </cell>
          <cell r="F47">
            <v>0</v>
          </cell>
          <cell r="G47">
            <v>0</v>
          </cell>
          <cell r="I47">
            <v>0</v>
          </cell>
          <cell r="J47">
            <v>0</v>
          </cell>
          <cell r="L47">
            <v>0</v>
          </cell>
          <cell r="M47">
            <v>0</v>
          </cell>
          <cell r="O47">
            <v>0</v>
          </cell>
          <cell r="P47">
            <v>0</v>
          </cell>
          <cell r="R47">
            <v>0</v>
          </cell>
          <cell r="S47">
            <v>0</v>
          </cell>
          <cell r="U47">
            <v>0</v>
          </cell>
          <cell r="V47">
            <v>0</v>
          </cell>
          <cell r="W47" t="str">
            <v>M2</v>
          </cell>
          <cell r="X47">
            <v>0</v>
          </cell>
        </row>
        <row r="48">
          <cell r="A48">
            <v>4008</v>
          </cell>
          <cell r="B48" t="str">
            <v>Pantallas ascensor E=0.25 mt. F'c= 4.000 psi.</v>
          </cell>
          <cell r="C48">
            <v>52.42</v>
          </cell>
          <cell r="D48">
            <v>52.42</v>
          </cell>
          <cell r="F48">
            <v>0</v>
          </cell>
          <cell r="G48">
            <v>52.42</v>
          </cell>
          <cell r="I48">
            <v>0</v>
          </cell>
          <cell r="J48">
            <v>0</v>
          </cell>
          <cell r="L48">
            <v>0</v>
          </cell>
          <cell r="M48">
            <v>0</v>
          </cell>
          <cell r="O48">
            <v>0</v>
          </cell>
          <cell r="P48">
            <v>0</v>
          </cell>
          <cell r="R48">
            <v>0</v>
          </cell>
          <cell r="S48">
            <v>0</v>
          </cell>
          <cell r="U48">
            <v>0</v>
          </cell>
          <cell r="V48">
            <v>0</v>
          </cell>
          <cell r="W48" t="str">
            <v>M3</v>
          </cell>
          <cell r="X48">
            <v>52.42</v>
          </cell>
        </row>
        <row r="49">
          <cell r="A49">
            <v>4009</v>
          </cell>
          <cell r="B49" t="str">
            <v>Foso ascensor, losa en concreto de 3000psi</v>
          </cell>
          <cell r="D49">
            <v>0</v>
          </cell>
          <cell r="F49">
            <v>0</v>
          </cell>
          <cell r="G49">
            <v>0</v>
          </cell>
          <cell r="I49">
            <v>0</v>
          </cell>
          <cell r="J49">
            <v>0</v>
          </cell>
          <cell r="L49">
            <v>0</v>
          </cell>
          <cell r="M49">
            <v>0</v>
          </cell>
          <cell r="O49">
            <v>0</v>
          </cell>
          <cell r="P49">
            <v>0</v>
          </cell>
          <cell r="R49">
            <v>0</v>
          </cell>
          <cell r="S49">
            <v>0</v>
          </cell>
          <cell r="U49">
            <v>0</v>
          </cell>
          <cell r="V49">
            <v>0</v>
          </cell>
          <cell r="W49" t="str">
            <v>M3</v>
          </cell>
          <cell r="X49">
            <v>0</v>
          </cell>
        </row>
        <row r="50">
          <cell r="A50">
            <v>4010</v>
          </cell>
          <cell r="B50" t="str">
            <v>Placa aerea en concreto de 3000 psi  e=0.50  incluye riostras (aligerada con caseton recuperable)</v>
          </cell>
          <cell r="D50">
            <v>0</v>
          </cell>
          <cell r="F50">
            <v>0</v>
          </cell>
          <cell r="G50">
            <v>0</v>
          </cell>
          <cell r="I50">
            <v>0</v>
          </cell>
          <cell r="J50">
            <v>0</v>
          </cell>
          <cell r="L50">
            <v>0</v>
          </cell>
          <cell r="M50">
            <v>0</v>
          </cell>
          <cell r="O50">
            <v>0</v>
          </cell>
          <cell r="P50">
            <v>0</v>
          </cell>
          <cell r="R50">
            <v>0</v>
          </cell>
          <cell r="S50">
            <v>0</v>
          </cell>
          <cell r="U50">
            <v>0</v>
          </cell>
          <cell r="V50">
            <v>0</v>
          </cell>
          <cell r="W50" t="str">
            <v>M2</v>
          </cell>
          <cell r="X50">
            <v>0</v>
          </cell>
        </row>
        <row r="51">
          <cell r="A51">
            <v>4011</v>
          </cell>
          <cell r="B51" t="str">
            <v xml:space="preserve">Columnas en concreto de 4000 psi </v>
          </cell>
          <cell r="C51">
            <v>90.12</v>
          </cell>
          <cell r="D51">
            <v>90.12</v>
          </cell>
          <cell r="F51">
            <v>0</v>
          </cell>
          <cell r="G51">
            <v>90.12</v>
          </cell>
          <cell r="H51">
            <v>15.257</v>
          </cell>
          <cell r="I51">
            <v>15.257</v>
          </cell>
          <cell r="J51">
            <v>15.257</v>
          </cell>
          <cell r="K51">
            <v>7.0730000000000004</v>
          </cell>
          <cell r="L51">
            <v>7.0730000000000004</v>
          </cell>
          <cell r="M51">
            <v>7.0730000000000004</v>
          </cell>
          <cell r="N51">
            <v>6.4790000000000001</v>
          </cell>
          <cell r="O51">
            <v>6.4790000000000001</v>
          </cell>
          <cell r="P51">
            <v>6.4790000000000001</v>
          </cell>
          <cell r="Q51">
            <v>2.915</v>
          </cell>
          <cell r="R51">
            <v>2.915</v>
          </cell>
          <cell r="S51">
            <v>2.915</v>
          </cell>
          <cell r="U51">
            <v>0</v>
          </cell>
          <cell r="V51">
            <v>0</v>
          </cell>
          <cell r="W51" t="str">
            <v>M3</v>
          </cell>
          <cell r="X51">
            <v>121.84400000000002</v>
          </cell>
        </row>
        <row r="52">
          <cell r="A52">
            <v>4012</v>
          </cell>
          <cell r="B52" t="str">
            <v>Vigas  aereas en concreto 4000psi</v>
          </cell>
          <cell r="C52">
            <v>327.9</v>
          </cell>
          <cell r="D52">
            <v>327.9</v>
          </cell>
          <cell r="F52">
            <v>0</v>
          </cell>
          <cell r="G52">
            <v>327.9</v>
          </cell>
          <cell r="H52">
            <v>24.893000000000001</v>
          </cell>
          <cell r="I52">
            <v>24.893000000000001</v>
          </cell>
          <cell r="J52">
            <v>24.893000000000001</v>
          </cell>
          <cell r="K52">
            <v>13.035</v>
          </cell>
          <cell r="L52">
            <v>13.035</v>
          </cell>
          <cell r="M52">
            <v>13.035</v>
          </cell>
          <cell r="N52">
            <v>9.8450000000000006</v>
          </cell>
          <cell r="O52">
            <v>9.8450000000000006</v>
          </cell>
          <cell r="P52">
            <v>9.8450000000000006</v>
          </cell>
          <cell r="Q52">
            <v>2.2549999999999999</v>
          </cell>
          <cell r="R52">
            <v>2.2549999999999999</v>
          </cell>
          <cell r="S52">
            <v>2.2549999999999999</v>
          </cell>
          <cell r="U52">
            <v>0</v>
          </cell>
          <cell r="V52">
            <v>0</v>
          </cell>
          <cell r="W52" t="str">
            <v>M3</v>
          </cell>
          <cell r="X52">
            <v>377.92800000000005</v>
          </cell>
        </row>
        <row r="53">
          <cell r="A53">
            <v>4013</v>
          </cell>
          <cell r="B53" t="str">
            <v>losa maciza  en concreto de 4.000 psi e=11cm</v>
          </cell>
          <cell r="C53">
            <v>1678.72</v>
          </cell>
          <cell r="D53">
            <v>1678.72</v>
          </cell>
          <cell r="F53">
            <v>0</v>
          </cell>
          <cell r="G53">
            <v>1678.72</v>
          </cell>
          <cell r="I53">
            <v>0</v>
          </cell>
          <cell r="J53">
            <v>0</v>
          </cell>
          <cell r="L53">
            <v>0</v>
          </cell>
          <cell r="M53">
            <v>0</v>
          </cell>
          <cell r="O53">
            <v>0</v>
          </cell>
          <cell r="P53">
            <v>0</v>
          </cell>
          <cell r="R53">
            <v>0</v>
          </cell>
          <cell r="S53">
            <v>0</v>
          </cell>
          <cell r="U53">
            <v>0</v>
          </cell>
          <cell r="V53">
            <v>0</v>
          </cell>
          <cell r="W53" t="str">
            <v>M2</v>
          </cell>
          <cell r="X53">
            <v>1678.72</v>
          </cell>
        </row>
        <row r="54">
          <cell r="A54">
            <v>4014</v>
          </cell>
          <cell r="B54" t="str">
            <v xml:space="preserve">placa aerea maciza e=25 cm en concreto de 3.000 psi </v>
          </cell>
          <cell r="C54">
            <v>22.2</v>
          </cell>
          <cell r="D54">
            <v>22.2</v>
          </cell>
          <cell r="F54">
            <v>0</v>
          </cell>
          <cell r="G54">
            <v>22.2</v>
          </cell>
          <cell r="I54">
            <v>0</v>
          </cell>
          <cell r="J54">
            <v>0</v>
          </cell>
          <cell r="L54">
            <v>0</v>
          </cell>
          <cell r="M54">
            <v>0</v>
          </cell>
          <cell r="O54">
            <v>0</v>
          </cell>
          <cell r="P54">
            <v>0</v>
          </cell>
          <cell r="R54">
            <v>0</v>
          </cell>
          <cell r="S54">
            <v>0</v>
          </cell>
          <cell r="U54">
            <v>0</v>
          </cell>
          <cell r="V54">
            <v>0</v>
          </cell>
          <cell r="W54" t="str">
            <v>M2</v>
          </cell>
          <cell r="X54">
            <v>22.2</v>
          </cell>
        </row>
        <row r="55">
          <cell r="A55">
            <v>4015</v>
          </cell>
          <cell r="B55" t="str">
            <v>Torta inferior fundida sobre lamina super t. prever esquineros y goteros e=3cm</v>
          </cell>
          <cell r="C55">
            <v>136.5</v>
          </cell>
          <cell r="D55">
            <v>136.5</v>
          </cell>
          <cell r="F55">
            <v>0</v>
          </cell>
          <cell r="G55">
            <v>136.5</v>
          </cell>
          <cell r="I55">
            <v>0</v>
          </cell>
          <cell r="J55">
            <v>0</v>
          </cell>
          <cell r="L55">
            <v>0</v>
          </cell>
          <cell r="M55">
            <v>0</v>
          </cell>
          <cell r="O55">
            <v>0</v>
          </cell>
          <cell r="P55">
            <v>0</v>
          </cell>
          <cell r="R55">
            <v>0</v>
          </cell>
          <cell r="S55">
            <v>0</v>
          </cell>
          <cell r="U55">
            <v>0</v>
          </cell>
          <cell r="V55">
            <v>0</v>
          </cell>
          <cell r="W55" t="str">
            <v>M2</v>
          </cell>
          <cell r="X55">
            <v>136.5</v>
          </cell>
        </row>
        <row r="56">
          <cell r="A56">
            <v>4016</v>
          </cell>
          <cell r="B56" t="str">
            <v>Bordillo en concreto de 3.000 psi a la vista h=25cm b=10cm</v>
          </cell>
          <cell r="C56">
            <v>2.41</v>
          </cell>
          <cell r="D56">
            <v>2.41</v>
          </cell>
          <cell r="F56">
            <v>0</v>
          </cell>
          <cell r="G56">
            <v>2.41</v>
          </cell>
          <cell r="I56">
            <v>0</v>
          </cell>
          <cell r="J56">
            <v>0</v>
          </cell>
          <cell r="L56">
            <v>0</v>
          </cell>
          <cell r="M56">
            <v>0</v>
          </cell>
          <cell r="O56">
            <v>0</v>
          </cell>
          <cell r="P56">
            <v>0</v>
          </cell>
          <cell r="Q56">
            <v>0.75900000000000001</v>
          </cell>
          <cell r="R56">
            <v>0.75900000000000001</v>
          </cell>
          <cell r="S56">
            <v>0.75900000000000001</v>
          </cell>
          <cell r="U56">
            <v>0</v>
          </cell>
          <cell r="V56">
            <v>0</v>
          </cell>
          <cell r="W56" t="str">
            <v>M3</v>
          </cell>
          <cell r="X56">
            <v>3.169</v>
          </cell>
        </row>
        <row r="57">
          <cell r="A57">
            <v>4017</v>
          </cell>
          <cell r="B57" t="str">
            <v xml:space="preserve">Placa aerea maciza e=12 cm en concreto de 3.000 psi </v>
          </cell>
          <cell r="D57">
            <v>0</v>
          </cell>
          <cell r="F57">
            <v>0</v>
          </cell>
          <cell r="G57">
            <v>0</v>
          </cell>
          <cell r="I57">
            <v>0</v>
          </cell>
          <cell r="J57">
            <v>0</v>
          </cell>
          <cell r="L57">
            <v>0</v>
          </cell>
          <cell r="M57">
            <v>0</v>
          </cell>
          <cell r="O57">
            <v>0</v>
          </cell>
          <cell r="P57">
            <v>0</v>
          </cell>
          <cell r="Q57">
            <v>4.8840000000000003</v>
          </cell>
          <cell r="R57">
            <v>4.8840000000000003</v>
          </cell>
          <cell r="S57">
            <v>4.8840000000000003</v>
          </cell>
          <cell r="U57">
            <v>0</v>
          </cell>
          <cell r="V57">
            <v>0</v>
          </cell>
          <cell r="W57" t="str">
            <v>M2</v>
          </cell>
          <cell r="X57">
            <v>4.8840000000000003</v>
          </cell>
        </row>
        <row r="58">
          <cell r="A58">
            <v>5</v>
          </cell>
          <cell r="B58" t="str">
            <v>ACERO DE REFUERZO</v>
          </cell>
          <cell r="X58">
            <v>0</v>
          </cell>
        </row>
        <row r="59">
          <cell r="A59">
            <v>5001</v>
          </cell>
          <cell r="B59" t="str">
            <v xml:space="preserve">Malla de refuerzo,M-1.59, 5.5mm,15x15, placas en una dirección </v>
          </cell>
          <cell r="D59">
            <v>0</v>
          </cell>
          <cell r="F59">
            <v>0</v>
          </cell>
          <cell r="G59">
            <v>0</v>
          </cell>
          <cell r="I59">
            <v>0</v>
          </cell>
          <cell r="J59">
            <v>0</v>
          </cell>
          <cell r="L59">
            <v>0</v>
          </cell>
          <cell r="M59">
            <v>0</v>
          </cell>
          <cell r="O59">
            <v>0</v>
          </cell>
          <cell r="P59">
            <v>0</v>
          </cell>
          <cell r="R59">
            <v>0</v>
          </cell>
          <cell r="S59">
            <v>0</v>
          </cell>
          <cell r="U59">
            <v>0</v>
          </cell>
          <cell r="V59">
            <v>0</v>
          </cell>
          <cell r="W59" t="str">
            <v>M2</v>
          </cell>
          <cell r="X59">
            <v>0</v>
          </cell>
        </row>
        <row r="60">
          <cell r="A60">
            <v>5002</v>
          </cell>
          <cell r="B60" t="str">
            <v xml:space="preserve">Malla Refuerzo M-084, 4mm, 15x15, placas en una dirección </v>
          </cell>
          <cell r="D60">
            <v>0</v>
          </cell>
          <cell r="F60">
            <v>0</v>
          </cell>
          <cell r="G60">
            <v>0</v>
          </cell>
          <cell r="I60">
            <v>0</v>
          </cell>
          <cell r="J60">
            <v>0</v>
          </cell>
          <cell r="L60">
            <v>0</v>
          </cell>
          <cell r="M60">
            <v>0</v>
          </cell>
          <cell r="O60">
            <v>0</v>
          </cell>
          <cell r="P60">
            <v>0</v>
          </cell>
          <cell r="R60">
            <v>0</v>
          </cell>
          <cell r="S60">
            <v>0</v>
          </cell>
          <cell r="U60">
            <v>0</v>
          </cell>
          <cell r="V60">
            <v>0</v>
          </cell>
          <cell r="W60" t="str">
            <v>M2</v>
          </cell>
          <cell r="X60">
            <v>0</v>
          </cell>
        </row>
        <row r="61">
          <cell r="A61">
            <v>5003</v>
          </cell>
          <cell r="B61" t="str">
            <v xml:space="preserve">Acero de refz. 60000psi,1/2"-5/8" y 37000 psi1/4", </v>
          </cell>
          <cell r="C61">
            <v>115390.3168</v>
          </cell>
          <cell r="D61">
            <v>115390.3168</v>
          </cell>
          <cell r="F61">
            <v>0</v>
          </cell>
          <cell r="G61">
            <v>115390.3168</v>
          </cell>
          <cell r="H61">
            <v>18656.175999999999</v>
          </cell>
          <cell r="I61">
            <v>18656.175999999999</v>
          </cell>
          <cell r="J61">
            <v>18656.175999999999</v>
          </cell>
          <cell r="K61">
            <v>9909.7592000000004</v>
          </cell>
          <cell r="L61">
            <v>9909.7592000000004</v>
          </cell>
          <cell r="M61">
            <v>9909.7592000000004</v>
          </cell>
          <cell r="N61">
            <v>7598.3424000000005</v>
          </cell>
          <cell r="O61">
            <v>7598.3424000000005</v>
          </cell>
          <cell r="P61">
            <v>7598.3424000000005</v>
          </cell>
          <cell r="Q61">
            <v>14865.869999999999</v>
          </cell>
          <cell r="R61">
            <v>14865.869999999999</v>
          </cell>
          <cell r="S61">
            <v>14865.869999999999</v>
          </cell>
          <cell r="U61">
            <v>0</v>
          </cell>
          <cell r="V61">
            <v>0</v>
          </cell>
          <cell r="W61" t="str">
            <v>kg</v>
          </cell>
          <cell r="X61">
            <v>166420.4644</v>
          </cell>
        </row>
        <row r="62">
          <cell r="A62">
            <v>5004</v>
          </cell>
          <cell r="B62" t="str">
            <v>Malla electrosoldada estandar</v>
          </cell>
          <cell r="C62">
            <v>8300</v>
          </cell>
          <cell r="D62">
            <v>8300</v>
          </cell>
          <cell r="F62">
            <v>0</v>
          </cell>
          <cell r="G62">
            <v>8300</v>
          </cell>
          <cell r="I62">
            <v>0</v>
          </cell>
          <cell r="J62">
            <v>0</v>
          </cell>
          <cell r="L62">
            <v>0</v>
          </cell>
          <cell r="M62">
            <v>0</v>
          </cell>
          <cell r="O62">
            <v>0</v>
          </cell>
          <cell r="P62">
            <v>0</v>
          </cell>
          <cell r="R62">
            <v>0</v>
          </cell>
          <cell r="S62">
            <v>0</v>
          </cell>
          <cell r="U62">
            <v>0</v>
          </cell>
          <cell r="V62">
            <v>0</v>
          </cell>
          <cell r="W62" t="str">
            <v>kg</v>
          </cell>
          <cell r="X62">
            <v>8300</v>
          </cell>
        </row>
        <row r="63">
          <cell r="A63">
            <v>6</v>
          </cell>
          <cell r="B63" t="str">
            <v>ESTRUCTURA METÁLICA</v>
          </cell>
          <cell r="X63">
            <v>0</v>
          </cell>
        </row>
        <row r="64">
          <cell r="A64">
            <v>6001</v>
          </cell>
          <cell r="B64" t="str">
            <v xml:space="preserve">Placa steel deck 2",calb. 22,h=12,incl. Malla de refz. Concreto 3500psi </v>
          </cell>
          <cell r="D64">
            <v>0</v>
          </cell>
          <cell r="F64">
            <v>0</v>
          </cell>
          <cell r="G64">
            <v>0</v>
          </cell>
          <cell r="I64">
            <v>0</v>
          </cell>
          <cell r="J64">
            <v>0</v>
          </cell>
          <cell r="L64">
            <v>0</v>
          </cell>
          <cell r="M64">
            <v>0</v>
          </cell>
          <cell r="O64">
            <v>0</v>
          </cell>
          <cell r="P64">
            <v>0</v>
          </cell>
          <cell r="R64">
            <v>0</v>
          </cell>
          <cell r="S64">
            <v>0</v>
          </cell>
          <cell r="U64">
            <v>0</v>
          </cell>
          <cell r="V64">
            <v>0</v>
          </cell>
          <cell r="W64" t="str">
            <v>M2</v>
          </cell>
          <cell r="X64">
            <v>0</v>
          </cell>
        </row>
        <row r="65">
          <cell r="A65">
            <v>6002</v>
          </cell>
          <cell r="B65" t="str">
            <v xml:space="preserve">Estructura en acero </v>
          </cell>
          <cell r="C65">
            <v>12421.65</v>
          </cell>
          <cell r="D65">
            <v>12421.65</v>
          </cell>
          <cell r="F65">
            <v>0</v>
          </cell>
          <cell r="G65">
            <v>12421.65</v>
          </cell>
          <cell r="H65">
            <v>4261.2460000000001</v>
          </cell>
          <cell r="I65">
            <v>4261.2460000000001</v>
          </cell>
          <cell r="J65">
            <v>4261.2460000000001</v>
          </cell>
          <cell r="K65">
            <v>3007.5430000000001</v>
          </cell>
          <cell r="L65">
            <v>3007.5430000000001</v>
          </cell>
          <cell r="M65">
            <v>3007.5430000000001</v>
          </cell>
          <cell r="N65">
            <v>1729.7280000000001</v>
          </cell>
          <cell r="O65">
            <v>1729.7280000000001</v>
          </cell>
          <cell r="P65">
            <v>1729.7280000000001</v>
          </cell>
          <cell r="Q65">
            <v>0</v>
          </cell>
          <cell r="R65">
            <v>0</v>
          </cell>
          <cell r="S65">
            <v>0</v>
          </cell>
          <cell r="U65">
            <v>0</v>
          </cell>
          <cell r="V65">
            <v>0</v>
          </cell>
          <cell r="W65" t="str">
            <v>kg</v>
          </cell>
          <cell r="X65">
            <v>21420.167000000001</v>
          </cell>
        </row>
        <row r="66">
          <cell r="A66">
            <v>7</v>
          </cell>
          <cell r="B66" t="str">
            <v>INSTALACIONES HIDROSANITARIAS</v>
          </cell>
          <cell r="G66">
            <v>0</v>
          </cell>
          <cell r="J66">
            <v>0</v>
          </cell>
          <cell r="M66">
            <v>0</v>
          </cell>
          <cell r="P66">
            <v>0</v>
          </cell>
          <cell r="S66">
            <v>0</v>
          </cell>
          <cell r="V66">
            <v>0</v>
          </cell>
          <cell r="X66">
            <v>0</v>
          </cell>
        </row>
        <row r="67">
          <cell r="A67">
            <v>7001</v>
          </cell>
          <cell r="B67" t="str">
            <v xml:space="preserve">Caja de inspección 1.0*1.0*1.0 </v>
          </cell>
          <cell r="C67">
            <v>0</v>
          </cell>
          <cell r="D67">
            <v>0</v>
          </cell>
          <cell r="F67">
            <v>0</v>
          </cell>
          <cell r="G67">
            <v>0</v>
          </cell>
          <cell r="I67">
            <v>0</v>
          </cell>
          <cell r="J67">
            <v>0</v>
          </cell>
          <cell r="L67">
            <v>0</v>
          </cell>
          <cell r="M67">
            <v>0</v>
          </cell>
          <cell r="O67">
            <v>0</v>
          </cell>
          <cell r="P67">
            <v>0</v>
          </cell>
          <cell r="R67">
            <v>0</v>
          </cell>
          <cell r="S67">
            <v>0</v>
          </cell>
          <cell r="U67">
            <v>0</v>
          </cell>
          <cell r="V67">
            <v>0</v>
          </cell>
          <cell r="W67" t="str">
            <v>Und</v>
          </cell>
          <cell r="X67">
            <v>0</v>
          </cell>
        </row>
        <row r="68">
          <cell r="A68">
            <v>7002</v>
          </cell>
          <cell r="B68" t="str">
            <v xml:space="preserve">Caja de inspección 60*60*60 </v>
          </cell>
          <cell r="C68">
            <v>39</v>
          </cell>
          <cell r="D68">
            <v>39</v>
          </cell>
          <cell r="E68">
            <v>0</v>
          </cell>
          <cell r="F68">
            <v>0</v>
          </cell>
          <cell r="G68">
            <v>39</v>
          </cell>
          <cell r="H68">
            <v>0</v>
          </cell>
          <cell r="I68">
            <v>0</v>
          </cell>
          <cell r="J68">
            <v>0</v>
          </cell>
          <cell r="K68">
            <v>0</v>
          </cell>
          <cell r="L68">
            <v>0</v>
          </cell>
          <cell r="M68">
            <v>0</v>
          </cell>
          <cell r="O68">
            <v>0</v>
          </cell>
          <cell r="P68">
            <v>0</v>
          </cell>
          <cell r="R68">
            <v>0</v>
          </cell>
          <cell r="S68">
            <v>0</v>
          </cell>
          <cell r="U68">
            <v>0</v>
          </cell>
          <cell r="V68">
            <v>0</v>
          </cell>
          <cell r="W68" t="str">
            <v>Und</v>
          </cell>
          <cell r="X68">
            <v>39</v>
          </cell>
        </row>
        <row r="69">
          <cell r="A69">
            <v>7003</v>
          </cell>
          <cell r="B69" t="str">
            <v xml:space="preserve">Tubo novafort 6" </v>
          </cell>
          <cell r="C69">
            <v>0</v>
          </cell>
          <cell r="D69">
            <v>0</v>
          </cell>
          <cell r="F69">
            <v>0</v>
          </cell>
          <cell r="G69">
            <v>0</v>
          </cell>
          <cell r="I69">
            <v>0</v>
          </cell>
          <cell r="J69">
            <v>0</v>
          </cell>
          <cell r="L69">
            <v>0</v>
          </cell>
          <cell r="M69">
            <v>0</v>
          </cell>
          <cell r="O69">
            <v>0</v>
          </cell>
          <cell r="P69">
            <v>0</v>
          </cell>
          <cell r="R69">
            <v>0</v>
          </cell>
          <cell r="S69">
            <v>0</v>
          </cell>
          <cell r="U69">
            <v>0</v>
          </cell>
          <cell r="V69">
            <v>0</v>
          </cell>
          <cell r="W69" t="str">
            <v>Ml</v>
          </cell>
          <cell r="X69">
            <v>0</v>
          </cell>
        </row>
        <row r="70">
          <cell r="A70">
            <v>7004</v>
          </cell>
          <cell r="B70" t="str">
            <v xml:space="preserve">Bajante AN pvc; 4" </v>
          </cell>
          <cell r="C70">
            <v>42.8</v>
          </cell>
          <cell r="D70">
            <v>42.8</v>
          </cell>
          <cell r="F70">
            <v>0</v>
          </cell>
          <cell r="G70">
            <v>42.8</v>
          </cell>
          <cell r="H70">
            <v>19.7</v>
          </cell>
          <cell r="I70">
            <v>19.7</v>
          </cell>
          <cell r="J70">
            <v>19.7</v>
          </cell>
          <cell r="K70">
            <v>0</v>
          </cell>
          <cell r="L70">
            <v>0</v>
          </cell>
          <cell r="M70">
            <v>0</v>
          </cell>
          <cell r="O70">
            <v>0</v>
          </cell>
          <cell r="P70">
            <v>0</v>
          </cell>
          <cell r="R70">
            <v>0</v>
          </cell>
          <cell r="S70">
            <v>0</v>
          </cell>
          <cell r="U70">
            <v>0</v>
          </cell>
          <cell r="V70">
            <v>0</v>
          </cell>
          <cell r="W70" t="str">
            <v>Ml</v>
          </cell>
          <cell r="X70">
            <v>62.5</v>
          </cell>
        </row>
        <row r="71">
          <cell r="A71">
            <v>7005</v>
          </cell>
          <cell r="B71" t="str">
            <v xml:space="preserve">Bajante AN pvc; 3" </v>
          </cell>
          <cell r="C71">
            <v>0</v>
          </cell>
          <cell r="D71">
            <v>0</v>
          </cell>
          <cell r="F71">
            <v>0</v>
          </cell>
          <cell r="G71">
            <v>0</v>
          </cell>
          <cell r="H71">
            <v>12.3</v>
          </cell>
          <cell r="I71">
            <v>12.3</v>
          </cell>
          <cell r="J71">
            <v>12.3</v>
          </cell>
          <cell r="K71">
            <v>10.6</v>
          </cell>
          <cell r="L71">
            <v>10.6</v>
          </cell>
          <cell r="M71">
            <v>10.6</v>
          </cell>
          <cell r="N71">
            <v>8.8000000000000007</v>
          </cell>
          <cell r="O71">
            <v>8.8000000000000007</v>
          </cell>
          <cell r="P71">
            <v>8.8000000000000007</v>
          </cell>
          <cell r="R71">
            <v>0</v>
          </cell>
          <cell r="S71">
            <v>0</v>
          </cell>
          <cell r="U71">
            <v>0</v>
          </cell>
          <cell r="V71">
            <v>0</v>
          </cell>
          <cell r="W71" t="str">
            <v>Ml</v>
          </cell>
          <cell r="X71">
            <v>31.7</v>
          </cell>
        </row>
        <row r="72">
          <cell r="A72">
            <v>7006</v>
          </cell>
          <cell r="B72" t="str">
            <v xml:space="preserve">Red suministro agua; pvc 2", RDE 21 </v>
          </cell>
          <cell r="C72">
            <v>67</v>
          </cell>
          <cell r="D72">
            <v>67</v>
          </cell>
          <cell r="F72">
            <v>0</v>
          </cell>
          <cell r="G72">
            <v>67</v>
          </cell>
          <cell r="H72">
            <v>0</v>
          </cell>
          <cell r="I72">
            <v>0</v>
          </cell>
          <cell r="J72">
            <v>0</v>
          </cell>
          <cell r="K72">
            <v>0</v>
          </cell>
          <cell r="L72">
            <v>0</v>
          </cell>
          <cell r="M72">
            <v>0</v>
          </cell>
          <cell r="N72">
            <v>0</v>
          </cell>
          <cell r="O72">
            <v>0</v>
          </cell>
          <cell r="P72">
            <v>0</v>
          </cell>
          <cell r="R72">
            <v>0</v>
          </cell>
          <cell r="S72">
            <v>0</v>
          </cell>
          <cell r="U72">
            <v>0</v>
          </cell>
          <cell r="V72">
            <v>0</v>
          </cell>
          <cell r="W72" t="str">
            <v>Ml</v>
          </cell>
          <cell r="X72">
            <v>67</v>
          </cell>
        </row>
        <row r="73">
          <cell r="A73">
            <v>7007</v>
          </cell>
          <cell r="B73" t="str">
            <v xml:space="preserve">Red suministro agua; pvc 1", RDE 21 </v>
          </cell>
          <cell r="C73">
            <v>24</v>
          </cell>
          <cell r="D73">
            <v>24</v>
          </cell>
          <cell r="F73">
            <v>0</v>
          </cell>
          <cell r="G73">
            <v>24</v>
          </cell>
          <cell r="H73">
            <v>11.03</v>
          </cell>
          <cell r="I73">
            <v>11.03</v>
          </cell>
          <cell r="J73">
            <v>11.03</v>
          </cell>
          <cell r="K73">
            <v>0</v>
          </cell>
          <cell r="L73">
            <v>0</v>
          </cell>
          <cell r="M73">
            <v>0</v>
          </cell>
          <cell r="N73">
            <v>6.5</v>
          </cell>
          <cell r="O73">
            <v>6.5</v>
          </cell>
          <cell r="P73">
            <v>6.5</v>
          </cell>
          <cell r="R73">
            <v>0</v>
          </cell>
          <cell r="S73">
            <v>0</v>
          </cell>
          <cell r="U73">
            <v>0</v>
          </cell>
          <cell r="V73">
            <v>0</v>
          </cell>
          <cell r="W73" t="str">
            <v>Ml</v>
          </cell>
          <cell r="X73">
            <v>41.53</v>
          </cell>
        </row>
        <row r="74">
          <cell r="A74">
            <v>7008</v>
          </cell>
          <cell r="B74" t="str">
            <v xml:space="preserve">Red suministro agua; pvc 3/4", RDE 21 </v>
          </cell>
          <cell r="C74">
            <v>0</v>
          </cell>
          <cell r="D74">
            <v>0</v>
          </cell>
          <cell r="F74">
            <v>0</v>
          </cell>
          <cell r="G74">
            <v>0</v>
          </cell>
          <cell r="I74">
            <v>0</v>
          </cell>
          <cell r="J74">
            <v>0</v>
          </cell>
          <cell r="L74">
            <v>0</v>
          </cell>
          <cell r="M74">
            <v>0</v>
          </cell>
          <cell r="O74">
            <v>0</v>
          </cell>
          <cell r="P74">
            <v>0</v>
          </cell>
          <cell r="R74">
            <v>0</v>
          </cell>
          <cell r="S74">
            <v>0</v>
          </cell>
          <cell r="U74">
            <v>0</v>
          </cell>
          <cell r="V74">
            <v>0</v>
          </cell>
          <cell r="W74" t="str">
            <v>Ml</v>
          </cell>
          <cell r="X74">
            <v>0</v>
          </cell>
        </row>
        <row r="75">
          <cell r="A75">
            <v>7009</v>
          </cell>
          <cell r="B75" t="str">
            <v xml:space="preserve">Red suministro agua; pvc 1/2", RDE 9 </v>
          </cell>
          <cell r="C75">
            <v>336.6</v>
          </cell>
          <cell r="D75">
            <v>336.6</v>
          </cell>
          <cell r="F75">
            <v>0</v>
          </cell>
          <cell r="G75">
            <v>336.6</v>
          </cell>
          <cell r="H75">
            <v>38.5</v>
          </cell>
          <cell r="I75">
            <v>38.5</v>
          </cell>
          <cell r="J75">
            <v>38.5</v>
          </cell>
          <cell r="K75">
            <v>17.8</v>
          </cell>
          <cell r="L75">
            <v>17.8</v>
          </cell>
          <cell r="M75">
            <v>17.8</v>
          </cell>
          <cell r="N75">
            <v>32.6</v>
          </cell>
          <cell r="O75">
            <v>32.6</v>
          </cell>
          <cell r="P75">
            <v>32.6</v>
          </cell>
          <cell r="R75">
            <v>0</v>
          </cell>
          <cell r="S75">
            <v>0</v>
          </cell>
          <cell r="U75">
            <v>0</v>
          </cell>
          <cell r="V75">
            <v>0</v>
          </cell>
          <cell r="W75" t="str">
            <v>Ml</v>
          </cell>
          <cell r="X75">
            <v>425.50000000000006</v>
          </cell>
        </row>
        <row r="76">
          <cell r="A76">
            <v>7010</v>
          </cell>
          <cell r="B76" t="str">
            <v xml:space="preserve">Punto desague pvc; 3 y 4" </v>
          </cell>
          <cell r="C76">
            <v>32</v>
          </cell>
          <cell r="D76">
            <v>32</v>
          </cell>
          <cell r="F76">
            <v>0</v>
          </cell>
          <cell r="G76">
            <v>32</v>
          </cell>
          <cell r="H76">
            <v>1</v>
          </cell>
          <cell r="I76">
            <v>1</v>
          </cell>
          <cell r="J76">
            <v>1</v>
          </cell>
          <cell r="K76">
            <v>0</v>
          </cell>
          <cell r="L76">
            <v>0</v>
          </cell>
          <cell r="M76">
            <v>0</v>
          </cell>
          <cell r="N76">
            <v>6</v>
          </cell>
          <cell r="O76">
            <v>6</v>
          </cell>
          <cell r="P76">
            <v>6</v>
          </cell>
          <cell r="R76">
            <v>0</v>
          </cell>
          <cell r="S76">
            <v>0</v>
          </cell>
          <cell r="U76">
            <v>0</v>
          </cell>
          <cell r="V76">
            <v>0</v>
          </cell>
          <cell r="W76" t="str">
            <v>Und</v>
          </cell>
          <cell r="X76">
            <v>39</v>
          </cell>
        </row>
        <row r="77">
          <cell r="A77">
            <v>7011</v>
          </cell>
          <cell r="B77" t="str">
            <v xml:space="preserve">Punto desague pvc 2" </v>
          </cell>
          <cell r="C77">
            <v>152</v>
          </cell>
          <cell r="D77">
            <v>152</v>
          </cell>
          <cell r="F77">
            <v>0</v>
          </cell>
          <cell r="G77">
            <v>152</v>
          </cell>
          <cell r="H77">
            <v>5</v>
          </cell>
          <cell r="I77">
            <v>5</v>
          </cell>
          <cell r="J77">
            <v>5</v>
          </cell>
          <cell r="K77">
            <v>3</v>
          </cell>
          <cell r="L77">
            <v>3</v>
          </cell>
          <cell r="M77">
            <v>3</v>
          </cell>
          <cell r="N77">
            <v>2</v>
          </cell>
          <cell r="O77">
            <v>2</v>
          </cell>
          <cell r="P77">
            <v>2</v>
          </cell>
          <cell r="R77">
            <v>0</v>
          </cell>
          <cell r="S77">
            <v>0</v>
          </cell>
          <cell r="U77">
            <v>0</v>
          </cell>
          <cell r="V77">
            <v>0</v>
          </cell>
          <cell r="W77" t="str">
            <v>Und</v>
          </cell>
          <cell r="X77">
            <v>162</v>
          </cell>
        </row>
        <row r="78">
          <cell r="A78">
            <v>7012</v>
          </cell>
          <cell r="B78" t="str">
            <v xml:space="preserve">Punto agua fria en pvc 1/2" </v>
          </cell>
          <cell r="C78">
            <v>185</v>
          </cell>
          <cell r="D78">
            <v>185</v>
          </cell>
          <cell r="F78">
            <v>0</v>
          </cell>
          <cell r="G78">
            <v>185</v>
          </cell>
          <cell r="H78">
            <v>14</v>
          </cell>
          <cell r="I78">
            <v>14</v>
          </cell>
          <cell r="J78">
            <v>14</v>
          </cell>
          <cell r="K78">
            <v>9</v>
          </cell>
          <cell r="L78">
            <v>9</v>
          </cell>
          <cell r="M78">
            <v>9</v>
          </cell>
          <cell r="N78">
            <v>17</v>
          </cell>
          <cell r="O78">
            <v>17</v>
          </cell>
          <cell r="P78">
            <v>17</v>
          </cell>
          <cell r="R78">
            <v>0</v>
          </cell>
          <cell r="S78">
            <v>0</v>
          </cell>
          <cell r="U78">
            <v>0</v>
          </cell>
          <cell r="V78">
            <v>0</v>
          </cell>
          <cell r="W78" t="str">
            <v>Und</v>
          </cell>
          <cell r="X78">
            <v>225</v>
          </cell>
        </row>
        <row r="79">
          <cell r="A79">
            <v>7013</v>
          </cell>
          <cell r="B79" t="str">
            <v xml:space="preserve">Punto agua caliente en cpvc 1/2" </v>
          </cell>
          <cell r="C79">
            <v>34.299999999999997</v>
          </cell>
          <cell r="D79">
            <v>34.299999999999997</v>
          </cell>
          <cell r="F79">
            <v>0</v>
          </cell>
          <cell r="G79">
            <v>34.299999999999997</v>
          </cell>
          <cell r="H79">
            <v>2</v>
          </cell>
          <cell r="I79">
            <v>2</v>
          </cell>
          <cell r="J79">
            <v>2</v>
          </cell>
          <cell r="K79">
            <v>1</v>
          </cell>
          <cell r="L79">
            <v>1</v>
          </cell>
          <cell r="M79">
            <v>1</v>
          </cell>
          <cell r="N79">
            <v>12</v>
          </cell>
          <cell r="O79">
            <v>12</v>
          </cell>
          <cell r="P79">
            <v>12</v>
          </cell>
          <cell r="R79">
            <v>0</v>
          </cell>
          <cell r="S79">
            <v>0</v>
          </cell>
          <cell r="U79">
            <v>0</v>
          </cell>
          <cell r="V79">
            <v>0</v>
          </cell>
          <cell r="W79" t="str">
            <v>Und</v>
          </cell>
          <cell r="X79">
            <v>49.3</v>
          </cell>
        </row>
        <row r="80">
          <cell r="A80">
            <v>7014</v>
          </cell>
          <cell r="B80" t="str">
            <v xml:space="preserve">Registro 1", redwhite </v>
          </cell>
          <cell r="C80">
            <v>2</v>
          </cell>
          <cell r="D80">
            <v>2</v>
          </cell>
          <cell r="F80">
            <v>0</v>
          </cell>
          <cell r="G80">
            <v>2</v>
          </cell>
          <cell r="H80">
            <v>0</v>
          </cell>
          <cell r="I80">
            <v>0</v>
          </cell>
          <cell r="J80">
            <v>0</v>
          </cell>
          <cell r="K80">
            <v>0</v>
          </cell>
          <cell r="L80">
            <v>0</v>
          </cell>
          <cell r="M80">
            <v>0</v>
          </cell>
          <cell r="N80">
            <v>0</v>
          </cell>
          <cell r="O80">
            <v>0</v>
          </cell>
          <cell r="P80">
            <v>0</v>
          </cell>
          <cell r="R80">
            <v>0</v>
          </cell>
          <cell r="S80">
            <v>0</v>
          </cell>
          <cell r="U80">
            <v>0</v>
          </cell>
          <cell r="V80">
            <v>0</v>
          </cell>
          <cell r="W80" t="str">
            <v>Und</v>
          </cell>
          <cell r="X80">
            <v>2</v>
          </cell>
        </row>
        <row r="81">
          <cell r="A81">
            <v>7015</v>
          </cell>
          <cell r="B81" t="str">
            <v xml:space="preserve">Registro 1/2", redwhite </v>
          </cell>
          <cell r="C81">
            <v>120</v>
          </cell>
          <cell r="D81">
            <v>120</v>
          </cell>
          <cell r="F81">
            <v>0</v>
          </cell>
          <cell r="G81">
            <v>120</v>
          </cell>
          <cell r="H81">
            <v>1</v>
          </cell>
          <cell r="I81">
            <v>1</v>
          </cell>
          <cell r="J81">
            <v>1</v>
          </cell>
          <cell r="K81">
            <v>2</v>
          </cell>
          <cell r="L81">
            <v>2</v>
          </cell>
          <cell r="M81">
            <v>2</v>
          </cell>
          <cell r="N81">
            <v>18</v>
          </cell>
          <cell r="O81">
            <v>18</v>
          </cell>
          <cell r="P81">
            <v>18</v>
          </cell>
          <cell r="R81">
            <v>0</v>
          </cell>
          <cell r="S81">
            <v>0</v>
          </cell>
          <cell r="U81">
            <v>0</v>
          </cell>
          <cell r="V81">
            <v>0</v>
          </cell>
          <cell r="W81" t="str">
            <v>Und</v>
          </cell>
          <cell r="X81">
            <v>141</v>
          </cell>
        </row>
        <row r="82">
          <cell r="A82">
            <v>7016</v>
          </cell>
          <cell r="B82" t="str">
            <v xml:space="preserve">Instalación aparato sanitarios </v>
          </cell>
          <cell r="C82">
            <v>0</v>
          </cell>
          <cell r="D82">
            <v>0</v>
          </cell>
          <cell r="F82">
            <v>0</v>
          </cell>
          <cell r="G82">
            <v>0</v>
          </cell>
          <cell r="I82">
            <v>0</v>
          </cell>
          <cell r="J82">
            <v>0</v>
          </cell>
          <cell r="L82">
            <v>0</v>
          </cell>
          <cell r="M82">
            <v>0</v>
          </cell>
          <cell r="O82">
            <v>0</v>
          </cell>
          <cell r="P82">
            <v>0</v>
          </cell>
          <cell r="R82">
            <v>0</v>
          </cell>
          <cell r="S82">
            <v>0</v>
          </cell>
          <cell r="U82">
            <v>0</v>
          </cell>
          <cell r="V82">
            <v>0</v>
          </cell>
          <cell r="W82" t="str">
            <v>Und</v>
          </cell>
          <cell r="X82">
            <v>0</v>
          </cell>
        </row>
        <row r="83">
          <cell r="A83">
            <v>7017</v>
          </cell>
          <cell r="B83" t="str">
            <v xml:space="preserve">Válvula pozuelo lavadero </v>
          </cell>
          <cell r="C83">
            <v>0</v>
          </cell>
          <cell r="D83">
            <v>0</v>
          </cell>
          <cell r="F83">
            <v>0</v>
          </cell>
          <cell r="G83">
            <v>0</v>
          </cell>
          <cell r="I83">
            <v>0</v>
          </cell>
          <cell r="J83">
            <v>0</v>
          </cell>
          <cell r="L83">
            <v>0</v>
          </cell>
          <cell r="M83">
            <v>0</v>
          </cell>
          <cell r="O83">
            <v>0</v>
          </cell>
          <cell r="P83">
            <v>0</v>
          </cell>
          <cell r="R83">
            <v>0</v>
          </cell>
          <cell r="S83">
            <v>0</v>
          </cell>
          <cell r="U83">
            <v>0</v>
          </cell>
          <cell r="V83">
            <v>0</v>
          </cell>
          <cell r="W83" t="str">
            <v>Und</v>
          </cell>
          <cell r="X83">
            <v>0</v>
          </cell>
        </row>
        <row r="84">
          <cell r="B84" t="str">
            <v>RED CONTRAINCENDIO</v>
          </cell>
          <cell r="D84">
            <v>0</v>
          </cell>
          <cell r="F84">
            <v>0</v>
          </cell>
          <cell r="G84">
            <v>0</v>
          </cell>
          <cell r="I84">
            <v>0</v>
          </cell>
          <cell r="J84">
            <v>0</v>
          </cell>
          <cell r="L84">
            <v>0</v>
          </cell>
          <cell r="M84">
            <v>0</v>
          </cell>
          <cell r="O84">
            <v>0</v>
          </cell>
          <cell r="P84">
            <v>0</v>
          </cell>
          <cell r="R84">
            <v>0</v>
          </cell>
          <cell r="S84">
            <v>0</v>
          </cell>
          <cell r="U84">
            <v>0</v>
          </cell>
          <cell r="V84">
            <v>0</v>
          </cell>
          <cell r="W84">
            <v>0</v>
          </cell>
        </row>
        <row r="85">
          <cell r="A85">
            <v>7018</v>
          </cell>
          <cell r="B85" t="str">
            <v>Accesorio acero ranurado 2 1/2"</v>
          </cell>
          <cell r="C85">
            <v>172</v>
          </cell>
          <cell r="D85">
            <v>172</v>
          </cell>
          <cell r="F85">
            <v>0</v>
          </cell>
          <cell r="G85">
            <v>172</v>
          </cell>
          <cell r="I85">
            <v>0</v>
          </cell>
          <cell r="J85">
            <v>0</v>
          </cell>
          <cell r="L85">
            <v>0</v>
          </cell>
          <cell r="M85">
            <v>0</v>
          </cell>
          <cell r="O85">
            <v>0</v>
          </cell>
          <cell r="P85">
            <v>0</v>
          </cell>
          <cell r="R85">
            <v>0</v>
          </cell>
          <cell r="S85">
            <v>0</v>
          </cell>
          <cell r="U85">
            <v>0</v>
          </cell>
          <cell r="V85">
            <v>0</v>
          </cell>
          <cell r="W85" t="str">
            <v>UN</v>
          </cell>
          <cell r="X85">
            <v>172</v>
          </cell>
        </row>
        <row r="86">
          <cell r="A86">
            <v>7019</v>
          </cell>
          <cell r="B86" t="str">
            <v>Accesorio acero ranurado 4"</v>
          </cell>
          <cell r="C86">
            <v>70</v>
          </cell>
          <cell r="D86">
            <v>70</v>
          </cell>
          <cell r="F86">
            <v>0</v>
          </cell>
          <cell r="G86">
            <v>70</v>
          </cell>
          <cell r="I86">
            <v>0</v>
          </cell>
          <cell r="J86">
            <v>0</v>
          </cell>
          <cell r="L86">
            <v>0</v>
          </cell>
          <cell r="M86">
            <v>0</v>
          </cell>
          <cell r="O86">
            <v>0</v>
          </cell>
          <cell r="P86">
            <v>0</v>
          </cell>
          <cell r="R86">
            <v>0</v>
          </cell>
          <cell r="S86">
            <v>0</v>
          </cell>
          <cell r="U86">
            <v>0</v>
          </cell>
          <cell r="V86">
            <v>0</v>
          </cell>
          <cell r="W86" t="str">
            <v>UN</v>
          </cell>
          <cell r="X86">
            <v>70</v>
          </cell>
        </row>
        <row r="87">
          <cell r="A87">
            <v>7020</v>
          </cell>
          <cell r="B87" t="str">
            <v>accesorio acero roscar 1 1/2"</v>
          </cell>
          <cell r="C87">
            <v>56</v>
          </cell>
          <cell r="D87">
            <v>56</v>
          </cell>
          <cell r="F87">
            <v>0</v>
          </cell>
          <cell r="G87">
            <v>56</v>
          </cell>
          <cell r="I87">
            <v>0</v>
          </cell>
          <cell r="J87">
            <v>0</v>
          </cell>
          <cell r="K87">
            <v>5</v>
          </cell>
          <cell r="L87">
            <v>5</v>
          </cell>
          <cell r="M87">
            <v>5</v>
          </cell>
          <cell r="O87">
            <v>0</v>
          </cell>
          <cell r="P87">
            <v>0</v>
          </cell>
          <cell r="Q87">
            <v>6</v>
          </cell>
          <cell r="R87">
            <v>6</v>
          </cell>
          <cell r="S87">
            <v>6</v>
          </cell>
          <cell r="U87">
            <v>0</v>
          </cell>
          <cell r="V87">
            <v>0</v>
          </cell>
          <cell r="W87" t="str">
            <v>un</v>
          </cell>
          <cell r="X87">
            <v>67</v>
          </cell>
        </row>
        <row r="88">
          <cell r="A88">
            <v>7021</v>
          </cell>
          <cell r="B88" t="str">
            <v>accesorio acero roscar 1"</v>
          </cell>
          <cell r="C88">
            <v>415</v>
          </cell>
          <cell r="D88">
            <v>415</v>
          </cell>
          <cell r="F88">
            <v>0</v>
          </cell>
          <cell r="G88">
            <v>415</v>
          </cell>
          <cell r="I88">
            <v>0</v>
          </cell>
          <cell r="J88">
            <v>0</v>
          </cell>
          <cell r="L88">
            <v>0</v>
          </cell>
          <cell r="M88">
            <v>0</v>
          </cell>
          <cell r="O88">
            <v>0</v>
          </cell>
          <cell r="P88">
            <v>0</v>
          </cell>
          <cell r="Q88">
            <v>6</v>
          </cell>
          <cell r="R88">
            <v>6</v>
          </cell>
          <cell r="S88">
            <v>6</v>
          </cell>
          <cell r="U88">
            <v>0</v>
          </cell>
          <cell r="V88">
            <v>0</v>
          </cell>
          <cell r="W88" t="str">
            <v>UN</v>
          </cell>
          <cell r="X88">
            <v>421</v>
          </cell>
        </row>
        <row r="89">
          <cell r="A89">
            <v>7022</v>
          </cell>
          <cell r="B89" t="str">
            <v>accesorio acero roscar 2 1/2"</v>
          </cell>
          <cell r="D89">
            <v>0</v>
          </cell>
          <cell r="F89">
            <v>0</v>
          </cell>
          <cell r="G89">
            <v>0</v>
          </cell>
          <cell r="I89">
            <v>0</v>
          </cell>
          <cell r="J89">
            <v>0</v>
          </cell>
          <cell r="L89">
            <v>0</v>
          </cell>
          <cell r="M89">
            <v>0</v>
          </cell>
          <cell r="O89">
            <v>0</v>
          </cell>
          <cell r="P89">
            <v>0</v>
          </cell>
          <cell r="R89">
            <v>0</v>
          </cell>
          <cell r="S89">
            <v>0</v>
          </cell>
          <cell r="U89">
            <v>0</v>
          </cell>
          <cell r="V89">
            <v>0</v>
          </cell>
          <cell r="W89" t="str">
            <v>UN</v>
          </cell>
          <cell r="X89">
            <v>0</v>
          </cell>
        </row>
        <row r="90">
          <cell r="A90">
            <v>7023</v>
          </cell>
          <cell r="B90" t="str">
            <v>accesorio acero roscar 2"</v>
          </cell>
          <cell r="D90">
            <v>0</v>
          </cell>
          <cell r="F90">
            <v>0</v>
          </cell>
          <cell r="G90">
            <v>0</v>
          </cell>
          <cell r="I90">
            <v>0</v>
          </cell>
          <cell r="J90">
            <v>0</v>
          </cell>
          <cell r="L90">
            <v>0</v>
          </cell>
          <cell r="M90">
            <v>0</v>
          </cell>
          <cell r="N90">
            <v>8</v>
          </cell>
          <cell r="O90">
            <v>8</v>
          </cell>
          <cell r="P90">
            <v>8</v>
          </cell>
          <cell r="R90">
            <v>0</v>
          </cell>
          <cell r="S90">
            <v>0</v>
          </cell>
          <cell r="U90">
            <v>0</v>
          </cell>
          <cell r="V90">
            <v>0</v>
          </cell>
          <cell r="W90" t="str">
            <v>UN</v>
          </cell>
          <cell r="X90">
            <v>8</v>
          </cell>
        </row>
        <row r="91">
          <cell r="A91">
            <v>7024</v>
          </cell>
          <cell r="B91" t="str">
            <v>acople rigido ranurado 1-1/2"</v>
          </cell>
          <cell r="C91">
            <v>156</v>
          </cell>
          <cell r="D91">
            <v>156</v>
          </cell>
          <cell r="F91">
            <v>0</v>
          </cell>
          <cell r="G91">
            <v>156</v>
          </cell>
          <cell r="I91">
            <v>0</v>
          </cell>
          <cell r="J91">
            <v>0</v>
          </cell>
          <cell r="L91">
            <v>0</v>
          </cell>
          <cell r="M91">
            <v>0</v>
          </cell>
          <cell r="O91">
            <v>0</v>
          </cell>
          <cell r="P91">
            <v>0</v>
          </cell>
          <cell r="Q91">
            <v>12</v>
          </cell>
          <cell r="R91">
            <v>12</v>
          </cell>
          <cell r="S91">
            <v>12</v>
          </cell>
          <cell r="U91">
            <v>0</v>
          </cell>
          <cell r="V91">
            <v>0</v>
          </cell>
          <cell r="W91" t="str">
            <v>UN</v>
          </cell>
          <cell r="X91">
            <v>168</v>
          </cell>
        </row>
        <row r="92">
          <cell r="A92">
            <v>7025</v>
          </cell>
          <cell r="B92" t="str">
            <v>acople rigido ranurado 2"</v>
          </cell>
          <cell r="D92">
            <v>0</v>
          </cell>
          <cell r="F92">
            <v>0</v>
          </cell>
          <cell r="G92">
            <v>0</v>
          </cell>
          <cell r="H92">
            <v>28</v>
          </cell>
          <cell r="I92">
            <v>28</v>
          </cell>
          <cell r="J92">
            <v>28</v>
          </cell>
          <cell r="K92">
            <v>25</v>
          </cell>
          <cell r="L92">
            <v>25</v>
          </cell>
          <cell r="M92">
            <v>25</v>
          </cell>
          <cell r="O92">
            <v>0</v>
          </cell>
          <cell r="P92">
            <v>0</v>
          </cell>
          <cell r="R92">
            <v>0</v>
          </cell>
          <cell r="S92">
            <v>0</v>
          </cell>
          <cell r="U92">
            <v>0</v>
          </cell>
          <cell r="V92">
            <v>0</v>
          </cell>
          <cell r="W92" t="str">
            <v>UN</v>
          </cell>
          <cell r="X92">
            <v>53</v>
          </cell>
        </row>
        <row r="93">
          <cell r="A93">
            <v>7026</v>
          </cell>
          <cell r="B93" t="str">
            <v>acople rigido ranurado 2-1/2"</v>
          </cell>
          <cell r="C93">
            <v>232</v>
          </cell>
          <cell r="D93">
            <v>232</v>
          </cell>
          <cell r="F93">
            <v>0</v>
          </cell>
          <cell r="G93">
            <v>232</v>
          </cell>
          <cell r="I93">
            <v>0</v>
          </cell>
          <cell r="J93">
            <v>0</v>
          </cell>
          <cell r="K93">
            <v>1.9217877094972067</v>
          </cell>
          <cell r="L93">
            <v>1.9217877094972067</v>
          </cell>
          <cell r="M93">
            <v>1.9217877094972067</v>
          </cell>
          <cell r="O93">
            <v>0</v>
          </cell>
          <cell r="P93">
            <v>0</v>
          </cell>
          <cell r="R93">
            <v>0</v>
          </cell>
          <cell r="S93">
            <v>0</v>
          </cell>
          <cell r="U93">
            <v>0</v>
          </cell>
          <cell r="V93">
            <v>0</v>
          </cell>
          <cell r="W93" t="str">
            <v>UN</v>
          </cell>
          <cell r="X93">
            <v>233.92178770949721</v>
          </cell>
        </row>
        <row r="94">
          <cell r="A94">
            <v>7027</v>
          </cell>
          <cell r="B94" t="str">
            <v>acople rigido ranurado 4"</v>
          </cell>
          <cell r="C94">
            <v>662</v>
          </cell>
          <cell r="D94">
            <v>662</v>
          </cell>
          <cell r="F94">
            <v>0</v>
          </cell>
          <cell r="G94">
            <v>662</v>
          </cell>
          <cell r="H94">
            <v>4.2168674698795181</v>
          </cell>
          <cell r="I94">
            <v>4.2168674698795181</v>
          </cell>
          <cell r="J94">
            <v>4.2168674698795181</v>
          </cell>
          <cell r="L94">
            <v>0</v>
          </cell>
          <cell r="M94">
            <v>0</v>
          </cell>
          <cell r="O94">
            <v>0</v>
          </cell>
          <cell r="P94">
            <v>0</v>
          </cell>
          <cell r="Q94">
            <v>30</v>
          </cell>
          <cell r="R94">
            <v>30</v>
          </cell>
          <cell r="S94">
            <v>30</v>
          </cell>
          <cell r="U94">
            <v>0</v>
          </cell>
          <cell r="V94">
            <v>0</v>
          </cell>
          <cell r="W94" t="str">
            <v>UN</v>
          </cell>
          <cell r="X94">
            <v>696.2168674698795</v>
          </cell>
        </row>
        <row r="95">
          <cell r="A95">
            <v>7028</v>
          </cell>
          <cell r="B95" t="str">
            <v>bases antivibratorias</v>
          </cell>
          <cell r="D95">
            <v>0</v>
          </cell>
          <cell r="F95">
            <v>0</v>
          </cell>
          <cell r="G95">
            <v>0</v>
          </cell>
          <cell r="I95">
            <v>0</v>
          </cell>
          <cell r="J95">
            <v>0</v>
          </cell>
          <cell r="L95">
            <v>0</v>
          </cell>
          <cell r="M95">
            <v>0</v>
          </cell>
          <cell r="O95">
            <v>0</v>
          </cell>
          <cell r="P95">
            <v>0</v>
          </cell>
          <cell r="Q95">
            <v>1</v>
          </cell>
          <cell r="R95">
            <v>1</v>
          </cell>
          <cell r="S95">
            <v>1</v>
          </cell>
          <cell r="U95">
            <v>0</v>
          </cell>
          <cell r="V95">
            <v>0</v>
          </cell>
          <cell r="W95" t="str">
            <v>GL</v>
          </cell>
          <cell r="X95">
            <v>1</v>
          </cell>
        </row>
        <row r="96">
          <cell r="A96">
            <v>7029</v>
          </cell>
          <cell r="B96" t="str">
            <v>brida acero roscar 4"</v>
          </cell>
          <cell r="C96">
            <v>12</v>
          </cell>
          <cell r="D96">
            <v>12</v>
          </cell>
          <cell r="F96">
            <v>0</v>
          </cell>
          <cell r="G96">
            <v>12</v>
          </cell>
          <cell r="I96">
            <v>0</v>
          </cell>
          <cell r="J96">
            <v>0</v>
          </cell>
          <cell r="L96">
            <v>0</v>
          </cell>
          <cell r="M96">
            <v>0</v>
          </cell>
          <cell r="O96">
            <v>0</v>
          </cell>
          <cell r="P96">
            <v>0</v>
          </cell>
          <cell r="Q96">
            <v>14</v>
          </cell>
          <cell r="R96">
            <v>14</v>
          </cell>
          <cell r="S96">
            <v>14</v>
          </cell>
          <cell r="U96">
            <v>0</v>
          </cell>
          <cell r="V96">
            <v>0</v>
          </cell>
          <cell r="W96" t="str">
            <v>UN</v>
          </cell>
          <cell r="X96">
            <v>26</v>
          </cell>
        </row>
        <row r="97">
          <cell r="A97">
            <v>7030</v>
          </cell>
          <cell r="B97" t="str">
            <v>brida  ranurada 2"</v>
          </cell>
          <cell r="D97">
            <v>0</v>
          </cell>
          <cell r="F97">
            <v>0</v>
          </cell>
          <cell r="G97">
            <v>0</v>
          </cell>
          <cell r="H97">
            <v>4</v>
          </cell>
          <cell r="I97">
            <v>4</v>
          </cell>
          <cell r="J97">
            <v>4</v>
          </cell>
          <cell r="K97">
            <v>2</v>
          </cell>
          <cell r="L97">
            <v>2</v>
          </cell>
          <cell r="M97">
            <v>2</v>
          </cell>
          <cell r="N97">
            <v>4</v>
          </cell>
          <cell r="O97">
            <v>4</v>
          </cell>
          <cell r="P97">
            <v>4</v>
          </cell>
          <cell r="R97">
            <v>0</v>
          </cell>
          <cell r="S97">
            <v>0</v>
          </cell>
          <cell r="U97">
            <v>0</v>
          </cell>
          <cell r="V97">
            <v>0</v>
          </cell>
          <cell r="W97" t="str">
            <v>UN</v>
          </cell>
          <cell r="X97">
            <v>10</v>
          </cell>
        </row>
        <row r="98">
          <cell r="A98">
            <v>7031</v>
          </cell>
          <cell r="B98" t="str">
            <v>cheque cortina 2 1/2"</v>
          </cell>
          <cell r="D98">
            <v>0</v>
          </cell>
          <cell r="F98">
            <v>0</v>
          </cell>
          <cell r="G98">
            <v>0</v>
          </cell>
          <cell r="H98">
            <v>1</v>
          </cell>
          <cell r="I98">
            <v>1</v>
          </cell>
          <cell r="J98">
            <v>1</v>
          </cell>
          <cell r="L98">
            <v>0</v>
          </cell>
          <cell r="M98">
            <v>0</v>
          </cell>
          <cell r="O98">
            <v>0</v>
          </cell>
          <cell r="P98">
            <v>0</v>
          </cell>
          <cell r="R98">
            <v>0</v>
          </cell>
          <cell r="S98">
            <v>0</v>
          </cell>
          <cell r="U98">
            <v>0</v>
          </cell>
          <cell r="V98">
            <v>0</v>
          </cell>
          <cell r="W98" t="str">
            <v>UN</v>
          </cell>
          <cell r="X98">
            <v>1</v>
          </cell>
        </row>
        <row r="99">
          <cell r="A99">
            <v>7032</v>
          </cell>
          <cell r="B99" t="str">
            <v>cheque cortina 3"</v>
          </cell>
          <cell r="C99">
            <v>3</v>
          </cell>
          <cell r="D99">
            <v>3</v>
          </cell>
          <cell r="F99">
            <v>0</v>
          </cell>
          <cell r="G99">
            <v>3</v>
          </cell>
          <cell r="I99">
            <v>0</v>
          </cell>
          <cell r="J99">
            <v>0</v>
          </cell>
          <cell r="L99">
            <v>0</v>
          </cell>
          <cell r="M99">
            <v>0</v>
          </cell>
          <cell r="O99">
            <v>0</v>
          </cell>
          <cell r="P99">
            <v>0</v>
          </cell>
          <cell r="R99">
            <v>0</v>
          </cell>
          <cell r="S99">
            <v>0</v>
          </cell>
          <cell r="U99">
            <v>0</v>
          </cell>
          <cell r="V99">
            <v>0</v>
          </cell>
          <cell r="W99" t="str">
            <v>UN</v>
          </cell>
          <cell r="X99">
            <v>3</v>
          </cell>
        </row>
        <row r="100">
          <cell r="A100">
            <v>7033</v>
          </cell>
          <cell r="B100" t="str">
            <v>cheque cortina 4"</v>
          </cell>
          <cell r="D100">
            <v>0</v>
          </cell>
          <cell r="F100">
            <v>0</v>
          </cell>
          <cell r="G100">
            <v>0</v>
          </cell>
          <cell r="I100">
            <v>0</v>
          </cell>
          <cell r="J100">
            <v>0</v>
          </cell>
          <cell r="L100">
            <v>0</v>
          </cell>
          <cell r="M100">
            <v>0</v>
          </cell>
          <cell r="O100">
            <v>0</v>
          </cell>
          <cell r="P100">
            <v>0</v>
          </cell>
          <cell r="R100">
            <v>0</v>
          </cell>
          <cell r="S100">
            <v>0</v>
          </cell>
          <cell r="U100">
            <v>0</v>
          </cell>
          <cell r="V100">
            <v>0</v>
          </cell>
          <cell r="W100" t="str">
            <v>UN</v>
          </cell>
          <cell r="X100">
            <v>0</v>
          </cell>
        </row>
        <row r="101">
          <cell r="A101">
            <v>7034</v>
          </cell>
          <cell r="B101" t="str">
            <v>conexión lineas de sensado (preso)</v>
          </cell>
          <cell r="D101">
            <v>0</v>
          </cell>
          <cell r="F101">
            <v>0</v>
          </cell>
          <cell r="G101">
            <v>0</v>
          </cell>
          <cell r="I101">
            <v>0</v>
          </cell>
          <cell r="J101">
            <v>0</v>
          </cell>
          <cell r="L101">
            <v>0</v>
          </cell>
          <cell r="M101">
            <v>0</v>
          </cell>
          <cell r="O101">
            <v>0</v>
          </cell>
          <cell r="P101">
            <v>0</v>
          </cell>
          <cell r="Q101">
            <v>1</v>
          </cell>
          <cell r="R101">
            <v>1</v>
          </cell>
          <cell r="S101">
            <v>1</v>
          </cell>
          <cell r="U101">
            <v>0</v>
          </cell>
          <cell r="V101">
            <v>0</v>
          </cell>
          <cell r="W101" t="str">
            <v>GL</v>
          </cell>
          <cell r="X101">
            <v>1</v>
          </cell>
        </row>
        <row r="102">
          <cell r="A102">
            <v>7035</v>
          </cell>
          <cell r="B102" t="str">
            <v>elaboracion planos record</v>
          </cell>
          <cell r="C102">
            <v>4</v>
          </cell>
          <cell r="D102">
            <v>4</v>
          </cell>
          <cell r="F102">
            <v>0</v>
          </cell>
          <cell r="G102">
            <v>4</v>
          </cell>
          <cell r="I102">
            <v>0</v>
          </cell>
          <cell r="J102">
            <v>0</v>
          </cell>
          <cell r="L102">
            <v>0</v>
          </cell>
          <cell r="M102">
            <v>0</v>
          </cell>
          <cell r="O102">
            <v>0</v>
          </cell>
          <cell r="P102">
            <v>0</v>
          </cell>
          <cell r="R102">
            <v>0</v>
          </cell>
          <cell r="S102">
            <v>0</v>
          </cell>
          <cell r="U102">
            <v>0</v>
          </cell>
          <cell r="V102">
            <v>0</v>
          </cell>
          <cell r="W102" t="str">
            <v>UN</v>
          </cell>
          <cell r="X102">
            <v>4</v>
          </cell>
        </row>
        <row r="103">
          <cell r="A103">
            <v>7036</v>
          </cell>
          <cell r="B103" t="str">
            <v>extiguidor co2</v>
          </cell>
          <cell r="D103">
            <v>0</v>
          </cell>
          <cell r="F103">
            <v>0</v>
          </cell>
          <cell r="G103">
            <v>0</v>
          </cell>
          <cell r="I103">
            <v>0</v>
          </cell>
          <cell r="J103">
            <v>0</v>
          </cell>
          <cell r="L103">
            <v>0</v>
          </cell>
          <cell r="M103">
            <v>0</v>
          </cell>
          <cell r="O103">
            <v>0</v>
          </cell>
          <cell r="P103">
            <v>0</v>
          </cell>
          <cell r="Q103">
            <v>1</v>
          </cell>
          <cell r="R103">
            <v>1</v>
          </cell>
          <cell r="S103">
            <v>1</v>
          </cell>
          <cell r="U103">
            <v>0</v>
          </cell>
          <cell r="V103">
            <v>0</v>
          </cell>
          <cell r="W103" t="str">
            <v>UN</v>
          </cell>
          <cell r="X103">
            <v>1</v>
          </cell>
        </row>
        <row r="104">
          <cell r="A104">
            <v>7037</v>
          </cell>
          <cell r="B104" t="str">
            <v>gabinete contra incendio tipo i</v>
          </cell>
          <cell r="C104">
            <v>10</v>
          </cell>
          <cell r="D104">
            <v>10</v>
          </cell>
          <cell r="F104">
            <v>0</v>
          </cell>
          <cell r="G104">
            <v>10</v>
          </cell>
          <cell r="H104">
            <v>2</v>
          </cell>
          <cell r="I104">
            <v>2</v>
          </cell>
          <cell r="J104">
            <v>2</v>
          </cell>
          <cell r="K104">
            <v>1</v>
          </cell>
          <cell r="L104">
            <v>1</v>
          </cell>
          <cell r="M104">
            <v>1</v>
          </cell>
          <cell r="O104">
            <v>0</v>
          </cell>
          <cell r="P104">
            <v>0</v>
          </cell>
          <cell r="R104">
            <v>0</v>
          </cell>
          <cell r="S104">
            <v>0</v>
          </cell>
          <cell r="U104">
            <v>0</v>
          </cell>
          <cell r="V104">
            <v>0</v>
          </cell>
          <cell r="W104" t="str">
            <v>UN</v>
          </cell>
          <cell r="X104">
            <v>13</v>
          </cell>
        </row>
        <row r="105">
          <cell r="A105">
            <v>7038</v>
          </cell>
          <cell r="B105" t="str">
            <v>gabinete para 12 sprinklers</v>
          </cell>
          <cell r="D105">
            <v>0</v>
          </cell>
          <cell r="F105">
            <v>0</v>
          </cell>
          <cell r="G105">
            <v>0</v>
          </cell>
          <cell r="I105">
            <v>0</v>
          </cell>
          <cell r="J105">
            <v>0</v>
          </cell>
          <cell r="L105">
            <v>0</v>
          </cell>
          <cell r="M105">
            <v>0</v>
          </cell>
          <cell r="O105">
            <v>0</v>
          </cell>
          <cell r="P105">
            <v>0</v>
          </cell>
          <cell r="R105">
            <v>0</v>
          </cell>
          <cell r="S105">
            <v>0</v>
          </cell>
          <cell r="U105">
            <v>0</v>
          </cell>
          <cell r="V105">
            <v>0</v>
          </cell>
          <cell r="W105" t="str">
            <v>UN</v>
          </cell>
          <cell r="X105">
            <v>0</v>
          </cell>
        </row>
        <row r="106">
          <cell r="A106">
            <v>7039</v>
          </cell>
          <cell r="B106" t="str">
            <v>junta de expansion acero trenza</v>
          </cell>
          <cell r="D106">
            <v>0</v>
          </cell>
          <cell r="F106">
            <v>0</v>
          </cell>
          <cell r="G106">
            <v>0</v>
          </cell>
          <cell r="I106">
            <v>0</v>
          </cell>
          <cell r="J106">
            <v>0</v>
          </cell>
          <cell r="L106">
            <v>0</v>
          </cell>
          <cell r="M106">
            <v>0</v>
          </cell>
          <cell r="N106">
            <v>2</v>
          </cell>
          <cell r="O106">
            <v>2</v>
          </cell>
          <cell r="P106">
            <v>2</v>
          </cell>
          <cell r="R106">
            <v>0</v>
          </cell>
          <cell r="S106">
            <v>0</v>
          </cell>
          <cell r="U106">
            <v>0</v>
          </cell>
          <cell r="V106">
            <v>0</v>
          </cell>
          <cell r="W106" t="str">
            <v>UN</v>
          </cell>
          <cell r="X106">
            <v>2</v>
          </cell>
        </row>
        <row r="107">
          <cell r="A107">
            <v>7040</v>
          </cell>
          <cell r="B107" t="str">
            <v>lineas de combustible</v>
          </cell>
          <cell r="D107">
            <v>0</v>
          </cell>
          <cell r="F107">
            <v>0</v>
          </cell>
          <cell r="G107">
            <v>0</v>
          </cell>
          <cell r="I107">
            <v>0</v>
          </cell>
          <cell r="J107">
            <v>0</v>
          </cell>
          <cell r="L107">
            <v>0</v>
          </cell>
          <cell r="M107">
            <v>0</v>
          </cell>
          <cell r="O107">
            <v>0</v>
          </cell>
          <cell r="P107">
            <v>0</v>
          </cell>
          <cell r="Q107">
            <v>1</v>
          </cell>
          <cell r="R107">
            <v>1</v>
          </cell>
          <cell r="S107">
            <v>1</v>
          </cell>
          <cell r="U107">
            <v>0</v>
          </cell>
          <cell r="V107">
            <v>0</v>
          </cell>
          <cell r="W107" t="str">
            <v>GL</v>
          </cell>
          <cell r="X107">
            <v>1</v>
          </cell>
        </row>
        <row r="108">
          <cell r="A108">
            <v>7041</v>
          </cell>
          <cell r="B108" t="str">
            <v>manual operacion y mantenimiento</v>
          </cell>
          <cell r="C108">
            <v>1</v>
          </cell>
          <cell r="D108">
            <v>1</v>
          </cell>
          <cell r="F108">
            <v>0</v>
          </cell>
          <cell r="G108">
            <v>1</v>
          </cell>
          <cell r="I108">
            <v>0</v>
          </cell>
          <cell r="J108">
            <v>0</v>
          </cell>
          <cell r="L108">
            <v>0</v>
          </cell>
          <cell r="M108">
            <v>0</v>
          </cell>
          <cell r="O108">
            <v>0</v>
          </cell>
          <cell r="P108">
            <v>0</v>
          </cell>
          <cell r="R108">
            <v>0</v>
          </cell>
          <cell r="S108">
            <v>0</v>
          </cell>
          <cell r="U108">
            <v>0</v>
          </cell>
          <cell r="V108">
            <v>0</v>
          </cell>
          <cell r="W108" t="str">
            <v>UN</v>
          </cell>
          <cell r="X108">
            <v>1</v>
          </cell>
        </row>
        <row r="109">
          <cell r="A109">
            <v>7042</v>
          </cell>
          <cell r="B109" t="str">
            <v>Equipo preensamblado bomba lider + bomba jokey</v>
          </cell>
          <cell r="D109">
            <v>0</v>
          </cell>
          <cell r="F109">
            <v>0</v>
          </cell>
          <cell r="G109">
            <v>0</v>
          </cell>
          <cell r="I109">
            <v>0</v>
          </cell>
          <cell r="J109">
            <v>0</v>
          </cell>
          <cell r="L109">
            <v>0</v>
          </cell>
          <cell r="M109">
            <v>0</v>
          </cell>
          <cell r="O109">
            <v>0</v>
          </cell>
          <cell r="P109">
            <v>0</v>
          </cell>
          <cell r="Q109">
            <v>1</v>
          </cell>
          <cell r="R109">
            <v>1</v>
          </cell>
          <cell r="S109">
            <v>1</v>
          </cell>
          <cell r="U109">
            <v>0</v>
          </cell>
          <cell r="V109">
            <v>0</v>
          </cell>
          <cell r="W109" t="str">
            <v>UN</v>
          </cell>
          <cell r="X109">
            <v>1</v>
          </cell>
        </row>
        <row r="110">
          <cell r="A110">
            <v>7043</v>
          </cell>
          <cell r="B110" t="str">
            <v>montaje bomba lider</v>
          </cell>
          <cell r="D110">
            <v>0</v>
          </cell>
          <cell r="F110">
            <v>0</v>
          </cell>
          <cell r="G110">
            <v>0</v>
          </cell>
          <cell r="I110">
            <v>0</v>
          </cell>
          <cell r="J110">
            <v>0</v>
          </cell>
          <cell r="L110">
            <v>0</v>
          </cell>
          <cell r="M110">
            <v>0</v>
          </cell>
          <cell r="O110">
            <v>0</v>
          </cell>
          <cell r="P110">
            <v>0</v>
          </cell>
          <cell r="R110">
            <v>0</v>
          </cell>
          <cell r="S110">
            <v>0</v>
          </cell>
          <cell r="U110">
            <v>0</v>
          </cell>
          <cell r="V110">
            <v>0</v>
          </cell>
          <cell r="W110" t="str">
            <v>UN</v>
          </cell>
          <cell r="X110">
            <v>0</v>
          </cell>
        </row>
        <row r="111">
          <cell r="A111">
            <v>7044</v>
          </cell>
          <cell r="B111" t="str">
            <v>montaje exosto</v>
          </cell>
          <cell r="D111">
            <v>0</v>
          </cell>
          <cell r="F111">
            <v>0</v>
          </cell>
          <cell r="G111">
            <v>0</v>
          </cell>
          <cell r="I111">
            <v>0</v>
          </cell>
          <cell r="J111">
            <v>0</v>
          </cell>
          <cell r="L111">
            <v>0</v>
          </cell>
          <cell r="M111">
            <v>0</v>
          </cell>
          <cell r="O111">
            <v>0</v>
          </cell>
          <cell r="P111">
            <v>0</v>
          </cell>
          <cell r="Q111">
            <v>1</v>
          </cell>
          <cell r="R111">
            <v>1</v>
          </cell>
          <cell r="S111">
            <v>1</v>
          </cell>
          <cell r="U111">
            <v>0</v>
          </cell>
          <cell r="V111">
            <v>0</v>
          </cell>
          <cell r="W111" t="str">
            <v>UN</v>
          </cell>
          <cell r="X111">
            <v>1</v>
          </cell>
        </row>
        <row r="112">
          <cell r="A112">
            <v>7045</v>
          </cell>
          <cell r="B112" t="str">
            <v>montaje tablero control ppal</v>
          </cell>
          <cell r="D112">
            <v>0</v>
          </cell>
          <cell r="F112">
            <v>0</v>
          </cell>
          <cell r="G112">
            <v>0</v>
          </cell>
          <cell r="I112">
            <v>0</v>
          </cell>
          <cell r="J112">
            <v>0</v>
          </cell>
          <cell r="L112">
            <v>0</v>
          </cell>
          <cell r="M112">
            <v>0</v>
          </cell>
          <cell r="O112">
            <v>0</v>
          </cell>
          <cell r="P112">
            <v>0</v>
          </cell>
          <cell r="Q112">
            <v>2</v>
          </cell>
          <cell r="R112">
            <v>2</v>
          </cell>
          <cell r="S112">
            <v>2</v>
          </cell>
          <cell r="U112">
            <v>0</v>
          </cell>
          <cell r="V112">
            <v>0</v>
          </cell>
          <cell r="W112" t="str">
            <v>UN</v>
          </cell>
          <cell r="X112">
            <v>2</v>
          </cell>
        </row>
        <row r="113">
          <cell r="A113">
            <v>7046</v>
          </cell>
          <cell r="B113" t="str">
            <v>niple pasamuro 2"</v>
          </cell>
          <cell r="D113">
            <v>0</v>
          </cell>
          <cell r="F113">
            <v>0</v>
          </cell>
          <cell r="G113">
            <v>0</v>
          </cell>
          <cell r="I113">
            <v>0</v>
          </cell>
          <cell r="J113">
            <v>0</v>
          </cell>
          <cell r="L113">
            <v>0</v>
          </cell>
          <cell r="M113">
            <v>0</v>
          </cell>
          <cell r="O113">
            <v>0</v>
          </cell>
          <cell r="P113">
            <v>0</v>
          </cell>
          <cell r="Q113">
            <v>1</v>
          </cell>
          <cell r="R113">
            <v>1</v>
          </cell>
          <cell r="S113">
            <v>1</v>
          </cell>
          <cell r="U113">
            <v>0</v>
          </cell>
          <cell r="V113">
            <v>0</v>
          </cell>
          <cell r="W113" t="str">
            <v>UN</v>
          </cell>
          <cell r="X113">
            <v>1</v>
          </cell>
        </row>
        <row r="114">
          <cell r="A114">
            <v>7047</v>
          </cell>
          <cell r="B114" t="str">
            <v>niple pasamuro 4"</v>
          </cell>
          <cell r="D114">
            <v>0</v>
          </cell>
          <cell r="F114">
            <v>0</v>
          </cell>
          <cell r="G114">
            <v>0</v>
          </cell>
          <cell r="I114">
            <v>0</v>
          </cell>
          <cell r="J114">
            <v>0</v>
          </cell>
          <cell r="L114">
            <v>0</v>
          </cell>
          <cell r="M114">
            <v>0</v>
          </cell>
          <cell r="O114">
            <v>0</v>
          </cell>
          <cell r="P114">
            <v>0</v>
          </cell>
          <cell r="Q114">
            <v>2</v>
          </cell>
          <cell r="R114">
            <v>2</v>
          </cell>
          <cell r="S114">
            <v>2</v>
          </cell>
          <cell r="U114">
            <v>0</v>
          </cell>
          <cell r="V114">
            <v>0</v>
          </cell>
          <cell r="W114" t="str">
            <v>UN</v>
          </cell>
          <cell r="X114">
            <v>2</v>
          </cell>
        </row>
        <row r="115">
          <cell r="A115">
            <v>7048</v>
          </cell>
          <cell r="B115" t="str">
            <v>pintura  anticorrosiva 1¼-2</v>
          </cell>
          <cell r="D115">
            <v>0</v>
          </cell>
          <cell r="F115">
            <v>0</v>
          </cell>
          <cell r="G115">
            <v>0</v>
          </cell>
          <cell r="H115">
            <v>20</v>
          </cell>
          <cell r="I115">
            <v>20</v>
          </cell>
          <cell r="J115">
            <v>20</v>
          </cell>
          <cell r="K115">
            <v>32</v>
          </cell>
          <cell r="L115">
            <v>32</v>
          </cell>
          <cell r="M115">
            <v>32</v>
          </cell>
          <cell r="O115">
            <v>0</v>
          </cell>
          <cell r="P115">
            <v>0</v>
          </cell>
          <cell r="Q115">
            <v>22</v>
          </cell>
          <cell r="R115">
            <v>22</v>
          </cell>
          <cell r="S115">
            <v>22</v>
          </cell>
          <cell r="U115">
            <v>0</v>
          </cell>
          <cell r="V115">
            <v>0</v>
          </cell>
          <cell r="W115" t="str">
            <v>ML</v>
          </cell>
          <cell r="X115">
            <v>74</v>
          </cell>
        </row>
        <row r="116">
          <cell r="A116">
            <v>7049</v>
          </cell>
          <cell r="B116" t="str">
            <v>pintura  esmalte segun ntc 2"</v>
          </cell>
          <cell r="C116">
            <v>845</v>
          </cell>
          <cell r="D116">
            <v>845</v>
          </cell>
          <cell r="F116">
            <v>0</v>
          </cell>
          <cell r="G116">
            <v>845</v>
          </cell>
          <cell r="I116">
            <v>0</v>
          </cell>
          <cell r="J116">
            <v>0</v>
          </cell>
          <cell r="L116">
            <v>0</v>
          </cell>
          <cell r="M116">
            <v>0</v>
          </cell>
          <cell r="O116">
            <v>0</v>
          </cell>
          <cell r="P116">
            <v>0</v>
          </cell>
          <cell r="R116">
            <v>0</v>
          </cell>
          <cell r="S116">
            <v>0</v>
          </cell>
          <cell r="U116">
            <v>0</v>
          </cell>
          <cell r="V116">
            <v>0</v>
          </cell>
          <cell r="W116" t="str">
            <v>UN</v>
          </cell>
          <cell r="X116">
            <v>845</v>
          </cell>
        </row>
        <row r="117">
          <cell r="A117">
            <v>7050</v>
          </cell>
          <cell r="B117" t="str">
            <v>pintura  esmalte según  ntc 2½-3</v>
          </cell>
          <cell r="C117">
            <v>2122</v>
          </cell>
          <cell r="D117">
            <v>2122</v>
          </cell>
          <cell r="F117">
            <v>0</v>
          </cell>
          <cell r="G117">
            <v>2122</v>
          </cell>
          <cell r="I117">
            <v>0</v>
          </cell>
          <cell r="J117">
            <v>0</v>
          </cell>
          <cell r="L117">
            <v>0</v>
          </cell>
          <cell r="M117">
            <v>0</v>
          </cell>
          <cell r="O117">
            <v>0</v>
          </cell>
          <cell r="P117">
            <v>0</v>
          </cell>
          <cell r="R117">
            <v>0</v>
          </cell>
          <cell r="S117">
            <v>0</v>
          </cell>
          <cell r="U117">
            <v>0</v>
          </cell>
          <cell r="V117">
            <v>0</v>
          </cell>
          <cell r="W117" t="str">
            <v>ML</v>
          </cell>
          <cell r="X117">
            <v>2122</v>
          </cell>
        </row>
        <row r="118">
          <cell r="A118">
            <v>7051</v>
          </cell>
          <cell r="B118" t="str">
            <v>punto af sprinklers 1/2"</v>
          </cell>
          <cell r="C118">
            <v>430</v>
          </cell>
          <cell r="D118">
            <v>430</v>
          </cell>
          <cell r="F118">
            <v>0</v>
          </cell>
          <cell r="G118">
            <v>430</v>
          </cell>
          <cell r="I118">
            <v>0</v>
          </cell>
          <cell r="J118">
            <v>0</v>
          </cell>
          <cell r="L118">
            <v>0</v>
          </cell>
          <cell r="M118">
            <v>0</v>
          </cell>
          <cell r="O118">
            <v>0</v>
          </cell>
          <cell r="P118">
            <v>0</v>
          </cell>
          <cell r="R118">
            <v>0</v>
          </cell>
          <cell r="S118">
            <v>0</v>
          </cell>
          <cell r="U118">
            <v>0</v>
          </cell>
          <cell r="V118">
            <v>0</v>
          </cell>
          <cell r="W118" t="str">
            <v>UN</v>
          </cell>
          <cell r="X118">
            <v>430</v>
          </cell>
        </row>
        <row r="119">
          <cell r="A119">
            <v>7052</v>
          </cell>
          <cell r="B119" t="str">
            <v>ruana antivortice</v>
          </cell>
          <cell r="D119">
            <v>0</v>
          </cell>
          <cell r="F119">
            <v>0</v>
          </cell>
          <cell r="G119">
            <v>0</v>
          </cell>
          <cell r="I119">
            <v>0</v>
          </cell>
          <cell r="J119">
            <v>0</v>
          </cell>
          <cell r="L119">
            <v>0</v>
          </cell>
          <cell r="M119">
            <v>0</v>
          </cell>
          <cell r="O119">
            <v>0</v>
          </cell>
          <cell r="P119">
            <v>0</v>
          </cell>
          <cell r="Q119">
            <v>1</v>
          </cell>
          <cell r="R119">
            <v>1</v>
          </cell>
          <cell r="S119">
            <v>1</v>
          </cell>
          <cell r="U119">
            <v>0</v>
          </cell>
          <cell r="V119">
            <v>0</v>
          </cell>
          <cell r="W119" t="str">
            <v>UN</v>
          </cell>
          <cell r="X119">
            <v>1</v>
          </cell>
        </row>
        <row r="120">
          <cell r="A120">
            <v>7053</v>
          </cell>
          <cell r="B120" t="str">
            <v>sensor estado - tamperswitch</v>
          </cell>
          <cell r="C120">
            <v>3</v>
          </cell>
          <cell r="D120">
            <v>3</v>
          </cell>
          <cell r="F120">
            <v>0</v>
          </cell>
          <cell r="G120">
            <v>3</v>
          </cell>
          <cell r="I120">
            <v>0</v>
          </cell>
          <cell r="J120">
            <v>0</v>
          </cell>
          <cell r="L120">
            <v>0</v>
          </cell>
          <cell r="M120">
            <v>0</v>
          </cell>
          <cell r="O120">
            <v>0</v>
          </cell>
          <cell r="P120">
            <v>0</v>
          </cell>
          <cell r="R120">
            <v>0</v>
          </cell>
          <cell r="S120">
            <v>0</v>
          </cell>
          <cell r="U120">
            <v>0</v>
          </cell>
          <cell r="V120">
            <v>0</v>
          </cell>
          <cell r="W120" t="str">
            <v>UN</v>
          </cell>
          <cell r="X120">
            <v>3</v>
          </cell>
        </row>
        <row r="121">
          <cell r="A121">
            <v>7054</v>
          </cell>
          <cell r="B121" t="str">
            <v>sensor flujo 6"</v>
          </cell>
          <cell r="C121">
            <v>3</v>
          </cell>
          <cell r="D121">
            <v>3</v>
          </cell>
          <cell r="F121">
            <v>0</v>
          </cell>
          <cell r="G121">
            <v>3</v>
          </cell>
          <cell r="I121">
            <v>0</v>
          </cell>
          <cell r="J121">
            <v>0</v>
          </cell>
          <cell r="L121">
            <v>0</v>
          </cell>
          <cell r="M121">
            <v>0</v>
          </cell>
          <cell r="O121">
            <v>0</v>
          </cell>
          <cell r="P121">
            <v>0</v>
          </cell>
          <cell r="R121">
            <v>0</v>
          </cell>
          <cell r="S121">
            <v>0</v>
          </cell>
          <cell r="U121">
            <v>0</v>
          </cell>
          <cell r="V121">
            <v>0</v>
          </cell>
          <cell r="W121" t="str">
            <v>UN</v>
          </cell>
          <cell r="X121">
            <v>3</v>
          </cell>
        </row>
        <row r="122">
          <cell r="A122">
            <v>7055</v>
          </cell>
          <cell r="B122" t="str">
            <v>siamesa 4 * 2-1/2 * 2-1/2</v>
          </cell>
          <cell r="C122">
            <v>1</v>
          </cell>
          <cell r="D122">
            <v>1</v>
          </cell>
          <cell r="F122">
            <v>0</v>
          </cell>
          <cell r="G122">
            <v>1</v>
          </cell>
          <cell r="I122">
            <v>0</v>
          </cell>
          <cell r="J122">
            <v>0</v>
          </cell>
          <cell r="L122">
            <v>0</v>
          </cell>
          <cell r="M122">
            <v>0</v>
          </cell>
          <cell r="O122">
            <v>0</v>
          </cell>
          <cell r="P122">
            <v>0</v>
          </cell>
          <cell r="R122">
            <v>0</v>
          </cell>
          <cell r="S122">
            <v>0</v>
          </cell>
          <cell r="U122">
            <v>0</v>
          </cell>
          <cell r="V122">
            <v>0</v>
          </cell>
          <cell r="W122" t="str">
            <v>UN</v>
          </cell>
          <cell r="X122">
            <v>1</v>
          </cell>
        </row>
        <row r="123">
          <cell r="A123">
            <v>7056</v>
          </cell>
          <cell r="B123" t="str">
            <v>soporte especial</v>
          </cell>
          <cell r="C123">
            <v>20</v>
          </cell>
          <cell r="D123">
            <v>20</v>
          </cell>
          <cell r="F123">
            <v>0</v>
          </cell>
          <cell r="G123">
            <v>20</v>
          </cell>
          <cell r="H123">
            <v>2</v>
          </cell>
          <cell r="I123">
            <v>2</v>
          </cell>
          <cell r="J123">
            <v>2</v>
          </cell>
          <cell r="K123">
            <v>1</v>
          </cell>
          <cell r="L123">
            <v>1</v>
          </cell>
          <cell r="M123">
            <v>1</v>
          </cell>
          <cell r="N123">
            <v>2</v>
          </cell>
          <cell r="O123">
            <v>2</v>
          </cell>
          <cell r="P123">
            <v>2</v>
          </cell>
          <cell r="R123">
            <v>0</v>
          </cell>
          <cell r="S123">
            <v>0</v>
          </cell>
          <cell r="U123">
            <v>0</v>
          </cell>
          <cell r="V123">
            <v>0</v>
          </cell>
          <cell r="W123" t="str">
            <v>UN</v>
          </cell>
          <cell r="X123">
            <v>25</v>
          </cell>
        </row>
        <row r="124">
          <cell r="A124">
            <v>7057</v>
          </cell>
          <cell r="B124" t="str">
            <v>soporte especial 2</v>
          </cell>
          <cell r="C124">
            <v>33</v>
          </cell>
          <cell r="D124">
            <v>33</v>
          </cell>
          <cell r="F124">
            <v>0</v>
          </cell>
          <cell r="G124">
            <v>33</v>
          </cell>
          <cell r="H124">
            <v>2</v>
          </cell>
          <cell r="I124">
            <v>2</v>
          </cell>
          <cell r="J124">
            <v>2</v>
          </cell>
          <cell r="L124">
            <v>0</v>
          </cell>
          <cell r="M124">
            <v>0</v>
          </cell>
          <cell r="O124">
            <v>0</v>
          </cell>
          <cell r="P124">
            <v>0</v>
          </cell>
          <cell r="Q124">
            <v>8</v>
          </cell>
          <cell r="R124">
            <v>8</v>
          </cell>
          <cell r="S124">
            <v>8</v>
          </cell>
          <cell r="U124">
            <v>0</v>
          </cell>
          <cell r="V124">
            <v>0</v>
          </cell>
          <cell r="W124" t="str">
            <v>UN</v>
          </cell>
          <cell r="X124">
            <v>43</v>
          </cell>
        </row>
        <row r="125">
          <cell r="A125">
            <v>7058</v>
          </cell>
          <cell r="B125" t="str">
            <v>soporte pera 1 1/2"</v>
          </cell>
          <cell r="C125">
            <v>241</v>
          </cell>
          <cell r="D125">
            <v>241</v>
          </cell>
          <cell r="F125">
            <v>0</v>
          </cell>
          <cell r="G125">
            <v>241</v>
          </cell>
          <cell r="H125">
            <v>16</v>
          </cell>
          <cell r="I125">
            <v>16</v>
          </cell>
          <cell r="J125">
            <v>16</v>
          </cell>
          <cell r="K125">
            <v>4.4492307692307698</v>
          </cell>
          <cell r="L125">
            <v>4.4492307692307698</v>
          </cell>
          <cell r="M125">
            <v>4.4492307692307698</v>
          </cell>
          <cell r="O125">
            <v>0</v>
          </cell>
          <cell r="P125">
            <v>0</v>
          </cell>
          <cell r="R125">
            <v>0</v>
          </cell>
          <cell r="S125">
            <v>0</v>
          </cell>
          <cell r="U125">
            <v>0</v>
          </cell>
          <cell r="V125">
            <v>0</v>
          </cell>
          <cell r="W125" t="str">
            <v>UN</v>
          </cell>
          <cell r="X125">
            <v>261.44923076923078</v>
          </cell>
        </row>
        <row r="126">
          <cell r="A126">
            <v>7059</v>
          </cell>
          <cell r="B126" t="str">
            <v>soporte pera 1"</v>
          </cell>
          <cell r="D126">
            <v>0</v>
          </cell>
          <cell r="F126">
            <v>0</v>
          </cell>
          <cell r="G126">
            <v>0</v>
          </cell>
          <cell r="I126">
            <v>0</v>
          </cell>
          <cell r="J126">
            <v>0</v>
          </cell>
          <cell r="L126">
            <v>0</v>
          </cell>
          <cell r="M126">
            <v>0</v>
          </cell>
          <cell r="O126">
            <v>0</v>
          </cell>
          <cell r="P126">
            <v>0</v>
          </cell>
          <cell r="Q126">
            <v>8</v>
          </cell>
          <cell r="R126">
            <v>8</v>
          </cell>
          <cell r="S126">
            <v>8</v>
          </cell>
          <cell r="U126">
            <v>0</v>
          </cell>
          <cell r="V126">
            <v>0</v>
          </cell>
          <cell r="W126" t="str">
            <v>UN</v>
          </cell>
          <cell r="X126">
            <v>8</v>
          </cell>
        </row>
        <row r="127">
          <cell r="A127">
            <v>7060</v>
          </cell>
          <cell r="B127" t="str">
            <v>soporte pera 2 1/2"</v>
          </cell>
          <cell r="C127">
            <v>511</v>
          </cell>
          <cell r="D127">
            <v>511</v>
          </cell>
          <cell r="F127">
            <v>0</v>
          </cell>
          <cell r="G127">
            <v>511</v>
          </cell>
          <cell r="I127">
            <v>0</v>
          </cell>
          <cell r="J127">
            <v>0</v>
          </cell>
          <cell r="K127">
            <v>77.244186046511629</v>
          </cell>
          <cell r="L127">
            <v>77.244186046511629</v>
          </cell>
          <cell r="M127">
            <v>77.244186046511629</v>
          </cell>
          <cell r="O127">
            <v>0</v>
          </cell>
          <cell r="P127">
            <v>0</v>
          </cell>
          <cell r="R127">
            <v>0</v>
          </cell>
          <cell r="S127">
            <v>0</v>
          </cell>
          <cell r="U127">
            <v>0</v>
          </cell>
          <cell r="V127">
            <v>0</v>
          </cell>
          <cell r="W127" t="str">
            <v>UN</v>
          </cell>
          <cell r="X127">
            <v>588.24418604651169</v>
          </cell>
        </row>
        <row r="128">
          <cell r="A128">
            <v>7061</v>
          </cell>
          <cell r="B128" t="str">
            <v>soporte pera 2"</v>
          </cell>
          <cell r="D128">
            <v>0</v>
          </cell>
          <cell r="F128">
            <v>0</v>
          </cell>
          <cell r="G128">
            <v>0</v>
          </cell>
          <cell r="I128">
            <v>0</v>
          </cell>
          <cell r="J128">
            <v>0</v>
          </cell>
          <cell r="L128">
            <v>0</v>
          </cell>
          <cell r="M128">
            <v>0</v>
          </cell>
          <cell r="N128">
            <v>6</v>
          </cell>
          <cell r="O128">
            <v>6</v>
          </cell>
          <cell r="P128">
            <v>6</v>
          </cell>
          <cell r="R128">
            <v>0</v>
          </cell>
          <cell r="S128">
            <v>0</v>
          </cell>
          <cell r="U128">
            <v>0</v>
          </cell>
          <cell r="V128">
            <v>0</v>
          </cell>
          <cell r="W128" t="str">
            <v>UN</v>
          </cell>
          <cell r="X128">
            <v>6</v>
          </cell>
        </row>
        <row r="129">
          <cell r="A129">
            <v>7062</v>
          </cell>
          <cell r="B129" t="str">
            <v>soporte pera 4"</v>
          </cell>
          <cell r="C129">
            <v>95</v>
          </cell>
          <cell r="D129">
            <v>95</v>
          </cell>
          <cell r="F129">
            <v>0</v>
          </cell>
          <cell r="G129">
            <v>95</v>
          </cell>
          <cell r="H129">
            <v>23</v>
          </cell>
          <cell r="I129">
            <v>23</v>
          </cell>
          <cell r="J129">
            <v>23</v>
          </cell>
          <cell r="L129">
            <v>0</v>
          </cell>
          <cell r="M129">
            <v>0</v>
          </cell>
          <cell r="O129">
            <v>0</v>
          </cell>
          <cell r="P129">
            <v>0</v>
          </cell>
          <cell r="Q129">
            <v>4</v>
          </cell>
          <cell r="R129">
            <v>4</v>
          </cell>
          <cell r="S129">
            <v>4</v>
          </cell>
          <cell r="U129">
            <v>0</v>
          </cell>
          <cell r="V129">
            <v>0</v>
          </cell>
          <cell r="W129" t="str">
            <v>UN</v>
          </cell>
          <cell r="X129">
            <v>122</v>
          </cell>
        </row>
        <row r="130">
          <cell r="A130">
            <v>7063</v>
          </cell>
          <cell r="B130" t="str">
            <v>sprinkler pendent k=5.6 1/2"stoc</v>
          </cell>
          <cell r="C130">
            <v>14</v>
          </cell>
          <cell r="D130">
            <v>14</v>
          </cell>
          <cell r="F130">
            <v>0</v>
          </cell>
          <cell r="G130">
            <v>14</v>
          </cell>
          <cell r="I130">
            <v>0</v>
          </cell>
          <cell r="J130">
            <v>0</v>
          </cell>
          <cell r="L130">
            <v>0</v>
          </cell>
          <cell r="M130">
            <v>0</v>
          </cell>
          <cell r="O130">
            <v>0</v>
          </cell>
          <cell r="P130">
            <v>0</v>
          </cell>
          <cell r="R130">
            <v>0</v>
          </cell>
          <cell r="S130">
            <v>0</v>
          </cell>
          <cell r="U130">
            <v>0</v>
          </cell>
          <cell r="V130">
            <v>0</v>
          </cell>
          <cell r="W130" t="str">
            <v>UN</v>
          </cell>
          <cell r="X130">
            <v>14</v>
          </cell>
        </row>
        <row r="131">
          <cell r="A131">
            <v>7064</v>
          </cell>
          <cell r="B131" t="str">
            <v>sprinkler pendent  k=5.6  1/2"</v>
          </cell>
          <cell r="C131">
            <v>430</v>
          </cell>
          <cell r="D131">
            <v>430</v>
          </cell>
          <cell r="F131">
            <v>0</v>
          </cell>
          <cell r="G131">
            <v>430</v>
          </cell>
          <cell r="I131">
            <v>0</v>
          </cell>
          <cell r="J131">
            <v>0</v>
          </cell>
          <cell r="L131">
            <v>0</v>
          </cell>
          <cell r="M131">
            <v>0</v>
          </cell>
          <cell r="O131">
            <v>0</v>
          </cell>
          <cell r="P131">
            <v>0</v>
          </cell>
          <cell r="R131">
            <v>0</v>
          </cell>
          <cell r="S131">
            <v>0</v>
          </cell>
          <cell r="U131">
            <v>0</v>
          </cell>
          <cell r="V131">
            <v>0</v>
          </cell>
          <cell r="W131" t="str">
            <v>UN</v>
          </cell>
          <cell r="X131">
            <v>430</v>
          </cell>
        </row>
        <row r="132">
          <cell r="A132">
            <v>7065</v>
          </cell>
          <cell r="B132" t="str">
            <v>strap 1*1/2"</v>
          </cell>
          <cell r="D132">
            <v>0</v>
          </cell>
          <cell r="F132">
            <v>0</v>
          </cell>
          <cell r="G132">
            <v>0</v>
          </cell>
          <cell r="H132">
            <v>32</v>
          </cell>
          <cell r="I132">
            <v>32</v>
          </cell>
          <cell r="J132">
            <v>32</v>
          </cell>
          <cell r="K132">
            <v>23</v>
          </cell>
          <cell r="L132">
            <v>23</v>
          </cell>
          <cell r="M132">
            <v>23</v>
          </cell>
          <cell r="O132">
            <v>0</v>
          </cell>
          <cell r="P132">
            <v>0</v>
          </cell>
          <cell r="Q132">
            <v>4</v>
          </cell>
          <cell r="R132">
            <v>4</v>
          </cell>
          <cell r="S132">
            <v>4</v>
          </cell>
          <cell r="U132">
            <v>0</v>
          </cell>
          <cell r="V132">
            <v>0</v>
          </cell>
          <cell r="W132" t="str">
            <v>UN</v>
          </cell>
          <cell r="X132">
            <v>59</v>
          </cell>
        </row>
        <row r="133">
          <cell r="A133">
            <v>7066</v>
          </cell>
          <cell r="B133" t="str">
            <v>tee mecanica ran 2.1/2 x 1.1/2"</v>
          </cell>
          <cell r="C133">
            <v>124</v>
          </cell>
          <cell r="D133">
            <v>124</v>
          </cell>
          <cell r="F133">
            <v>0</v>
          </cell>
          <cell r="G133">
            <v>124</v>
          </cell>
          <cell r="I133">
            <v>0</v>
          </cell>
          <cell r="J133">
            <v>0</v>
          </cell>
          <cell r="L133">
            <v>0</v>
          </cell>
          <cell r="M133">
            <v>0</v>
          </cell>
          <cell r="O133">
            <v>0</v>
          </cell>
          <cell r="P133">
            <v>0</v>
          </cell>
          <cell r="R133">
            <v>0</v>
          </cell>
          <cell r="S133">
            <v>0</v>
          </cell>
          <cell r="U133">
            <v>0</v>
          </cell>
          <cell r="V133">
            <v>0</v>
          </cell>
          <cell r="W133" t="str">
            <v>UN</v>
          </cell>
          <cell r="X133">
            <v>124</v>
          </cell>
        </row>
        <row r="134">
          <cell r="A134">
            <v>7067</v>
          </cell>
          <cell r="B134" t="str">
            <v>tee mecanica ranurada 2x1"</v>
          </cell>
          <cell r="D134">
            <v>0</v>
          </cell>
          <cell r="F134">
            <v>0</v>
          </cell>
          <cell r="G134">
            <v>0</v>
          </cell>
          <cell r="I134">
            <v>0</v>
          </cell>
          <cell r="J134">
            <v>0</v>
          </cell>
          <cell r="K134">
            <v>12</v>
          </cell>
          <cell r="L134">
            <v>12</v>
          </cell>
          <cell r="M134">
            <v>12</v>
          </cell>
          <cell r="O134">
            <v>0</v>
          </cell>
          <cell r="P134">
            <v>0</v>
          </cell>
          <cell r="R134">
            <v>0</v>
          </cell>
          <cell r="S134">
            <v>0</v>
          </cell>
          <cell r="U134">
            <v>0</v>
          </cell>
          <cell r="V134">
            <v>0</v>
          </cell>
          <cell r="W134" t="str">
            <v>UN</v>
          </cell>
          <cell r="X134">
            <v>12</v>
          </cell>
        </row>
        <row r="135">
          <cell r="A135">
            <v>7068</v>
          </cell>
          <cell r="B135" t="str">
            <v>tee mecanica ranurada 4"* 2 1/2"</v>
          </cell>
          <cell r="C135">
            <v>30</v>
          </cell>
          <cell r="D135">
            <v>30</v>
          </cell>
          <cell r="F135">
            <v>0</v>
          </cell>
          <cell r="G135">
            <v>30</v>
          </cell>
          <cell r="I135">
            <v>0</v>
          </cell>
          <cell r="J135">
            <v>0</v>
          </cell>
          <cell r="L135">
            <v>0</v>
          </cell>
          <cell r="M135">
            <v>0</v>
          </cell>
          <cell r="O135">
            <v>0</v>
          </cell>
          <cell r="P135">
            <v>0</v>
          </cell>
          <cell r="R135">
            <v>0</v>
          </cell>
          <cell r="S135">
            <v>0</v>
          </cell>
          <cell r="U135">
            <v>0</v>
          </cell>
          <cell r="V135">
            <v>0</v>
          </cell>
          <cell r="W135" t="str">
            <v>UN</v>
          </cell>
          <cell r="X135">
            <v>30</v>
          </cell>
        </row>
        <row r="136">
          <cell r="A136">
            <v>7069</v>
          </cell>
          <cell r="B136" t="str">
            <v>tee mecanica ranurada 4x2"</v>
          </cell>
          <cell r="D136">
            <v>0</v>
          </cell>
          <cell r="F136">
            <v>0</v>
          </cell>
          <cell r="G136">
            <v>0</v>
          </cell>
          <cell r="I136">
            <v>0</v>
          </cell>
          <cell r="J136">
            <v>0</v>
          </cell>
          <cell r="L136">
            <v>0</v>
          </cell>
          <cell r="M136">
            <v>0</v>
          </cell>
          <cell r="O136">
            <v>0</v>
          </cell>
          <cell r="P136">
            <v>0</v>
          </cell>
          <cell r="Q136">
            <v>3</v>
          </cell>
          <cell r="R136">
            <v>3</v>
          </cell>
          <cell r="S136">
            <v>3</v>
          </cell>
          <cell r="U136">
            <v>0</v>
          </cell>
          <cell r="V136">
            <v>0</v>
          </cell>
          <cell r="W136" t="str">
            <v>UN</v>
          </cell>
          <cell r="X136">
            <v>3</v>
          </cell>
        </row>
        <row r="137">
          <cell r="A137">
            <v>7070</v>
          </cell>
          <cell r="B137" t="str">
            <v>tuberia a.carbon sch 10 2 1/2"</v>
          </cell>
          <cell r="C137">
            <v>40</v>
          </cell>
          <cell r="D137">
            <v>40</v>
          </cell>
          <cell r="F137">
            <v>0</v>
          </cell>
          <cell r="G137">
            <v>40</v>
          </cell>
          <cell r="I137">
            <v>0</v>
          </cell>
          <cell r="J137">
            <v>0</v>
          </cell>
          <cell r="K137">
            <v>20</v>
          </cell>
          <cell r="L137">
            <v>20</v>
          </cell>
          <cell r="M137">
            <v>20</v>
          </cell>
          <cell r="O137">
            <v>0</v>
          </cell>
          <cell r="P137">
            <v>0</v>
          </cell>
          <cell r="R137">
            <v>0</v>
          </cell>
          <cell r="S137">
            <v>0</v>
          </cell>
          <cell r="U137">
            <v>0</v>
          </cell>
          <cell r="V137">
            <v>0</v>
          </cell>
          <cell r="W137" t="str">
            <v>ML</v>
          </cell>
          <cell r="X137">
            <v>60</v>
          </cell>
        </row>
        <row r="138">
          <cell r="A138">
            <v>7071</v>
          </cell>
          <cell r="B138" t="str">
            <v>tuberia a.carbon sch 10 4"</v>
          </cell>
          <cell r="C138">
            <v>80</v>
          </cell>
          <cell r="D138">
            <v>80</v>
          </cell>
          <cell r="F138">
            <v>0</v>
          </cell>
          <cell r="G138">
            <v>80</v>
          </cell>
          <cell r="H138">
            <v>20</v>
          </cell>
          <cell r="I138">
            <v>20</v>
          </cell>
          <cell r="J138">
            <v>20</v>
          </cell>
          <cell r="L138">
            <v>0</v>
          </cell>
          <cell r="M138">
            <v>0</v>
          </cell>
          <cell r="O138">
            <v>0</v>
          </cell>
          <cell r="P138">
            <v>0</v>
          </cell>
          <cell r="Q138">
            <v>12</v>
          </cell>
          <cell r="R138">
            <v>12</v>
          </cell>
          <cell r="S138">
            <v>12</v>
          </cell>
          <cell r="U138">
            <v>0</v>
          </cell>
          <cell r="V138">
            <v>0</v>
          </cell>
          <cell r="W138" t="str">
            <v>ML</v>
          </cell>
          <cell r="X138">
            <v>112</v>
          </cell>
        </row>
        <row r="139">
          <cell r="A139">
            <v>7072</v>
          </cell>
          <cell r="B139" t="str">
            <v>tuberia a.carbon sch 40 1 1/2"</v>
          </cell>
          <cell r="C139">
            <v>42</v>
          </cell>
          <cell r="D139">
            <v>42</v>
          </cell>
          <cell r="F139">
            <v>0</v>
          </cell>
          <cell r="G139">
            <v>42</v>
          </cell>
          <cell r="I139">
            <v>0</v>
          </cell>
          <cell r="J139">
            <v>0</v>
          </cell>
          <cell r="K139">
            <v>12</v>
          </cell>
          <cell r="L139">
            <v>12</v>
          </cell>
          <cell r="M139">
            <v>12</v>
          </cell>
          <cell r="O139">
            <v>0</v>
          </cell>
          <cell r="P139">
            <v>0</v>
          </cell>
          <cell r="Q139">
            <v>12</v>
          </cell>
          <cell r="R139">
            <v>12</v>
          </cell>
          <cell r="S139">
            <v>12</v>
          </cell>
          <cell r="U139">
            <v>0</v>
          </cell>
          <cell r="V139">
            <v>0</v>
          </cell>
          <cell r="W139" t="str">
            <v>ML</v>
          </cell>
          <cell r="X139">
            <v>66</v>
          </cell>
        </row>
        <row r="140">
          <cell r="A140">
            <v>7073</v>
          </cell>
          <cell r="B140" t="str">
            <v>tuberia a.carbon sch 40 1"</v>
          </cell>
          <cell r="C140">
            <v>180</v>
          </cell>
          <cell r="D140">
            <v>180</v>
          </cell>
          <cell r="F140">
            <v>0</v>
          </cell>
          <cell r="G140">
            <v>180</v>
          </cell>
          <cell r="I140">
            <v>0</v>
          </cell>
          <cell r="J140">
            <v>0</v>
          </cell>
          <cell r="L140">
            <v>0</v>
          </cell>
          <cell r="M140">
            <v>0</v>
          </cell>
          <cell r="O140">
            <v>0</v>
          </cell>
          <cell r="P140">
            <v>0</v>
          </cell>
          <cell r="Q140">
            <v>16</v>
          </cell>
          <cell r="R140">
            <v>16</v>
          </cell>
          <cell r="S140">
            <v>16</v>
          </cell>
          <cell r="U140">
            <v>0</v>
          </cell>
          <cell r="V140">
            <v>0</v>
          </cell>
          <cell r="W140" t="str">
            <v>ML</v>
          </cell>
          <cell r="X140">
            <v>196</v>
          </cell>
        </row>
        <row r="141">
          <cell r="A141">
            <v>7074</v>
          </cell>
          <cell r="B141" t="str">
            <v>tuberia a.carbon sch 40 2 1/2"</v>
          </cell>
          <cell r="D141">
            <v>0</v>
          </cell>
          <cell r="F141">
            <v>0</v>
          </cell>
          <cell r="G141">
            <v>0</v>
          </cell>
          <cell r="I141">
            <v>0</v>
          </cell>
          <cell r="J141">
            <v>0</v>
          </cell>
          <cell r="L141">
            <v>0</v>
          </cell>
          <cell r="M141">
            <v>0</v>
          </cell>
          <cell r="O141">
            <v>0</v>
          </cell>
          <cell r="P141">
            <v>0</v>
          </cell>
          <cell r="R141">
            <v>0</v>
          </cell>
          <cell r="S141">
            <v>0</v>
          </cell>
          <cell r="U141">
            <v>0</v>
          </cell>
          <cell r="V141">
            <v>0</v>
          </cell>
          <cell r="W141" t="str">
            <v>ML</v>
          </cell>
          <cell r="X141">
            <v>0</v>
          </cell>
        </row>
        <row r="142">
          <cell r="A142">
            <v>7075</v>
          </cell>
          <cell r="B142" t="str">
            <v>tuberia a.carbon sch 40 2"</v>
          </cell>
          <cell r="D142">
            <v>0</v>
          </cell>
          <cell r="F142">
            <v>0</v>
          </cell>
          <cell r="G142">
            <v>0</v>
          </cell>
          <cell r="I142">
            <v>0</v>
          </cell>
          <cell r="J142">
            <v>0</v>
          </cell>
          <cell r="L142">
            <v>0</v>
          </cell>
          <cell r="M142">
            <v>0</v>
          </cell>
          <cell r="N142">
            <v>50</v>
          </cell>
          <cell r="O142">
            <v>50</v>
          </cell>
          <cell r="P142">
            <v>50</v>
          </cell>
          <cell r="R142">
            <v>0</v>
          </cell>
          <cell r="S142">
            <v>0</v>
          </cell>
          <cell r="U142">
            <v>0</v>
          </cell>
          <cell r="V142">
            <v>0</v>
          </cell>
          <cell r="W142" t="str">
            <v>ML</v>
          </cell>
          <cell r="X142">
            <v>50</v>
          </cell>
        </row>
        <row r="143">
          <cell r="A143">
            <v>7076</v>
          </cell>
          <cell r="B143" t="str">
            <v>tuberia a.carbon sch 40 6"</v>
          </cell>
          <cell r="D143">
            <v>0</v>
          </cell>
          <cell r="F143">
            <v>0</v>
          </cell>
          <cell r="G143">
            <v>0</v>
          </cell>
          <cell r="I143">
            <v>0</v>
          </cell>
          <cell r="J143">
            <v>0</v>
          </cell>
          <cell r="L143">
            <v>0</v>
          </cell>
          <cell r="M143">
            <v>0</v>
          </cell>
          <cell r="O143">
            <v>0</v>
          </cell>
          <cell r="P143">
            <v>0</v>
          </cell>
          <cell r="Q143">
            <v>7</v>
          </cell>
          <cell r="R143">
            <v>7</v>
          </cell>
          <cell r="S143">
            <v>7</v>
          </cell>
          <cell r="U143">
            <v>0</v>
          </cell>
          <cell r="V143">
            <v>0</v>
          </cell>
          <cell r="W143" t="str">
            <v>ML</v>
          </cell>
          <cell r="X143">
            <v>7</v>
          </cell>
        </row>
        <row r="144">
          <cell r="A144">
            <v>7077</v>
          </cell>
          <cell r="B144" t="str">
            <v>tuberia desfogue  4"</v>
          </cell>
          <cell r="D144">
            <v>0</v>
          </cell>
          <cell r="F144">
            <v>0</v>
          </cell>
          <cell r="G144">
            <v>0</v>
          </cell>
          <cell r="I144">
            <v>0</v>
          </cell>
          <cell r="J144">
            <v>0</v>
          </cell>
          <cell r="L144">
            <v>0</v>
          </cell>
          <cell r="M144">
            <v>0</v>
          </cell>
          <cell r="N144">
            <v>6</v>
          </cell>
          <cell r="O144">
            <v>6</v>
          </cell>
          <cell r="P144">
            <v>6</v>
          </cell>
          <cell r="R144">
            <v>0</v>
          </cell>
          <cell r="S144">
            <v>0</v>
          </cell>
          <cell r="U144">
            <v>0</v>
          </cell>
          <cell r="V144">
            <v>0</v>
          </cell>
          <cell r="W144" t="str">
            <v>ML</v>
          </cell>
          <cell r="X144">
            <v>6</v>
          </cell>
        </row>
        <row r="145">
          <cell r="A145">
            <v>7078</v>
          </cell>
          <cell r="B145" t="str">
            <v>valvula de prueba y drenaje 2</v>
          </cell>
          <cell r="C145">
            <v>2</v>
          </cell>
          <cell r="D145">
            <v>2</v>
          </cell>
          <cell r="F145">
            <v>0</v>
          </cell>
          <cell r="G145">
            <v>2</v>
          </cell>
          <cell r="H145">
            <v>1</v>
          </cell>
          <cell r="I145">
            <v>1</v>
          </cell>
          <cell r="J145">
            <v>1</v>
          </cell>
          <cell r="L145">
            <v>0</v>
          </cell>
          <cell r="M145">
            <v>0</v>
          </cell>
          <cell r="O145">
            <v>0</v>
          </cell>
          <cell r="P145">
            <v>0</v>
          </cell>
          <cell r="R145">
            <v>0</v>
          </cell>
          <cell r="S145">
            <v>0</v>
          </cell>
          <cell r="U145">
            <v>0</v>
          </cell>
          <cell r="V145">
            <v>0</v>
          </cell>
          <cell r="W145" t="str">
            <v>UN</v>
          </cell>
          <cell r="X145">
            <v>3</v>
          </cell>
        </row>
        <row r="146">
          <cell r="A146">
            <v>7079</v>
          </cell>
          <cell r="B146" t="str">
            <v>valvula expulsora de aire 1"</v>
          </cell>
          <cell r="C146">
            <v>2</v>
          </cell>
          <cell r="D146">
            <v>2</v>
          </cell>
          <cell r="F146">
            <v>0</v>
          </cell>
          <cell r="G146">
            <v>2</v>
          </cell>
          <cell r="I146">
            <v>0</v>
          </cell>
          <cell r="J146">
            <v>0</v>
          </cell>
          <cell r="L146">
            <v>0</v>
          </cell>
          <cell r="M146">
            <v>0</v>
          </cell>
          <cell r="O146">
            <v>0</v>
          </cell>
          <cell r="P146">
            <v>0</v>
          </cell>
          <cell r="R146">
            <v>0</v>
          </cell>
          <cell r="S146">
            <v>0</v>
          </cell>
          <cell r="U146">
            <v>0</v>
          </cell>
          <cell r="V146">
            <v>0</v>
          </cell>
          <cell r="W146" t="str">
            <v>UN</v>
          </cell>
          <cell r="X146">
            <v>2</v>
          </cell>
        </row>
        <row r="147">
          <cell r="A147">
            <v>7080</v>
          </cell>
          <cell r="B147" t="str">
            <v>valvula expulsora de aire  2"</v>
          </cell>
          <cell r="D147">
            <v>0</v>
          </cell>
          <cell r="F147">
            <v>0</v>
          </cell>
          <cell r="G147">
            <v>0</v>
          </cell>
          <cell r="I147">
            <v>0</v>
          </cell>
          <cell r="J147">
            <v>0</v>
          </cell>
          <cell r="L147">
            <v>0</v>
          </cell>
          <cell r="M147">
            <v>0</v>
          </cell>
          <cell r="O147">
            <v>0</v>
          </cell>
          <cell r="P147">
            <v>0</v>
          </cell>
          <cell r="R147">
            <v>0</v>
          </cell>
          <cell r="S147">
            <v>0</v>
          </cell>
          <cell r="U147">
            <v>0</v>
          </cell>
          <cell r="V147">
            <v>0</v>
          </cell>
          <cell r="W147" t="str">
            <v>UN</v>
          </cell>
          <cell r="X147">
            <v>0</v>
          </cell>
        </row>
        <row r="148">
          <cell r="A148">
            <v>7081</v>
          </cell>
          <cell r="B148" t="str">
            <v>valvula mariposa 2 1/2"con tampe</v>
          </cell>
          <cell r="D148">
            <v>0</v>
          </cell>
          <cell r="F148">
            <v>0</v>
          </cell>
          <cell r="G148">
            <v>0</v>
          </cell>
          <cell r="I148">
            <v>0</v>
          </cell>
          <cell r="J148">
            <v>0</v>
          </cell>
          <cell r="L148">
            <v>0</v>
          </cell>
          <cell r="M148">
            <v>0</v>
          </cell>
          <cell r="O148">
            <v>0</v>
          </cell>
          <cell r="P148">
            <v>0</v>
          </cell>
          <cell r="Q148">
            <v>1</v>
          </cell>
          <cell r="R148">
            <v>1</v>
          </cell>
          <cell r="S148">
            <v>1</v>
          </cell>
          <cell r="U148">
            <v>0</v>
          </cell>
          <cell r="V148">
            <v>0</v>
          </cell>
          <cell r="W148" t="str">
            <v>UN</v>
          </cell>
          <cell r="X148">
            <v>1</v>
          </cell>
        </row>
        <row r="149">
          <cell r="A149">
            <v>7082</v>
          </cell>
          <cell r="B149" t="str">
            <v>valvula ossy 2 1/2"</v>
          </cell>
          <cell r="D149">
            <v>0</v>
          </cell>
          <cell r="F149">
            <v>0</v>
          </cell>
          <cell r="G149">
            <v>0</v>
          </cell>
          <cell r="H149">
            <v>1</v>
          </cell>
          <cell r="I149">
            <v>1</v>
          </cell>
          <cell r="J149">
            <v>1</v>
          </cell>
          <cell r="K149">
            <v>1</v>
          </cell>
          <cell r="L149">
            <v>1</v>
          </cell>
          <cell r="M149">
            <v>1</v>
          </cell>
          <cell r="N149">
            <v>1</v>
          </cell>
          <cell r="O149">
            <v>1</v>
          </cell>
          <cell r="P149">
            <v>1</v>
          </cell>
          <cell r="R149">
            <v>0</v>
          </cell>
          <cell r="S149">
            <v>0</v>
          </cell>
          <cell r="U149">
            <v>0</v>
          </cell>
          <cell r="V149">
            <v>0</v>
          </cell>
          <cell r="W149" t="str">
            <v>UN</v>
          </cell>
          <cell r="X149">
            <v>3</v>
          </cell>
        </row>
        <row r="150">
          <cell r="A150">
            <v>7083</v>
          </cell>
          <cell r="B150" t="str">
            <v>valvula ossy 4"</v>
          </cell>
          <cell r="C150">
            <v>3</v>
          </cell>
          <cell r="D150">
            <v>3</v>
          </cell>
          <cell r="F150">
            <v>0</v>
          </cell>
          <cell r="G150">
            <v>3</v>
          </cell>
          <cell r="I150">
            <v>0</v>
          </cell>
          <cell r="J150">
            <v>0</v>
          </cell>
          <cell r="L150">
            <v>0</v>
          </cell>
          <cell r="M150">
            <v>0</v>
          </cell>
          <cell r="O150">
            <v>0</v>
          </cell>
          <cell r="P150">
            <v>0</v>
          </cell>
          <cell r="Q150">
            <v>3</v>
          </cell>
          <cell r="R150">
            <v>3</v>
          </cell>
          <cell r="S150">
            <v>3</v>
          </cell>
          <cell r="U150">
            <v>0</v>
          </cell>
          <cell r="V150">
            <v>0</v>
          </cell>
          <cell r="W150" t="str">
            <v>UN</v>
          </cell>
          <cell r="X150">
            <v>6</v>
          </cell>
        </row>
        <row r="151">
          <cell r="A151">
            <v>7084</v>
          </cell>
          <cell r="B151" t="str">
            <v>valvula reguladora presion  2"</v>
          </cell>
          <cell r="D151">
            <v>0</v>
          </cell>
          <cell r="F151">
            <v>0</v>
          </cell>
          <cell r="G151">
            <v>0</v>
          </cell>
          <cell r="I151">
            <v>0</v>
          </cell>
          <cell r="J151">
            <v>0</v>
          </cell>
          <cell r="L151">
            <v>0</v>
          </cell>
          <cell r="M151">
            <v>0</v>
          </cell>
          <cell r="N151">
            <v>1</v>
          </cell>
          <cell r="O151">
            <v>1</v>
          </cell>
          <cell r="P151">
            <v>1</v>
          </cell>
          <cell r="R151">
            <v>0</v>
          </cell>
          <cell r="S151">
            <v>0</v>
          </cell>
          <cell r="U151">
            <v>0</v>
          </cell>
          <cell r="V151">
            <v>0</v>
          </cell>
          <cell r="W151" t="str">
            <v>UN</v>
          </cell>
          <cell r="X151">
            <v>1</v>
          </cell>
        </row>
        <row r="152">
          <cell r="A152">
            <v>7085</v>
          </cell>
          <cell r="B152" t="str">
            <v>vidrio seguridad gabinete i</v>
          </cell>
          <cell r="C152">
            <v>5</v>
          </cell>
          <cell r="D152">
            <v>5</v>
          </cell>
          <cell r="F152">
            <v>0</v>
          </cell>
          <cell r="G152">
            <v>5</v>
          </cell>
          <cell r="I152">
            <v>0</v>
          </cell>
          <cell r="J152">
            <v>0</v>
          </cell>
          <cell r="L152">
            <v>0</v>
          </cell>
          <cell r="M152">
            <v>0</v>
          </cell>
          <cell r="O152">
            <v>0</v>
          </cell>
          <cell r="P152">
            <v>0</v>
          </cell>
          <cell r="R152">
            <v>0</v>
          </cell>
          <cell r="S152">
            <v>0</v>
          </cell>
          <cell r="U152">
            <v>0</v>
          </cell>
          <cell r="V152">
            <v>0</v>
          </cell>
          <cell r="W152" t="str">
            <v>UN</v>
          </cell>
          <cell r="X152">
            <v>5</v>
          </cell>
        </row>
        <row r="153">
          <cell r="B153" t="str">
            <v>SUMINISTRO</v>
          </cell>
          <cell r="D153">
            <v>0</v>
          </cell>
          <cell r="F153">
            <v>0</v>
          </cell>
          <cell r="G153">
            <v>0</v>
          </cell>
          <cell r="I153">
            <v>0</v>
          </cell>
          <cell r="J153">
            <v>0</v>
          </cell>
          <cell r="L153">
            <v>0</v>
          </cell>
          <cell r="M153">
            <v>0</v>
          </cell>
          <cell r="O153">
            <v>0</v>
          </cell>
          <cell r="P153">
            <v>0</v>
          </cell>
          <cell r="R153">
            <v>0</v>
          </cell>
          <cell r="S153">
            <v>0</v>
          </cell>
          <cell r="U153">
            <v>0</v>
          </cell>
          <cell r="V153">
            <v>0</v>
          </cell>
          <cell r="W153">
            <v>0</v>
          </cell>
          <cell r="X153">
            <v>0</v>
          </cell>
        </row>
        <row r="154">
          <cell r="A154">
            <v>7086</v>
          </cell>
          <cell r="B154" t="str">
            <v>accesorio cpvc 1"</v>
          </cell>
          <cell r="C154">
            <v>19</v>
          </cell>
          <cell r="D154">
            <v>19</v>
          </cell>
          <cell r="F154">
            <v>0</v>
          </cell>
          <cell r="G154">
            <v>19</v>
          </cell>
          <cell r="I154">
            <v>0</v>
          </cell>
          <cell r="J154">
            <v>0</v>
          </cell>
          <cell r="L154">
            <v>0</v>
          </cell>
          <cell r="M154">
            <v>0</v>
          </cell>
          <cell r="O154">
            <v>0</v>
          </cell>
          <cell r="P154">
            <v>0</v>
          </cell>
          <cell r="R154">
            <v>0</v>
          </cell>
          <cell r="S154">
            <v>0</v>
          </cell>
          <cell r="U154">
            <v>0</v>
          </cell>
          <cell r="V154">
            <v>0</v>
          </cell>
          <cell r="W154" t="str">
            <v>UN</v>
          </cell>
          <cell r="X154">
            <v>19</v>
          </cell>
        </row>
        <row r="155">
          <cell r="A155">
            <v>7087</v>
          </cell>
          <cell r="B155" t="str">
            <v>accesorio cpvc 1/2"</v>
          </cell>
          <cell r="C155">
            <v>250</v>
          </cell>
          <cell r="D155">
            <v>250</v>
          </cell>
          <cell r="F155">
            <v>0</v>
          </cell>
          <cell r="G155">
            <v>250</v>
          </cell>
          <cell r="H155">
            <v>17</v>
          </cell>
          <cell r="I155">
            <v>17</v>
          </cell>
          <cell r="J155">
            <v>17</v>
          </cell>
          <cell r="K155">
            <v>15</v>
          </cell>
          <cell r="L155">
            <v>15</v>
          </cell>
          <cell r="M155">
            <v>15</v>
          </cell>
          <cell r="N155">
            <v>41</v>
          </cell>
          <cell r="O155">
            <v>41</v>
          </cell>
          <cell r="P155">
            <v>41</v>
          </cell>
          <cell r="R155">
            <v>0</v>
          </cell>
          <cell r="S155">
            <v>0</v>
          </cell>
          <cell r="U155">
            <v>0</v>
          </cell>
          <cell r="V155">
            <v>0</v>
          </cell>
          <cell r="W155" t="str">
            <v>UN</v>
          </cell>
          <cell r="X155">
            <v>323</v>
          </cell>
        </row>
        <row r="156">
          <cell r="A156">
            <v>7088</v>
          </cell>
          <cell r="B156" t="str">
            <v>accesorio cpvc 1/2" flowg. gold</v>
          </cell>
          <cell r="D156">
            <v>0</v>
          </cell>
          <cell r="F156">
            <v>0</v>
          </cell>
          <cell r="G156">
            <v>0</v>
          </cell>
          <cell r="H156">
            <v>8</v>
          </cell>
          <cell r="I156">
            <v>8</v>
          </cell>
          <cell r="J156">
            <v>8</v>
          </cell>
          <cell r="L156">
            <v>0</v>
          </cell>
          <cell r="M156">
            <v>0</v>
          </cell>
          <cell r="O156">
            <v>0</v>
          </cell>
          <cell r="P156">
            <v>0</v>
          </cell>
          <cell r="R156">
            <v>0</v>
          </cell>
          <cell r="S156">
            <v>0</v>
          </cell>
          <cell r="U156">
            <v>0</v>
          </cell>
          <cell r="V156">
            <v>0</v>
          </cell>
          <cell r="W156" t="str">
            <v>UN</v>
          </cell>
          <cell r="X156">
            <v>8</v>
          </cell>
        </row>
        <row r="157">
          <cell r="A157">
            <v>7089</v>
          </cell>
          <cell r="B157" t="str">
            <v>accesorio cpvc 11/2" flowg. gold</v>
          </cell>
          <cell r="C157">
            <v>4</v>
          </cell>
          <cell r="D157">
            <v>4</v>
          </cell>
          <cell r="F157">
            <v>0</v>
          </cell>
          <cell r="G157">
            <v>4</v>
          </cell>
          <cell r="I157">
            <v>0</v>
          </cell>
          <cell r="J157">
            <v>0</v>
          </cell>
          <cell r="L157">
            <v>0</v>
          </cell>
          <cell r="M157">
            <v>0</v>
          </cell>
          <cell r="O157">
            <v>0</v>
          </cell>
          <cell r="P157">
            <v>0</v>
          </cell>
          <cell r="R157">
            <v>0</v>
          </cell>
          <cell r="S157">
            <v>0</v>
          </cell>
          <cell r="U157">
            <v>0</v>
          </cell>
          <cell r="V157">
            <v>0</v>
          </cell>
          <cell r="W157" t="str">
            <v>UN</v>
          </cell>
          <cell r="X157">
            <v>4</v>
          </cell>
        </row>
        <row r="158">
          <cell r="A158">
            <v>7090</v>
          </cell>
          <cell r="B158" t="str">
            <v>accesorio cpvc 2" flowg. gold</v>
          </cell>
          <cell r="C158">
            <v>23</v>
          </cell>
          <cell r="D158">
            <v>23</v>
          </cell>
          <cell r="F158">
            <v>0</v>
          </cell>
          <cell r="G158">
            <v>23</v>
          </cell>
          <cell r="I158">
            <v>0</v>
          </cell>
          <cell r="J158">
            <v>0</v>
          </cell>
          <cell r="L158">
            <v>0</v>
          </cell>
          <cell r="M158">
            <v>0</v>
          </cell>
          <cell r="O158">
            <v>0</v>
          </cell>
          <cell r="P158">
            <v>0</v>
          </cell>
          <cell r="R158">
            <v>0</v>
          </cell>
          <cell r="S158">
            <v>0</v>
          </cell>
          <cell r="U158">
            <v>0</v>
          </cell>
          <cell r="V158">
            <v>0</v>
          </cell>
          <cell r="W158" t="str">
            <v>UN</v>
          </cell>
          <cell r="X158">
            <v>23</v>
          </cell>
        </row>
        <row r="159">
          <cell r="A159">
            <v>7091</v>
          </cell>
          <cell r="B159" t="str">
            <v>accesorio cpvc 3/4"</v>
          </cell>
          <cell r="C159">
            <v>40</v>
          </cell>
          <cell r="D159">
            <v>40</v>
          </cell>
          <cell r="F159">
            <v>0</v>
          </cell>
          <cell r="G159">
            <v>40</v>
          </cell>
          <cell r="H159">
            <v>14</v>
          </cell>
          <cell r="I159">
            <v>14</v>
          </cell>
          <cell r="J159">
            <v>14</v>
          </cell>
          <cell r="K159">
            <v>2</v>
          </cell>
          <cell r="L159">
            <v>2</v>
          </cell>
          <cell r="M159">
            <v>2</v>
          </cell>
          <cell r="N159">
            <v>8</v>
          </cell>
          <cell r="O159">
            <v>8</v>
          </cell>
          <cell r="P159">
            <v>8</v>
          </cell>
          <cell r="R159">
            <v>0</v>
          </cell>
          <cell r="S159">
            <v>0</v>
          </cell>
          <cell r="U159">
            <v>0</v>
          </cell>
          <cell r="V159">
            <v>0</v>
          </cell>
          <cell r="W159" t="str">
            <v>UN</v>
          </cell>
          <cell r="X159">
            <v>64</v>
          </cell>
        </row>
        <row r="160">
          <cell r="A160">
            <v>7092</v>
          </cell>
          <cell r="B160" t="str">
            <v>accesorio pvcp 1 1/2"</v>
          </cell>
          <cell r="C160">
            <v>41</v>
          </cell>
          <cell r="D160">
            <v>41</v>
          </cell>
          <cell r="F160">
            <v>0</v>
          </cell>
          <cell r="G160">
            <v>41</v>
          </cell>
          <cell r="H160">
            <v>14</v>
          </cell>
          <cell r="I160">
            <v>14</v>
          </cell>
          <cell r="J160">
            <v>14</v>
          </cell>
          <cell r="K160">
            <v>9</v>
          </cell>
          <cell r="L160">
            <v>9</v>
          </cell>
          <cell r="M160">
            <v>9</v>
          </cell>
          <cell r="O160">
            <v>0</v>
          </cell>
          <cell r="P160">
            <v>0</v>
          </cell>
          <cell r="R160">
            <v>0</v>
          </cell>
          <cell r="S160">
            <v>0</v>
          </cell>
          <cell r="U160">
            <v>0</v>
          </cell>
          <cell r="V160">
            <v>0</v>
          </cell>
          <cell r="W160" t="str">
            <v>UN</v>
          </cell>
          <cell r="X160">
            <v>64</v>
          </cell>
        </row>
        <row r="161">
          <cell r="A161">
            <v>7093</v>
          </cell>
          <cell r="B161" t="str">
            <v>accesorio pvcp 1 1/4"</v>
          </cell>
          <cell r="C161">
            <v>280</v>
          </cell>
          <cell r="D161">
            <v>280</v>
          </cell>
          <cell r="F161">
            <v>0</v>
          </cell>
          <cell r="G161">
            <v>280</v>
          </cell>
          <cell r="I161">
            <v>0</v>
          </cell>
          <cell r="J161">
            <v>0</v>
          </cell>
          <cell r="K161">
            <v>31</v>
          </cell>
          <cell r="L161">
            <v>31</v>
          </cell>
          <cell r="M161">
            <v>31</v>
          </cell>
          <cell r="O161">
            <v>0</v>
          </cell>
          <cell r="P161">
            <v>0</v>
          </cell>
          <cell r="R161">
            <v>0</v>
          </cell>
          <cell r="S161">
            <v>0</v>
          </cell>
          <cell r="U161">
            <v>0</v>
          </cell>
          <cell r="V161">
            <v>0</v>
          </cell>
          <cell r="W161" t="str">
            <v>UN</v>
          </cell>
          <cell r="X161">
            <v>311</v>
          </cell>
        </row>
        <row r="162">
          <cell r="A162">
            <v>7094</v>
          </cell>
          <cell r="B162" t="str">
            <v>accesorio pvcp 1"</v>
          </cell>
          <cell r="C162">
            <v>17</v>
          </cell>
          <cell r="D162">
            <v>17</v>
          </cell>
          <cell r="F162">
            <v>0</v>
          </cell>
          <cell r="G162">
            <v>17</v>
          </cell>
          <cell r="H162">
            <v>3</v>
          </cell>
          <cell r="I162">
            <v>3</v>
          </cell>
          <cell r="J162">
            <v>3</v>
          </cell>
          <cell r="L162">
            <v>0</v>
          </cell>
          <cell r="M162">
            <v>0</v>
          </cell>
          <cell r="N162">
            <v>4</v>
          </cell>
          <cell r="O162">
            <v>4</v>
          </cell>
          <cell r="P162">
            <v>4</v>
          </cell>
          <cell r="R162">
            <v>0</v>
          </cell>
          <cell r="S162">
            <v>0</v>
          </cell>
          <cell r="U162">
            <v>0</v>
          </cell>
          <cell r="V162">
            <v>0</v>
          </cell>
          <cell r="W162" t="str">
            <v>UN</v>
          </cell>
          <cell r="X162">
            <v>24</v>
          </cell>
        </row>
        <row r="163">
          <cell r="A163">
            <v>7095</v>
          </cell>
          <cell r="B163" t="str">
            <v>accesorio pvcp 1/2"</v>
          </cell>
          <cell r="C163">
            <v>561</v>
          </cell>
          <cell r="D163">
            <v>561</v>
          </cell>
          <cell r="F163">
            <v>0</v>
          </cell>
          <cell r="G163">
            <v>561</v>
          </cell>
          <cell r="H163">
            <v>72</v>
          </cell>
          <cell r="I163">
            <v>72</v>
          </cell>
          <cell r="J163">
            <v>72</v>
          </cell>
          <cell r="L163">
            <v>0</v>
          </cell>
          <cell r="M163">
            <v>0</v>
          </cell>
          <cell r="N163">
            <v>55</v>
          </cell>
          <cell r="O163">
            <v>55</v>
          </cell>
          <cell r="P163">
            <v>55</v>
          </cell>
          <cell r="R163">
            <v>0</v>
          </cell>
          <cell r="S163">
            <v>0</v>
          </cell>
          <cell r="U163">
            <v>0</v>
          </cell>
          <cell r="V163">
            <v>0</v>
          </cell>
          <cell r="W163" t="str">
            <v>UN</v>
          </cell>
          <cell r="X163">
            <v>688</v>
          </cell>
        </row>
        <row r="164">
          <cell r="A164">
            <v>7096</v>
          </cell>
          <cell r="B164" t="str">
            <v>accesorio pvcp 2 1/2"</v>
          </cell>
          <cell r="C164">
            <v>24</v>
          </cell>
          <cell r="D164">
            <v>24</v>
          </cell>
          <cell r="F164">
            <v>0</v>
          </cell>
          <cell r="G164">
            <v>24</v>
          </cell>
          <cell r="I164">
            <v>0</v>
          </cell>
          <cell r="J164">
            <v>0</v>
          </cell>
          <cell r="L164">
            <v>0</v>
          </cell>
          <cell r="M164">
            <v>0</v>
          </cell>
          <cell r="O164">
            <v>0</v>
          </cell>
          <cell r="P164">
            <v>0</v>
          </cell>
          <cell r="R164">
            <v>0</v>
          </cell>
          <cell r="S164">
            <v>0</v>
          </cell>
          <cell r="U164">
            <v>0</v>
          </cell>
          <cell r="V164">
            <v>0</v>
          </cell>
          <cell r="W164" t="str">
            <v>UN</v>
          </cell>
          <cell r="X164">
            <v>24</v>
          </cell>
        </row>
        <row r="165">
          <cell r="A165">
            <v>7097</v>
          </cell>
          <cell r="B165" t="str">
            <v>accesorio pvcp 2"</v>
          </cell>
          <cell r="C165">
            <v>45</v>
          </cell>
          <cell r="D165">
            <v>45</v>
          </cell>
          <cell r="F165">
            <v>0</v>
          </cell>
          <cell r="G165">
            <v>45</v>
          </cell>
          <cell r="I165">
            <v>0</v>
          </cell>
          <cell r="J165">
            <v>0</v>
          </cell>
          <cell r="L165">
            <v>0</v>
          </cell>
          <cell r="M165">
            <v>0</v>
          </cell>
          <cell r="O165">
            <v>0</v>
          </cell>
          <cell r="P165">
            <v>0</v>
          </cell>
          <cell r="R165">
            <v>0</v>
          </cell>
          <cell r="S165">
            <v>0</v>
          </cell>
          <cell r="U165">
            <v>0</v>
          </cell>
          <cell r="V165">
            <v>0</v>
          </cell>
          <cell r="W165" t="str">
            <v>UN</v>
          </cell>
          <cell r="X165">
            <v>45</v>
          </cell>
        </row>
        <row r="166">
          <cell r="A166">
            <v>7098</v>
          </cell>
          <cell r="B166" t="str">
            <v>accesorio pvcp 3"</v>
          </cell>
          <cell r="C166">
            <v>9</v>
          </cell>
          <cell r="D166">
            <v>9</v>
          </cell>
          <cell r="F166">
            <v>0</v>
          </cell>
          <cell r="G166">
            <v>9</v>
          </cell>
          <cell r="I166">
            <v>0</v>
          </cell>
          <cell r="J166">
            <v>0</v>
          </cell>
          <cell r="L166">
            <v>0</v>
          </cell>
          <cell r="M166">
            <v>0</v>
          </cell>
          <cell r="O166">
            <v>0</v>
          </cell>
          <cell r="P166">
            <v>0</v>
          </cell>
          <cell r="R166">
            <v>0</v>
          </cell>
          <cell r="S166">
            <v>0</v>
          </cell>
          <cell r="U166">
            <v>0</v>
          </cell>
          <cell r="V166">
            <v>0</v>
          </cell>
          <cell r="W166" t="str">
            <v>UN</v>
          </cell>
          <cell r="X166">
            <v>9</v>
          </cell>
        </row>
        <row r="167">
          <cell r="A167">
            <v>7099</v>
          </cell>
          <cell r="B167" t="str">
            <v>accesorio pvcp 3/4"</v>
          </cell>
          <cell r="C167">
            <v>52</v>
          </cell>
          <cell r="D167">
            <v>52</v>
          </cell>
          <cell r="F167">
            <v>0</v>
          </cell>
          <cell r="G167">
            <v>52</v>
          </cell>
          <cell r="H167">
            <v>2</v>
          </cell>
          <cell r="I167">
            <v>2</v>
          </cell>
          <cell r="J167">
            <v>2</v>
          </cell>
          <cell r="L167">
            <v>0</v>
          </cell>
          <cell r="M167">
            <v>0</v>
          </cell>
          <cell r="N167">
            <v>8</v>
          </cell>
          <cell r="O167">
            <v>8</v>
          </cell>
          <cell r="P167">
            <v>8</v>
          </cell>
          <cell r="R167">
            <v>0</v>
          </cell>
          <cell r="S167">
            <v>0</v>
          </cell>
          <cell r="U167">
            <v>0</v>
          </cell>
          <cell r="V167">
            <v>0</v>
          </cell>
          <cell r="W167" t="str">
            <v>UN</v>
          </cell>
          <cell r="X167">
            <v>62</v>
          </cell>
        </row>
        <row r="168">
          <cell r="A168">
            <v>7100</v>
          </cell>
          <cell r="B168" t="str">
            <v>punto ac ducha</v>
          </cell>
          <cell r="W168" t="str">
            <v>UN</v>
          </cell>
          <cell r="X168">
            <v>0</v>
          </cell>
        </row>
        <row r="169">
          <cell r="A169">
            <v>7101</v>
          </cell>
          <cell r="B169" t="str">
            <v>punto ac lavaplatos</v>
          </cell>
          <cell r="W169" t="str">
            <v>UN</v>
          </cell>
          <cell r="X169">
            <v>0</v>
          </cell>
        </row>
        <row r="170">
          <cell r="A170">
            <v>7102</v>
          </cell>
          <cell r="B170" t="str">
            <v>punto af ducha</v>
          </cell>
          <cell r="W170" t="str">
            <v>UN</v>
          </cell>
          <cell r="X170">
            <v>0</v>
          </cell>
        </row>
        <row r="171">
          <cell r="A171">
            <v>7103</v>
          </cell>
          <cell r="B171" t="str">
            <v>punto af lavamanos</v>
          </cell>
          <cell r="W171" t="str">
            <v>UN</v>
          </cell>
          <cell r="X171">
            <v>0</v>
          </cell>
        </row>
        <row r="172">
          <cell r="A172">
            <v>7104</v>
          </cell>
          <cell r="B172" t="str">
            <v>punto af lavaplatos</v>
          </cell>
          <cell r="W172" t="str">
            <v>UN</v>
          </cell>
          <cell r="X172">
            <v>0</v>
          </cell>
        </row>
        <row r="173">
          <cell r="A173">
            <v>7105</v>
          </cell>
          <cell r="B173" t="str">
            <v>punto af llave manguera 1/2"</v>
          </cell>
          <cell r="W173" t="str">
            <v>UN</v>
          </cell>
          <cell r="X173">
            <v>0</v>
          </cell>
        </row>
        <row r="174">
          <cell r="A174">
            <v>7106</v>
          </cell>
          <cell r="B174" t="str">
            <v>punto af odontologico</v>
          </cell>
          <cell r="W174" t="str">
            <v>UN</v>
          </cell>
          <cell r="X174">
            <v>0</v>
          </cell>
        </row>
        <row r="175">
          <cell r="A175">
            <v>7107</v>
          </cell>
          <cell r="B175" t="str">
            <v>punto af orinal</v>
          </cell>
          <cell r="W175" t="str">
            <v>UN</v>
          </cell>
          <cell r="X175">
            <v>0</v>
          </cell>
        </row>
        <row r="176">
          <cell r="A176">
            <v>7108</v>
          </cell>
          <cell r="B176" t="str">
            <v>punto af poceta aseo</v>
          </cell>
          <cell r="W176" t="str">
            <v>UN</v>
          </cell>
          <cell r="X176">
            <v>0</v>
          </cell>
        </row>
        <row r="177">
          <cell r="A177">
            <v>7109</v>
          </cell>
          <cell r="B177" t="str">
            <v>punto af sanitario fluxometro</v>
          </cell>
          <cell r="W177" t="str">
            <v>UN</v>
          </cell>
          <cell r="X177">
            <v>0</v>
          </cell>
        </row>
        <row r="178">
          <cell r="A178">
            <v>7110</v>
          </cell>
          <cell r="B178" t="str">
            <v>punto af sanitario tanque</v>
          </cell>
          <cell r="W178" t="str">
            <v>UN</v>
          </cell>
          <cell r="X178">
            <v>0</v>
          </cell>
        </row>
        <row r="179">
          <cell r="A179">
            <v>7111</v>
          </cell>
          <cell r="B179" t="str">
            <v>tuberia cpvc 1 1/2" flowguard</v>
          </cell>
          <cell r="C179">
            <v>8.1999999999999993</v>
          </cell>
          <cell r="D179">
            <v>8.1999999999999993</v>
          </cell>
          <cell r="F179">
            <v>0</v>
          </cell>
          <cell r="G179">
            <v>8.1999999999999993</v>
          </cell>
          <cell r="I179">
            <v>0</v>
          </cell>
          <cell r="J179">
            <v>0</v>
          </cell>
          <cell r="L179">
            <v>0</v>
          </cell>
          <cell r="M179">
            <v>0</v>
          </cell>
          <cell r="O179">
            <v>0</v>
          </cell>
          <cell r="P179">
            <v>0</v>
          </cell>
          <cell r="R179">
            <v>0</v>
          </cell>
          <cell r="S179">
            <v>0</v>
          </cell>
          <cell r="U179">
            <v>0</v>
          </cell>
          <cell r="V179">
            <v>0</v>
          </cell>
          <cell r="W179" t="str">
            <v>ML</v>
          </cell>
          <cell r="X179">
            <v>8.1999999999999993</v>
          </cell>
        </row>
        <row r="180">
          <cell r="A180">
            <v>7112</v>
          </cell>
          <cell r="B180" t="str">
            <v>tuberia cpvc 1"</v>
          </cell>
          <cell r="C180">
            <v>53</v>
          </cell>
          <cell r="D180">
            <v>53</v>
          </cell>
          <cell r="F180">
            <v>0</v>
          </cell>
          <cell r="G180">
            <v>53</v>
          </cell>
          <cell r="I180">
            <v>0</v>
          </cell>
          <cell r="J180">
            <v>0</v>
          </cell>
          <cell r="L180">
            <v>0</v>
          </cell>
          <cell r="M180">
            <v>0</v>
          </cell>
          <cell r="O180">
            <v>0</v>
          </cell>
          <cell r="P180">
            <v>0</v>
          </cell>
          <cell r="R180">
            <v>0</v>
          </cell>
          <cell r="S180">
            <v>0</v>
          </cell>
          <cell r="U180">
            <v>0</v>
          </cell>
          <cell r="V180">
            <v>0</v>
          </cell>
          <cell r="W180" t="str">
            <v>ML</v>
          </cell>
          <cell r="X180">
            <v>53</v>
          </cell>
        </row>
        <row r="181">
          <cell r="A181">
            <v>7113</v>
          </cell>
          <cell r="B181" t="str">
            <v>tuberia cpvc 1/2"</v>
          </cell>
          <cell r="C181">
            <v>192.1</v>
          </cell>
          <cell r="D181">
            <v>192.1</v>
          </cell>
          <cell r="F181">
            <v>0</v>
          </cell>
          <cell r="G181">
            <v>192.1</v>
          </cell>
          <cell r="H181">
            <v>17.5</v>
          </cell>
          <cell r="I181">
            <v>17.5</v>
          </cell>
          <cell r="J181">
            <v>17.5</v>
          </cell>
          <cell r="K181">
            <v>13.8</v>
          </cell>
          <cell r="L181">
            <v>13.8</v>
          </cell>
          <cell r="M181">
            <v>13.8</v>
          </cell>
          <cell r="N181">
            <v>22.8</v>
          </cell>
          <cell r="O181">
            <v>22.8</v>
          </cell>
          <cell r="P181">
            <v>22.8</v>
          </cell>
          <cell r="R181">
            <v>0</v>
          </cell>
          <cell r="S181">
            <v>0</v>
          </cell>
          <cell r="U181">
            <v>0</v>
          </cell>
          <cell r="V181">
            <v>0</v>
          </cell>
          <cell r="W181" t="str">
            <v>ML</v>
          </cell>
          <cell r="X181">
            <v>246.20000000000002</v>
          </cell>
        </row>
        <row r="182">
          <cell r="A182">
            <v>7114</v>
          </cell>
          <cell r="B182" t="str">
            <v>tuberia cpvc 2" flowguard gold</v>
          </cell>
          <cell r="C182">
            <v>53</v>
          </cell>
          <cell r="D182">
            <v>53</v>
          </cell>
          <cell r="F182">
            <v>0</v>
          </cell>
          <cell r="G182">
            <v>53</v>
          </cell>
          <cell r="I182">
            <v>0</v>
          </cell>
          <cell r="J182">
            <v>0</v>
          </cell>
          <cell r="L182">
            <v>0</v>
          </cell>
          <cell r="M182">
            <v>0</v>
          </cell>
          <cell r="O182">
            <v>0</v>
          </cell>
          <cell r="P182">
            <v>0</v>
          </cell>
          <cell r="R182">
            <v>0</v>
          </cell>
          <cell r="S182">
            <v>0</v>
          </cell>
          <cell r="U182">
            <v>0</v>
          </cell>
          <cell r="V182">
            <v>0</v>
          </cell>
          <cell r="W182" t="str">
            <v>ML</v>
          </cell>
          <cell r="X182">
            <v>53</v>
          </cell>
        </row>
        <row r="183">
          <cell r="A183">
            <v>7115</v>
          </cell>
          <cell r="B183" t="str">
            <v>tuberia cpvc 3/4"</v>
          </cell>
          <cell r="C183">
            <v>193.9</v>
          </cell>
          <cell r="D183">
            <v>193.9</v>
          </cell>
          <cell r="F183">
            <v>0</v>
          </cell>
          <cell r="G183">
            <v>193.9</v>
          </cell>
          <cell r="H183">
            <v>24.6</v>
          </cell>
          <cell r="I183">
            <v>24.6</v>
          </cell>
          <cell r="J183">
            <v>24.6</v>
          </cell>
          <cell r="K183">
            <v>7.6</v>
          </cell>
          <cell r="L183">
            <v>7.6</v>
          </cell>
          <cell r="M183">
            <v>7.6</v>
          </cell>
          <cell r="N183">
            <v>19.2</v>
          </cell>
          <cell r="O183">
            <v>19.2</v>
          </cell>
          <cell r="P183">
            <v>19.2</v>
          </cell>
          <cell r="R183">
            <v>0</v>
          </cell>
          <cell r="S183">
            <v>0</v>
          </cell>
          <cell r="U183">
            <v>0</v>
          </cell>
          <cell r="V183">
            <v>0</v>
          </cell>
          <cell r="W183" t="str">
            <v>ML</v>
          </cell>
          <cell r="X183">
            <v>245.29999999999998</v>
          </cell>
        </row>
        <row r="184">
          <cell r="A184">
            <v>7116</v>
          </cell>
          <cell r="B184" t="str">
            <v>tuberia pvcp rde 11 3/4"</v>
          </cell>
          <cell r="C184">
            <v>80.2</v>
          </cell>
          <cell r="D184">
            <v>80.2</v>
          </cell>
          <cell r="F184">
            <v>0</v>
          </cell>
          <cell r="G184">
            <v>80.2</v>
          </cell>
          <cell r="H184">
            <v>2.9</v>
          </cell>
          <cell r="I184">
            <v>2.9</v>
          </cell>
          <cell r="J184">
            <v>2.9</v>
          </cell>
          <cell r="L184">
            <v>0</v>
          </cell>
          <cell r="M184">
            <v>0</v>
          </cell>
          <cell r="N184">
            <v>11.6</v>
          </cell>
          <cell r="O184">
            <v>11.6</v>
          </cell>
          <cell r="P184">
            <v>11.6</v>
          </cell>
          <cell r="R184">
            <v>0</v>
          </cell>
          <cell r="S184">
            <v>0</v>
          </cell>
          <cell r="U184">
            <v>0</v>
          </cell>
          <cell r="V184">
            <v>0</v>
          </cell>
          <cell r="W184" t="str">
            <v>ML</v>
          </cell>
          <cell r="X184">
            <v>94.7</v>
          </cell>
        </row>
        <row r="185">
          <cell r="A185">
            <v>7117</v>
          </cell>
          <cell r="B185" t="str">
            <v>tuberia pvcp rde 21 1 1/2"</v>
          </cell>
          <cell r="C185">
            <v>58</v>
          </cell>
          <cell r="D185">
            <v>58</v>
          </cell>
          <cell r="F185">
            <v>0</v>
          </cell>
          <cell r="G185">
            <v>58</v>
          </cell>
          <cell r="H185">
            <v>14.9</v>
          </cell>
          <cell r="I185">
            <v>14.9</v>
          </cell>
          <cell r="J185">
            <v>14.9</v>
          </cell>
          <cell r="L185">
            <v>0</v>
          </cell>
          <cell r="M185">
            <v>0</v>
          </cell>
          <cell r="O185">
            <v>0</v>
          </cell>
          <cell r="P185">
            <v>0</v>
          </cell>
          <cell r="R185">
            <v>0</v>
          </cell>
          <cell r="S185">
            <v>0</v>
          </cell>
          <cell r="U185">
            <v>0</v>
          </cell>
          <cell r="V185">
            <v>0</v>
          </cell>
          <cell r="W185" t="str">
            <v>ML</v>
          </cell>
          <cell r="X185">
            <v>72.900000000000006</v>
          </cell>
        </row>
        <row r="186">
          <cell r="A186">
            <v>7118</v>
          </cell>
          <cell r="B186" t="str">
            <v>tuberia pvcp rde 21 1 1/4"</v>
          </cell>
          <cell r="C186">
            <v>128</v>
          </cell>
          <cell r="D186">
            <v>128</v>
          </cell>
          <cell r="F186">
            <v>0</v>
          </cell>
          <cell r="G186">
            <v>128</v>
          </cell>
          <cell r="I186">
            <v>0</v>
          </cell>
          <cell r="J186">
            <v>0</v>
          </cell>
          <cell r="K186">
            <v>13.6</v>
          </cell>
          <cell r="L186">
            <v>13.6</v>
          </cell>
          <cell r="M186">
            <v>13.6</v>
          </cell>
          <cell r="O186">
            <v>0</v>
          </cell>
          <cell r="P186">
            <v>0</v>
          </cell>
          <cell r="R186">
            <v>0</v>
          </cell>
          <cell r="S186">
            <v>0</v>
          </cell>
          <cell r="U186">
            <v>0</v>
          </cell>
          <cell r="V186">
            <v>0</v>
          </cell>
          <cell r="W186" t="str">
            <v>ML</v>
          </cell>
          <cell r="X186">
            <v>141.6</v>
          </cell>
        </row>
        <row r="187">
          <cell r="A187">
            <v>7119</v>
          </cell>
          <cell r="B187" t="str">
            <v>tuberia pvcp rde 21 1"</v>
          </cell>
          <cell r="W187" t="str">
            <v>ml</v>
          </cell>
          <cell r="X187">
            <v>0</v>
          </cell>
        </row>
        <row r="188">
          <cell r="A188">
            <v>7120</v>
          </cell>
          <cell r="B188" t="str">
            <v>tuberia pvcp rde 21 2 1/2"</v>
          </cell>
          <cell r="C188">
            <v>59</v>
          </cell>
          <cell r="D188">
            <v>59</v>
          </cell>
          <cell r="F188">
            <v>0</v>
          </cell>
          <cell r="G188">
            <v>59</v>
          </cell>
          <cell r="I188">
            <v>0</v>
          </cell>
          <cell r="J188">
            <v>0</v>
          </cell>
          <cell r="L188">
            <v>0</v>
          </cell>
          <cell r="M188">
            <v>0</v>
          </cell>
          <cell r="O188">
            <v>0</v>
          </cell>
          <cell r="P188">
            <v>0</v>
          </cell>
          <cell r="R188">
            <v>0</v>
          </cell>
          <cell r="S188">
            <v>0</v>
          </cell>
          <cell r="U188">
            <v>0</v>
          </cell>
          <cell r="V188">
            <v>0</v>
          </cell>
          <cell r="W188" t="str">
            <v>ML</v>
          </cell>
          <cell r="X188">
            <v>59</v>
          </cell>
        </row>
        <row r="189">
          <cell r="A189">
            <v>7121</v>
          </cell>
          <cell r="B189" t="str">
            <v>tuberia pvcp rde 21 2"</v>
          </cell>
          <cell r="W189" t="str">
            <v>ML</v>
          </cell>
          <cell r="X189">
            <v>0</v>
          </cell>
        </row>
        <row r="190">
          <cell r="A190">
            <v>7122</v>
          </cell>
          <cell r="B190" t="str">
            <v>tuberia pvcp rde 21 3"</v>
          </cell>
          <cell r="C190">
            <v>10</v>
          </cell>
          <cell r="D190">
            <v>10</v>
          </cell>
          <cell r="F190">
            <v>0</v>
          </cell>
          <cell r="G190">
            <v>10</v>
          </cell>
          <cell r="I190">
            <v>0</v>
          </cell>
          <cell r="J190">
            <v>0</v>
          </cell>
          <cell r="L190">
            <v>0</v>
          </cell>
          <cell r="M190">
            <v>0</v>
          </cell>
          <cell r="O190">
            <v>0</v>
          </cell>
          <cell r="P190">
            <v>0</v>
          </cell>
          <cell r="R190">
            <v>0</v>
          </cell>
          <cell r="S190">
            <v>0</v>
          </cell>
          <cell r="U190">
            <v>0</v>
          </cell>
          <cell r="V190">
            <v>0</v>
          </cell>
          <cell r="W190" t="str">
            <v>ML</v>
          </cell>
          <cell r="X190">
            <v>10</v>
          </cell>
        </row>
        <row r="191">
          <cell r="A191">
            <v>7123</v>
          </cell>
          <cell r="B191" t="str">
            <v>tuberia pvcp rde 9  1/2"</v>
          </cell>
          <cell r="W191" t="str">
            <v>ML</v>
          </cell>
          <cell r="X191">
            <v>0</v>
          </cell>
        </row>
        <row r="192">
          <cell r="A192">
            <v>7124</v>
          </cell>
          <cell r="B192" t="str">
            <v>valvula corte 1 1/4"</v>
          </cell>
          <cell r="D192">
            <v>0</v>
          </cell>
          <cell r="F192">
            <v>0</v>
          </cell>
          <cell r="G192">
            <v>0</v>
          </cell>
          <cell r="I192">
            <v>0</v>
          </cell>
          <cell r="J192">
            <v>0</v>
          </cell>
          <cell r="K192">
            <v>3</v>
          </cell>
          <cell r="L192">
            <v>3</v>
          </cell>
          <cell r="M192">
            <v>3</v>
          </cell>
          <cell r="O192">
            <v>0</v>
          </cell>
          <cell r="P192">
            <v>0</v>
          </cell>
          <cell r="R192">
            <v>0</v>
          </cell>
          <cell r="S192">
            <v>0</v>
          </cell>
          <cell r="U192">
            <v>0</v>
          </cell>
          <cell r="V192">
            <v>0</v>
          </cell>
          <cell r="W192" t="str">
            <v>UN</v>
          </cell>
          <cell r="X192">
            <v>3</v>
          </cell>
        </row>
        <row r="193">
          <cell r="A193">
            <v>7125</v>
          </cell>
          <cell r="B193" t="str">
            <v>valvula corte 1"</v>
          </cell>
          <cell r="W193" t="str">
            <v>UN</v>
          </cell>
          <cell r="X193">
            <v>0</v>
          </cell>
        </row>
        <row r="194">
          <cell r="A194">
            <v>7126</v>
          </cell>
          <cell r="B194" t="str">
            <v>valvula corte 11/2"</v>
          </cell>
          <cell r="D194">
            <v>0</v>
          </cell>
          <cell r="F194">
            <v>0</v>
          </cell>
          <cell r="G194">
            <v>0</v>
          </cell>
          <cell r="I194">
            <v>0</v>
          </cell>
          <cell r="J194">
            <v>0</v>
          </cell>
          <cell r="K194">
            <v>15.4</v>
          </cell>
          <cell r="L194">
            <v>15.4</v>
          </cell>
          <cell r="M194">
            <v>15.4</v>
          </cell>
          <cell r="O194">
            <v>0</v>
          </cell>
          <cell r="P194">
            <v>0</v>
          </cell>
          <cell r="R194">
            <v>0</v>
          </cell>
          <cell r="S194">
            <v>0</v>
          </cell>
          <cell r="U194">
            <v>0</v>
          </cell>
          <cell r="V194">
            <v>0</v>
          </cell>
          <cell r="W194" t="str">
            <v>UN</v>
          </cell>
          <cell r="X194">
            <v>15.4</v>
          </cell>
        </row>
        <row r="195">
          <cell r="A195">
            <v>7127</v>
          </cell>
          <cell r="B195" t="str">
            <v>valvula corte 11/4"</v>
          </cell>
          <cell r="C195">
            <v>25</v>
          </cell>
          <cell r="D195">
            <v>25</v>
          </cell>
          <cell r="F195">
            <v>0</v>
          </cell>
          <cell r="G195">
            <v>25</v>
          </cell>
          <cell r="I195">
            <v>0</v>
          </cell>
          <cell r="J195">
            <v>0</v>
          </cell>
          <cell r="L195">
            <v>0</v>
          </cell>
          <cell r="M195">
            <v>0</v>
          </cell>
          <cell r="O195">
            <v>0</v>
          </cell>
          <cell r="P195">
            <v>0</v>
          </cell>
          <cell r="R195">
            <v>0</v>
          </cell>
          <cell r="S195">
            <v>0</v>
          </cell>
          <cell r="U195">
            <v>0</v>
          </cell>
          <cell r="V195">
            <v>0</v>
          </cell>
          <cell r="W195" t="str">
            <v>UN</v>
          </cell>
          <cell r="X195">
            <v>25</v>
          </cell>
        </row>
        <row r="196">
          <cell r="A196">
            <v>7128</v>
          </cell>
          <cell r="B196" t="str">
            <v>valvula corte 3/4"</v>
          </cell>
          <cell r="D196">
            <v>0</v>
          </cell>
          <cell r="F196">
            <v>0</v>
          </cell>
          <cell r="G196">
            <v>0</v>
          </cell>
          <cell r="H196">
            <v>1</v>
          </cell>
          <cell r="I196">
            <v>1</v>
          </cell>
          <cell r="J196">
            <v>1</v>
          </cell>
          <cell r="L196">
            <v>0</v>
          </cell>
          <cell r="M196">
            <v>0</v>
          </cell>
          <cell r="O196">
            <v>0</v>
          </cell>
          <cell r="P196">
            <v>0</v>
          </cell>
          <cell r="R196">
            <v>0</v>
          </cell>
          <cell r="S196">
            <v>0</v>
          </cell>
          <cell r="U196">
            <v>0</v>
          </cell>
          <cell r="V196">
            <v>0</v>
          </cell>
          <cell r="W196" t="str">
            <v>UN</v>
          </cell>
          <cell r="X196">
            <v>1</v>
          </cell>
        </row>
        <row r="197">
          <cell r="A197">
            <v>7129</v>
          </cell>
          <cell r="B197" t="str">
            <v>valvula corte  1/2"</v>
          </cell>
          <cell r="W197" t="str">
            <v>UN</v>
          </cell>
          <cell r="X197">
            <v>0</v>
          </cell>
        </row>
        <row r="198">
          <cell r="B198" t="str">
            <v>DESAGUES</v>
          </cell>
          <cell r="D198">
            <v>0</v>
          </cell>
          <cell r="F198">
            <v>0</v>
          </cell>
          <cell r="G198">
            <v>0</v>
          </cell>
          <cell r="H198">
            <v>0</v>
          </cell>
          <cell r="I198">
            <v>0</v>
          </cell>
          <cell r="J198">
            <v>0</v>
          </cell>
          <cell r="L198">
            <v>0</v>
          </cell>
          <cell r="M198">
            <v>0</v>
          </cell>
          <cell r="N198">
            <v>0</v>
          </cell>
          <cell r="O198">
            <v>0</v>
          </cell>
          <cell r="P198">
            <v>0</v>
          </cell>
          <cell r="R198">
            <v>0</v>
          </cell>
          <cell r="S198">
            <v>0</v>
          </cell>
          <cell r="U198">
            <v>0</v>
          </cell>
          <cell r="V198">
            <v>0</v>
          </cell>
          <cell r="W198">
            <v>0</v>
          </cell>
          <cell r="X198">
            <v>0</v>
          </cell>
        </row>
        <row r="199">
          <cell r="A199">
            <v>7130</v>
          </cell>
          <cell r="B199" t="str">
            <v>punto sanitario ducha</v>
          </cell>
          <cell r="C199">
            <v>23</v>
          </cell>
          <cell r="D199">
            <v>23</v>
          </cell>
          <cell r="F199">
            <v>0</v>
          </cell>
          <cell r="G199">
            <v>23</v>
          </cell>
          <cell r="I199">
            <v>0</v>
          </cell>
          <cell r="J199">
            <v>0</v>
          </cell>
          <cell r="L199">
            <v>0</v>
          </cell>
          <cell r="M199">
            <v>0</v>
          </cell>
          <cell r="N199">
            <v>2</v>
          </cell>
          <cell r="O199">
            <v>2</v>
          </cell>
          <cell r="P199">
            <v>2</v>
          </cell>
          <cell r="R199">
            <v>0</v>
          </cell>
          <cell r="S199">
            <v>0</v>
          </cell>
          <cell r="U199">
            <v>0</v>
          </cell>
          <cell r="V199">
            <v>0</v>
          </cell>
          <cell r="W199" t="str">
            <v>UN</v>
          </cell>
          <cell r="X199">
            <v>25</v>
          </cell>
        </row>
        <row r="200">
          <cell r="A200">
            <v>7131</v>
          </cell>
          <cell r="B200" t="str">
            <v>punto sanitario fluxometro paral</v>
          </cell>
          <cell r="C200">
            <v>29</v>
          </cell>
          <cell r="D200">
            <v>29</v>
          </cell>
          <cell r="F200">
            <v>0</v>
          </cell>
          <cell r="G200">
            <v>29</v>
          </cell>
          <cell r="I200">
            <v>0</v>
          </cell>
          <cell r="J200">
            <v>0</v>
          </cell>
          <cell r="L200">
            <v>0</v>
          </cell>
          <cell r="M200">
            <v>0</v>
          </cell>
          <cell r="O200">
            <v>0</v>
          </cell>
          <cell r="P200">
            <v>0</v>
          </cell>
          <cell r="R200">
            <v>0</v>
          </cell>
          <cell r="S200">
            <v>0</v>
          </cell>
          <cell r="U200">
            <v>0</v>
          </cell>
          <cell r="V200">
            <v>0</v>
          </cell>
          <cell r="W200" t="str">
            <v>UN</v>
          </cell>
          <cell r="X200">
            <v>29</v>
          </cell>
        </row>
        <row r="201">
          <cell r="A201">
            <v>7132</v>
          </cell>
          <cell r="B201" t="str">
            <v>punto sanitario lavaplatos</v>
          </cell>
          <cell r="C201">
            <v>32</v>
          </cell>
          <cell r="D201">
            <v>32</v>
          </cell>
          <cell r="F201">
            <v>0</v>
          </cell>
          <cell r="G201">
            <v>32</v>
          </cell>
          <cell r="I201">
            <v>0</v>
          </cell>
          <cell r="J201">
            <v>0</v>
          </cell>
          <cell r="L201">
            <v>0</v>
          </cell>
          <cell r="M201">
            <v>0</v>
          </cell>
          <cell r="N201">
            <v>10</v>
          </cell>
          <cell r="O201">
            <v>10</v>
          </cell>
          <cell r="P201">
            <v>10</v>
          </cell>
          <cell r="R201">
            <v>0</v>
          </cell>
          <cell r="S201">
            <v>0</v>
          </cell>
          <cell r="U201">
            <v>0</v>
          </cell>
          <cell r="V201">
            <v>0</v>
          </cell>
          <cell r="W201" t="str">
            <v>UN</v>
          </cell>
          <cell r="X201">
            <v>42</v>
          </cell>
        </row>
        <row r="202">
          <cell r="A202">
            <v>7133</v>
          </cell>
          <cell r="B202" t="str">
            <v>punto sanitario orinal paral</v>
          </cell>
          <cell r="C202">
            <v>2</v>
          </cell>
          <cell r="D202">
            <v>2</v>
          </cell>
          <cell r="F202">
            <v>0</v>
          </cell>
          <cell r="G202">
            <v>2</v>
          </cell>
          <cell r="I202">
            <v>0</v>
          </cell>
          <cell r="J202">
            <v>0</v>
          </cell>
          <cell r="L202">
            <v>0</v>
          </cell>
          <cell r="M202">
            <v>0</v>
          </cell>
          <cell r="O202">
            <v>0</v>
          </cell>
          <cell r="P202">
            <v>0</v>
          </cell>
          <cell r="R202">
            <v>0</v>
          </cell>
          <cell r="S202">
            <v>0</v>
          </cell>
          <cell r="U202">
            <v>0</v>
          </cell>
          <cell r="V202">
            <v>0</v>
          </cell>
          <cell r="W202" t="str">
            <v>UN</v>
          </cell>
          <cell r="X202">
            <v>2</v>
          </cell>
        </row>
        <row r="203">
          <cell r="A203">
            <v>7134</v>
          </cell>
          <cell r="B203" t="str">
            <v>punto sanitario poceta</v>
          </cell>
          <cell r="C203">
            <v>19</v>
          </cell>
          <cell r="D203">
            <v>19</v>
          </cell>
          <cell r="F203">
            <v>0</v>
          </cell>
          <cell r="G203">
            <v>19</v>
          </cell>
          <cell r="I203">
            <v>0</v>
          </cell>
          <cell r="J203">
            <v>0</v>
          </cell>
          <cell r="L203">
            <v>0</v>
          </cell>
          <cell r="M203">
            <v>0</v>
          </cell>
          <cell r="N203">
            <v>1</v>
          </cell>
          <cell r="O203">
            <v>1</v>
          </cell>
          <cell r="P203">
            <v>1</v>
          </cell>
          <cell r="R203">
            <v>0</v>
          </cell>
          <cell r="S203">
            <v>0</v>
          </cell>
          <cell r="U203">
            <v>0</v>
          </cell>
          <cell r="V203">
            <v>0</v>
          </cell>
          <cell r="W203" t="str">
            <v>UN</v>
          </cell>
          <cell r="X203">
            <v>20</v>
          </cell>
        </row>
        <row r="204">
          <cell r="A204">
            <v>7135</v>
          </cell>
          <cell r="B204" t="str">
            <v>punto sanitario sifon 2</v>
          </cell>
          <cell r="W204" t="str">
            <v>UN</v>
          </cell>
          <cell r="X204">
            <v>0</v>
          </cell>
        </row>
        <row r="205">
          <cell r="A205">
            <v>7136</v>
          </cell>
          <cell r="B205" t="str">
            <v>punto sanitario sifon 3"</v>
          </cell>
          <cell r="W205" t="str">
            <v>UN</v>
          </cell>
          <cell r="X205">
            <v>0</v>
          </cell>
        </row>
        <row r="206">
          <cell r="A206">
            <v>7137</v>
          </cell>
          <cell r="B206" t="str">
            <v>punto sanitario sifon 4"</v>
          </cell>
          <cell r="W206" t="str">
            <v>UN</v>
          </cell>
          <cell r="X206">
            <v>0</v>
          </cell>
        </row>
        <row r="207">
          <cell r="A207">
            <v>7138</v>
          </cell>
          <cell r="B207" t="str">
            <v>punto sanitario tanque</v>
          </cell>
          <cell r="W207" t="str">
            <v>UN</v>
          </cell>
          <cell r="X207">
            <v>0</v>
          </cell>
        </row>
        <row r="208">
          <cell r="A208">
            <v>7139</v>
          </cell>
          <cell r="B208" t="str">
            <v>punto sanitario un odontologica</v>
          </cell>
          <cell r="C208">
            <v>4</v>
          </cell>
          <cell r="D208">
            <v>4</v>
          </cell>
          <cell r="F208">
            <v>0</v>
          </cell>
          <cell r="G208">
            <v>4</v>
          </cell>
          <cell r="I208">
            <v>0</v>
          </cell>
          <cell r="J208">
            <v>0</v>
          </cell>
          <cell r="L208">
            <v>0</v>
          </cell>
          <cell r="M208">
            <v>0</v>
          </cell>
          <cell r="O208">
            <v>0</v>
          </cell>
          <cell r="P208">
            <v>0</v>
          </cell>
          <cell r="R208">
            <v>0</v>
          </cell>
          <cell r="S208">
            <v>0</v>
          </cell>
          <cell r="U208">
            <v>0</v>
          </cell>
          <cell r="V208">
            <v>0</v>
          </cell>
          <cell r="W208" t="str">
            <v>UN</v>
          </cell>
          <cell r="X208">
            <v>4</v>
          </cell>
        </row>
        <row r="209">
          <cell r="A209">
            <v>7140</v>
          </cell>
          <cell r="B209" t="str">
            <v>punto sanitario  lavamanos</v>
          </cell>
          <cell r="C209">
            <v>66</v>
          </cell>
          <cell r="D209">
            <v>66</v>
          </cell>
          <cell r="F209">
            <v>0</v>
          </cell>
          <cell r="G209">
            <v>66</v>
          </cell>
          <cell r="I209">
            <v>0</v>
          </cell>
          <cell r="J209">
            <v>0</v>
          </cell>
          <cell r="L209">
            <v>0</v>
          </cell>
          <cell r="M209">
            <v>0</v>
          </cell>
          <cell r="N209">
            <v>2</v>
          </cell>
          <cell r="O209">
            <v>2</v>
          </cell>
          <cell r="P209">
            <v>2</v>
          </cell>
          <cell r="R209">
            <v>0</v>
          </cell>
          <cell r="S209">
            <v>0</v>
          </cell>
          <cell r="U209">
            <v>0</v>
          </cell>
          <cell r="V209">
            <v>0</v>
          </cell>
          <cell r="W209" t="str">
            <v>UN</v>
          </cell>
          <cell r="X209">
            <v>68</v>
          </cell>
        </row>
        <row r="210">
          <cell r="A210">
            <v>7141</v>
          </cell>
          <cell r="B210" t="str">
            <v>tragante 2"</v>
          </cell>
          <cell r="C210">
            <v>3</v>
          </cell>
          <cell r="D210">
            <v>3</v>
          </cell>
          <cell r="F210">
            <v>0</v>
          </cell>
          <cell r="G210">
            <v>3</v>
          </cell>
          <cell r="I210">
            <v>0</v>
          </cell>
          <cell r="J210">
            <v>0</v>
          </cell>
          <cell r="L210">
            <v>0</v>
          </cell>
          <cell r="M210">
            <v>0</v>
          </cell>
          <cell r="O210">
            <v>0</v>
          </cell>
          <cell r="P210">
            <v>0</v>
          </cell>
          <cell r="R210">
            <v>0</v>
          </cell>
          <cell r="S210">
            <v>0</v>
          </cell>
          <cell r="U210">
            <v>0</v>
          </cell>
          <cell r="V210">
            <v>0</v>
          </cell>
          <cell r="W210" t="str">
            <v>ML</v>
          </cell>
          <cell r="X210">
            <v>3</v>
          </cell>
        </row>
        <row r="211">
          <cell r="A211">
            <v>7142</v>
          </cell>
          <cell r="B211" t="str">
            <v>tragante 3"</v>
          </cell>
          <cell r="C211">
            <v>6</v>
          </cell>
          <cell r="D211">
            <v>6</v>
          </cell>
          <cell r="F211">
            <v>0</v>
          </cell>
          <cell r="G211">
            <v>6</v>
          </cell>
          <cell r="I211">
            <v>0</v>
          </cell>
          <cell r="J211">
            <v>0</v>
          </cell>
          <cell r="L211">
            <v>0</v>
          </cell>
          <cell r="M211">
            <v>0</v>
          </cell>
          <cell r="O211">
            <v>0</v>
          </cell>
          <cell r="P211">
            <v>0</v>
          </cell>
          <cell r="R211">
            <v>0</v>
          </cell>
          <cell r="S211">
            <v>0</v>
          </cell>
          <cell r="U211">
            <v>0</v>
          </cell>
          <cell r="V211">
            <v>0</v>
          </cell>
          <cell r="W211" t="str">
            <v>UN</v>
          </cell>
          <cell r="X211">
            <v>6</v>
          </cell>
        </row>
        <row r="212">
          <cell r="A212">
            <v>7143</v>
          </cell>
          <cell r="B212" t="str">
            <v>tragante 4"</v>
          </cell>
          <cell r="C212">
            <v>5</v>
          </cell>
          <cell r="D212">
            <v>5</v>
          </cell>
          <cell r="F212">
            <v>0</v>
          </cell>
          <cell r="G212">
            <v>5</v>
          </cell>
          <cell r="I212">
            <v>0</v>
          </cell>
          <cell r="J212">
            <v>0</v>
          </cell>
          <cell r="L212">
            <v>0</v>
          </cell>
          <cell r="M212">
            <v>0</v>
          </cell>
          <cell r="O212">
            <v>0</v>
          </cell>
          <cell r="P212">
            <v>0</v>
          </cell>
          <cell r="R212">
            <v>0</v>
          </cell>
          <cell r="S212">
            <v>0</v>
          </cell>
          <cell r="U212">
            <v>0</v>
          </cell>
          <cell r="V212">
            <v>0</v>
          </cell>
          <cell r="W212" t="str">
            <v>UN</v>
          </cell>
          <cell r="X212">
            <v>5</v>
          </cell>
        </row>
        <row r="213">
          <cell r="A213">
            <v>7144</v>
          </cell>
          <cell r="B213" t="str">
            <v>tragante 6"</v>
          </cell>
          <cell r="C213">
            <v>3</v>
          </cell>
          <cell r="D213">
            <v>3</v>
          </cell>
          <cell r="F213">
            <v>0</v>
          </cell>
          <cell r="G213">
            <v>3</v>
          </cell>
          <cell r="I213">
            <v>0</v>
          </cell>
          <cell r="J213">
            <v>0</v>
          </cell>
          <cell r="L213">
            <v>0</v>
          </cell>
          <cell r="M213">
            <v>0</v>
          </cell>
          <cell r="O213">
            <v>0</v>
          </cell>
          <cell r="P213">
            <v>0</v>
          </cell>
          <cell r="R213">
            <v>0</v>
          </cell>
          <cell r="S213">
            <v>0</v>
          </cell>
          <cell r="U213">
            <v>0</v>
          </cell>
          <cell r="V213">
            <v>0</v>
          </cell>
          <cell r="W213" t="str">
            <v>UN</v>
          </cell>
          <cell r="X213">
            <v>3</v>
          </cell>
        </row>
        <row r="214">
          <cell r="B214" t="str">
            <v>AGUAS RESIDUALES</v>
          </cell>
          <cell r="D214">
            <v>0</v>
          </cell>
          <cell r="F214">
            <v>0</v>
          </cell>
          <cell r="G214">
            <v>0</v>
          </cell>
          <cell r="H214">
            <v>0</v>
          </cell>
          <cell r="I214">
            <v>0</v>
          </cell>
          <cell r="J214">
            <v>0</v>
          </cell>
          <cell r="L214">
            <v>0</v>
          </cell>
          <cell r="M214">
            <v>0</v>
          </cell>
          <cell r="N214">
            <v>0</v>
          </cell>
          <cell r="O214">
            <v>0</v>
          </cell>
          <cell r="P214">
            <v>0</v>
          </cell>
          <cell r="R214">
            <v>0</v>
          </cell>
          <cell r="S214">
            <v>0</v>
          </cell>
          <cell r="U214">
            <v>0</v>
          </cell>
          <cell r="V214">
            <v>0</v>
          </cell>
          <cell r="W214">
            <v>0</v>
          </cell>
          <cell r="X214">
            <v>0</v>
          </cell>
        </row>
        <row r="215">
          <cell r="A215">
            <v>7145</v>
          </cell>
          <cell r="B215" t="str">
            <v>accesorio pvcp 2" AR</v>
          </cell>
          <cell r="D215">
            <v>0</v>
          </cell>
          <cell r="F215">
            <v>0</v>
          </cell>
          <cell r="G215">
            <v>0</v>
          </cell>
          <cell r="I215">
            <v>0</v>
          </cell>
          <cell r="J215">
            <v>0</v>
          </cell>
          <cell r="L215">
            <v>0</v>
          </cell>
          <cell r="M215">
            <v>0</v>
          </cell>
          <cell r="N215">
            <v>44</v>
          </cell>
          <cell r="O215">
            <v>44</v>
          </cell>
          <cell r="P215">
            <v>44</v>
          </cell>
          <cell r="R215">
            <v>0</v>
          </cell>
          <cell r="S215">
            <v>0</v>
          </cell>
          <cell r="U215">
            <v>0</v>
          </cell>
          <cell r="V215">
            <v>0</v>
          </cell>
          <cell r="W215" t="str">
            <v>UN</v>
          </cell>
          <cell r="X215">
            <v>44</v>
          </cell>
        </row>
        <row r="216">
          <cell r="A216">
            <v>7146</v>
          </cell>
          <cell r="B216" t="str">
            <v>accesorio pvcp 4"</v>
          </cell>
          <cell r="D216">
            <v>0</v>
          </cell>
          <cell r="F216">
            <v>0</v>
          </cell>
          <cell r="G216">
            <v>0</v>
          </cell>
          <cell r="I216">
            <v>0</v>
          </cell>
          <cell r="J216">
            <v>0</v>
          </cell>
          <cell r="L216">
            <v>0</v>
          </cell>
          <cell r="M216">
            <v>0</v>
          </cell>
          <cell r="N216">
            <v>20</v>
          </cell>
          <cell r="O216">
            <v>20</v>
          </cell>
          <cell r="P216">
            <v>20</v>
          </cell>
          <cell r="R216">
            <v>0</v>
          </cell>
          <cell r="S216">
            <v>0</v>
          </cell>
          <cell r="U216">
            <v>0</v>
          </cell>
          <cell r="V216">
            <v>0</v>
          </cell>
          <cell r="W216" t="str">
            <v>UN</v>
          </cell>
          <cell r="X216">
            <v>20</v>
          </cell>
        </row>
        <row r="217">
          <cell r="A217">
            <v>7147</v>
          </cell>
          <cell r="B217" t="str">
            <v>accesorio pvcs 2"</v>
          </cell>
          <cell r="C217">
            <v>94</v>
          </cell>
          <cell r="D217">
            <v>94</v>
          </cell>
          <cell r="F217">
            <v>0</v>
          </cell>
          <cell r="G217">
            <v>94</v>
          </cell>
          <cell r="H217">
            <v>13</v>
          </cell>
          <cell r="I217">
            <v>13</v>
          </cell>
          <cell r="J217">
            <v>13</v>
          </cell>
          <cell r="K217">
            <v>17</v>
          </cell>
          <cell r="L217">
            <v>17</v>
          </cell>
          <cell r="M217">
            <v>17</v>
          </cell>
          <cell r="O217">
            <v>0</v>
          </cell>
          <cell r="P217">
            <v>0</v>
          </cell>
          <cell r="R217">
            <v>0</v>
          </cell>
          <cell r="S217">
            <v>0</v>
          </cell>
          <cell r="U217">
            <v>0</v>
          </cell>
          <cell r="V217">
            <v>0</v>
          </cell>
          <cell r="W217" t="str">
            <v>UN</v>
          </cell>
          <cell r="X217">
            <v>124</v>
          </cell>
        </row>
        <row r="218">
          <cell r="A218">
            <v>7148</v>
          </cell>
          <cell r="B218" t="str">
            <v>accesorio pvcs 3"</v>
          </cell>
          <cell r="D218">
            <v>0</v>
          </cell>
          <cell r="F218">
            <v>0</v>
          </cell>
          <cell r="G218">
            <v>0</v>
          </cell>
          <cell r="I218">
            <v>0</v>
          </cell>
          <cell r="J218">
            <v>0</v>
          </cell>
          <cell r="K218">
            <v>22</v>
          </cell>
          <cell r="L218">
            <v>22</v>
          </cell>
          <cell r="M218">
            <v>22</v>
          </cell>
          <cell r="N218">
            <v>8</v>
          </cell>
          <cell r="O218">
            <v>8</v>
          </cell>
          <cell r="P218">
            <v>8</v>
          </cell>
          <cell r="R218">
            <v>0</v>
          </cell>
          <cell r="S218">
            <v>0</v>
          </cell>
          <cell r="U218">
            <v>0</v>
          </cell>
          <cell r="V218">
            <v>0</v>
          </cell>
          <cell r="W218" t="str">
            <v>UN</v>
          </cell>
          <cell r="X218">
            <v>30</v>
          </cell>
        </row>
        <row r="219">
          <cell r="A219">
            <v>7149</v>
          </cell>
          <cell r="B219" t="str">
            <v>accesorio pvcs 4"</v>
          </cell>
          <cell r="C219">
            <v>160</v>
          </cell>
          <cell r="D219">
            <v>160</v>
          </cell>
          <cell r="F219">
            <v>0</v>
          </cell>
          <cell r="G219">
            <v>160</v>
          </cell>
          <cell r="H219">
            <v>20</v>
          </cell>
          <cell r="I219">
            <v>20</v>
          </cell>
          <cell r="J219">
            <v>20</v>
          </cell>
          <cell r="L219">
            <v>0</v>
          </cell>
          <cell r="M219">
            <v>0</v>
          </cell>
          <cell r="O219">
            <v>0</v>
          </cell>
          <cell r="P219">
            <v>0</v>
          </cell>
          <cell r="R219">
            <v>0</v>
          </cell>
          <cell r="S219">
            <v>0</v>
          </cell>
          <cell r="U219">
            <v>0</v>
          </cell>
          <cell r="V219">
            <v>0</v>
          </cell>
          <cell r="W219" t="str">
            <v>UN</v>
          </cell>
          <cell r="X219">
            <v>180</v>
          </cell>
        </row>
        <row r="220">
          <cell r="A220">
            <v>7150</v>
          </cell>
          <cell r="B220" t="str">
            <v>accesorio pvcs 6"</v>
          </cell>
          <cell r="C220">
            <v>6</v>
          </cell>
          <cell r="D220">
            <v>6</v>
          </cell>
          <cell r="F220">
            <v>0</v>
          </cell>
          <cell r="G220">
            <v>6</v>
          </cell>
          <cell r="H220">
            <v>1</v>
          </cell>
          <cell r="I220">
            <v>1</v>
          </cell>
          <cell r="J220">
            <v>1</v>
          </cell>
          <cell r="L220">
            <v>0</v>
          </cell>
          <cell r="M220">
            <v>0</v>
          </cell>
          <cell r="O220">
            <v>0</v>
          </cell>
          <cell r="P220">
            <v>0</v>
          </cell>
          <cell r="R220">
            <v>0</v>
          </cell>
          <cell r="S220">
            <v>0</v>
          </cell>
          <cell r="U220">
            <v>0</v>
          </cell>
          <cell r="V220">
            <v>0</v>
          </cell>
          <cell r="W220" t="str">
            <v>UN</v>
          </cell>
          <cell r="X220">
            <v>7</v>
          </cell>
        </row>
        <row r="221">
          <cell r="A221">
            <v>7151</v>
          </cell>
          <cell r="B221" t="str">
            <v>caja insp. 0.60*0.60 marco=tapa</v>
          </cell>
          <cell r="W221" t="str">
            <v>UN</v>
          </cell>
          <cell r="X221">
            <v>0</v>
          </cell>
        </row>
        <row r="222">
          <cell r="A222">
            <v>7152</v>
          </cell>
          <cell r="B222" t="str">
            <v>pozo inspeccion d=1.20 e=.25</v>
          </cell>
          <cell r="C222">
            <v>4</v>
          </cell>
          <cell r="D222">
            <v>4</v>
          </cell>
          <cell r="F222">
            <v>0</v>
          </cell>
          <cell r="G222">
            <v>4</v>
          </cell>
          <cell r="I222">
            <v>0</v>
          </cell>
          <cell r="J222">
            <v>0</v>
          </cell>
          <cell r="L222">
            <v>0</v>
          </cell>
          <cell r="M222">
            <v>0</v>
          </cell>
          <cell r="O222">
            <v>0</v>
          </cell>
          <cell r="P222">
            <v>0</v>
          </cell>
          <cell r="R222">
            <v>0</v>
          </cell>
          <cell r="S222">
            <v>0</v>
          </cell>
          <cell r="U222">
            <v>0</v>
          </cell>
          <cell r="V222">
            <v>0</v>
          </cell>
          <cell r="W222" t="str">
            <v>UN</v>
          </cell>
          <cell r="X222">
            <v>4</v>
          </cell>
        </row>
        <row r="223">
          <cell r="A223">
            <v>7153</v>
          </cell>
          <cell r="B223" t="str">
            <v>tuberia pvcs 2"</v>
          </cell>
          <cell r="C223">
            <v>43.4</v>
          </cell>
          <cell r="D223">
            <v>43.4</v>
          </cell>
          <cell r="F223">
            <v>0</v>
          </cell>
          <cell r="G223">
            <v>43.4</v>
          </cell>
          <cell r="H223">
            <v>5.6</v>
          </cell>
          <cell r="I223">
            <v>5.6</v>
          </cell>
          <cell r="J223">
            <v>5.6</v>
          </cell>
          <cell r="K223">
            <v>13.3</v>
          </cell>
          <cell r="L223">
            <v>13.3</v>
          </cell>
          <cell r="M223">
            <v>13.3</v>
          </cell>
          <cell r="N223">
            <v>23.1</v>
          </cell>
          <cell r="O223">
            <v>23.1</v>
          </cell>
          <cell r="P223">
            <v>23.1</v>
          </cell>
          <cell r="R223">
            <v>0</v>
          </cell>
          <cell r="S223">
            <v>0</v>
          </cell>
          <cell r="U223">
            <v>0</v>
          </cell>
          <cell r="V223">
            <v>0</v>
          </cell>
          <cell r="W223" t="str">
            <v>ML</v>
          </cell>
          <cell r="X223">
            <v>85.4</v>
          </cell>
        </row>
        <row r="224">
          <cell r="A224">
            <v>7154</v>
          </cell>
          <cell r="B224" t="str">
            <v>tuberia pvcs 3"</v>
          </cell>
          <cell r="D224">
            <v>0</v>
          </cell>
          <cell r="F224">
            <v>0</v>
          </cell>
          <cell r="G224">
            <v>0</v>
          </cell>
          <cell r="I224">
            <v>0</v>
          </cell>
          <cell r="J224">
            <v>0</v>
          </cell>
          <cell r="K224">
            <v>19.100000000000001</v>
          </cell>
          <cell r="L224">
            <v>19.100000000000001</v>
          </cell>
          <cell r="M224">
            <v>19.100000000000001</v>
          </cell>
          <cell r="N224">
            <v>6.5</v>
          </cell>
          <cell r="O224">
            <v>6.5</v>
          </cell>
          <cell r="P224">
            <v>6.5</v>
          </cell>
          <cell r="R224">
            <v>0</v>
          </cell>
          <cell r="S224">
            <v>0</v>
          </cell>
          <cell r="U224">
            <v>0</v>
          </cell>
          <cell r="V224">
            <v>0</v>
          </cell>
          <cell r="W224" t="str">
            <v>ML</v>
          </cell>
          <cell r="X224">
            <v>25.6</v>
          </cell>
        </row>
        <row r="225">
          <cell r="A225">
            <v>7155</v>
          </cell>
          <cell r="B225" t="str">
            <v>tuberia pvcs 4"</v>
          </cell>
          <cell r="C225">
            <v>216</v>
          </cell>
          <cell r="D225">
            <v>216</v>
          </cell>
          <cell r="F225">
            <v>0</v>
          </cell>
          <cell r="G225">
            <v>216</v>
          </cell>
          <cell r="H225">
            <v>19.100000000000001</v>
          </cell>
          <cell r="I225">
            <v>19.100000000000001</v>
          </cell>
          <cell r="J225">
            <v>19.100000000000001</v>
          </cell>
          <cell r="L225">
            <v>0</v>
          </cell>
          <cell r="M225">
            <v>0</v>
          </cell>
          <cell r="N225">
            <v>11.8</v>
          </cell>
          <cell r="O225">
            <v>11.8</v>
          </cell>
          <cell r="P225">
            <v>11.8</v>
          </cell>
          <cell r="R225">
            <v>0</v>
          </cell>
          <cell r="S225">
            <v>0</v>
          </cell>
          <cell r="U225">
            <v>0</v>
          </cell>
          <cell r="V225">
            <v>0</v>
          </cell>
          <cell r="W225" t="str">
            <v>ML</v>
          </cell>
          <cell r="X225">
            <v>246.9</v>
          </cell>
        </row>
        <row r="226">
          <cell r="A226">
            <v>7156</v>
          </cell>
          <cell r="B226" t="str">
            <v>tuberia pvcs 6"</v>
          </cell>
          <cell r="C226">
            <v>29.9</v>
          </cell>
          <cell r="D226">
            <v>29.9</v>
          </cell>
          <cell r="F226">
            <v>0</v>
          </cell>
          <cell r="G226">
            <v>29.9</v>
          </cell>
          <cell r="H226">
            <v>21.1</v>
          </cell>
          <cell r="I226">
            <v>21.1</v>
          </cell>
          <cell r="J226">
            <v>21.1</v>
          </cell>
          <cell r="L226">
            <v>0</v>
          </cell>
          <cell r="M226">
            <v>0</v>
          </cell>
          <cell r="O226">
            <v>0</v>
          </cell>
          <cell r="P226">
            <v>0</v>
          </cell>
          <cell r="R226">
            <v>0</v>
          </cell>
          <cell r="S226">
            <v>0</v>
          </cell>
          <cell r="U226">
            <v>0</v>
          </cell>
          <cell r="V226">
            <v>0</v>
          </cell>
          <cell r="W226" t="str">
            <v>ML</v>
          </cell>
          <cell r="X226">
            <v>51</v>
          </cell>
        </row>
        <row r="227">
          <cell r="B227" t="str">
            <v>AGUAS RESIDUALES INDUSTRIALES</v>
          </cell>
          <cell r="D227">
            <v>0</v>
          </cell>
          <cell r="F227">
            <v>0</v>
          </cell>
          <cell r="G227">
            <v>0</v>
          </cell>
          <cell r="H227">
            <v>0</v>
          </cell>
          <cell r="I227">
            <v>0</v>
          </cell>
          <cell r="J227">
            <v>0</v>
          </cell>
          <cell r="L227">
            <v>0</v>
          </cell>
          <cell r="M227">
            <v>0</v>
          </cell>
          <cell r="O227">
            <v>0</v>
          </cell>
          <cell r="P227">
            <v>0</v>
          </cell>
          <cell r="R227">
            <v>0</v>
          </cell>
          <cell r="S227">
            <v>0</v>
          </cell>
          <cell r="U227">
            <v>0</v>
          </cell>
          <cell r="V227">
            <v>0</v>
          </cell>
          <cell r="W227">
            <v>0</v>
          </cell>
          <cell r="X227">
            <v>0</v>
          </cell>
        </row>
        <row r="228">
          <cell r="A228">
            <v>7157</v>
          </cell>
          <cell r="B228" t="str">
            <v>accesorio pvcs 2" ARI</v>
          </cell>
          <cell r="C228">
            <v>122</v>
          </cell>
          <cell r="D228">
            <v>122</v>
          </cell>
          <cell r="F228">
            <v>0</v>
          </cell>
          <cell r="G228">
            <v>122</v>
          </cell>
          <cell r="I228">
            <v>0</v>
          </cell>
          <cell r="J228">
            <v>0</v>
          </cell>
          <cell r="L228">
            <v>0</v>
          </cell>
          <cell r="M228">
            <v>0</v>
          </cell>
          <cell r="O228">
            <v>0</v>
          </cell>
          <cell r="P228">
            <v>0</v>
          </cell>
          <cell r="R228">
            <v>0</v>
          </cell>
          <cell r="S228">
            <v>0</v>
          </cell>
          <cell r="U228">
            <v>0</v>
          </cell>
          <cell r="V228">
            <v>0</v>
          </cell>
          <cell r="W228" t="str">
            <v>UN</v>
          </cell>
          <cell r="X228">
            <v>122</v>
          </cell>
        </row>
        <row r="229">
          <cell r="A229">
            <v>7158</v>
          </cell>
          <cell r="B229" t="str">
            <v>accesorio pvcs 3" ARI</v>
          </cell>
          <cell r="C229">
            <v>40</v>
          </cell>
          <cell r="D229">
            <v>40</v>
          </cell>
          <cell r="F229">
            <v>0</v>
          </cell>
          <cell r="G229">
            <v>40</v>
          </cell>
          <cell r="H229">
            <v>5</v>
          </cell>
          <cell r="I229">
            <v>5</v>
          </cell>
          <cell r="J229">
            <v>5</v>
          </cell>
          <cell r="L229">
            <v>0</v>
          </cell>
          <cell r="M229">
            <v>0</v>
          </cell>
          <cell r="O229">
            <v>0</v>
          </cell>
          <cell r="P229">
            <v>0</v>
          </cell>
          <cell r="R229">
            <v>0</v>
          </cell>
          <cell r="S229">
            <v>0</v>
          </cell>
          <cell r="U229">
            <v>0</v>
          </cell>
          <cell r="V229">
            <v>0</v>
          </cell>
          <cell r="W229" t="str">
            <v>UN</v>
          </cell>
          <cell r="X229">
            <v>45</v>
          </cell>
        </row>
        <row r="230">
          <cell r="A230">
            <v>7159</v>
          </cell>
          <cell r="B230" t="str">
            <v>accesorio pvcs 4" ARI</v>
          </cell>
          <cell r="C230">
            <v>21</v>
          </cell>
          <cell r="D230">
            <v>21</v>
          </cell>
          <cell r="F230">
            <v>0</v>
          </cell>
          <cell r="G230">
            <v>21</v>
          </cell>
          <cell r="H230">
            <v>4</v>
          </cell>
          <cell r="I230">
            <v>4</v>
          </cell>
          <cell r="J230">
            <v>4</v>
          </cell>
          <cell r="L230">
            <v>0</v>
          </cell>
          <cell r="M230">
            <v>0</v>
          </cell>
          <cell r="O230">
            <v>0</v>
          </cell>
          <cell r="P230">
            <v>0</v>
          </cell>
          <cell r="R230">
            <v>0</v>
          </cell>
          <cell r="S230">
            <v>0</v>
          </cell>
          <cell r="U230">
            <v>0</v>
          </cell>
          <cell r="V230">
            <v>0</v>
          </cell>
          <cell r="W230" t="str">
            <v>UN</v>
          </cell>
          <cell r="X230">
            <v>25</v>
          </cell>
        </row>
        <row r="231">
          <cell r="A231">
            <v>7160</v>
          </cell>
          <cell r="B231" t="str">
            <v>accesorio pvcs 6" ARI</v>
          </cell>
          <cell r="C231">
            <v>3</v>
          </cell>
          <cell r="D231">
            <v>3</v>
          </cell>
          <cell r="F231">
            <v>0</v>
          </cell>
          <cell r="G231">
            <v>3</v>
          </cell>
          <cell r="I231">
            <v>0</v>
          </cell>
          <cell r="J231">
            <v>0</v>
          </cell>
          <cell r="L231">
            <v>0</v>
          </cell>
          <cell r="M231">
            <v>0</v>
          </cell>
          <cell r="O231">
            <v>0</v>
          </cell>
          <cell r="P231">
            <v>0</v>
          </cell>
          <cell r="R231">
            <v>0</v>
          </cell>
          <cell r="S231">
            <v>0</v>
          </cell>
          <cell r="U231">
            <v>0</v>
          </cell>
          <cell r="V231">
            <v>0</v>
          </cell>
          <cell r="W231" t="str">
            <v>UN</v>
          </cell>
          <cell r="X231">
            <v>3</v>
          </cell>
        </row>
        <row r="232">
          <cell r="A232">
            <v>7161</v>
          </cell>
          <cell r="B232" t="str">
            <v>caja insp. 0.60*0.60 marco=tapa ARI</v>
          </cell>
          <cell r="W232" t="str">
            <v>UN</v>
          </cell>
          <cell r="X232">
            <v>0</v>
          </cell>
        </row>
        <row r="233">
          <cell r="A233">
            <v>7162</v>
          </cell>
          <cell r="B233" t="str">
            <v>pozo inspeccion d=1.20 e=.25 ARI</v>
          </cell>
          <cell r="C233">
            <v>3</v>
          </cell>
          <cell r="D233">
            <v>3</v>
          </cell>
          <cell r="F233">
            <v>0</v>
          </cell>
          <cell r="G233">
            <v>3</v>
          </cell>
          <cell r="I233">
            <v>0</v>
          </cell>
          <cell r="J233">
            <v>0</v>
          </cell>
          <cell r="L233">
            <v>0</v>
          </cell>
          <cell r="M233">
            <v>0</v>
          </cell>
          <cell r="O233">
            <v>0</v>
          </cell>
          <cell r="P233">
            <v>0</v>
          </cell>
          <cell r="R233">
            <v>0</v>
          </cell>
          <cell r="S233">
            <v>0</v>
          </cell>
          <cell r="U233">
            <v>0</v>
          </cell>
          <cell r="V233">
            <v>0</v>
          </cell>
          <cell r="W233" t="str">
            <v>UN</v>
          </cell>
          <cell r="X233">
            <v>3</v>
          </cell>
        </row>
        <row r="234">
          <cell r="A234">
            <v>7163</v>
          </cell>
          <cell r="B234" t="str">
            <v>tuberia pvcs 2" ARI</v>
          </cell>
          <cell r="C234">
            <v>134.1</v>
          </cell>
          <cell r="D234">
            <v>134.1</v>
          </cell>
          <cell r="F234">
            <v>0</v>
          </cell>
          <cell r="G234">
            <v>134.1</v>
          </cell>
          <cell r="H234">
            <v>6.8</v>
          </cell>
          <cell r="I234">
            <v>6.8</v>
          </cell>
          <cell r="J234">
            <v>6.8</v>
          </cell>
          <cell r="L234">
            <v>0</v>
          </cell>
          <cell r="M234">
            <v>0</v>
          </cell>
          <cell r="O234">
            <v>0</v>
          </cell>
          <cell r="P234">
            <v>0</v>
          </cell>
          <cell r="R234">
            <v>0</v>
          </cell>
          <cell r="S234">
            <v>0</v>
          </cell>
          <cell r="U234">
            <v>0</v>
          </cell>
          <cell r="V234">
            <v>0</v>
          </cell>
          <cell r="W234" t="str">
            <v>ML</v>
          </cell>
          <cell r="X234">
            <v>140.9</v>
          </cell>
        </row>
        <row r="235">
          <cell r="A235">
            <v>7164</v>
          </cell>
          <cell r="B235" t="str">
            <v>tuberia pvcs 3" ARI</v>
          </cell>
          <cell r="C235">
            <v>49.3</v>
          </cell>
          <cell r="D235">
            <v>49.3</v>
          </cell>
          <cell r="F235">
            <v>0</v>
          </cell>
          <cell r="G235">
            <v>49.3</v>
          </cell>
          <cell r="H235">
            <v>13.1</v>
          </cell>
          <cell r="I235">
            <v>13.1</v>
          </cell>
          <cell r="J235">
            <v>13.1</v>
          </cell>
          <cell r="L235">
            <v>0</v>
          </cell>
          <cell r="M235">
            <v>0</v>
          </cell>
          <cell r="O235">
            <v>0</v>
          </cell>
          <cell r="P235">
            <v>0</v>
          </cell>
          <cell r="R235">
            <v>0</v>
          </cell>
          <cell r="S235">
            <v>0</v>
          </cell>
          <cell r="U235">
            <v>0</v>
          </cell>
          <cell r="V235">
            <v>0</v>
          </cell>
          <cell r="W235" t="str">
            <v>ML</v>
          </cell>
          <cell r="X235">
            <v>62.4</v>
          </cell>
        </row>
        <row r="236">
          <cell r="A236">
            <v>7165</v>
          </cell>
          <cell r="B236" t="str">
            <v>tuberia pvcs 4" ARI</v>
          </cell>
          <cell r="D236">
            <v>0</v>
          </cell>
          <cell r="F236">
            <v>0</v>
          </cell>
          <cell r="G236">
            <v>0</v>
          </cell>
          <cell r="H236">
            <v>46.5</v>
          </cell>
          <cell r="I236">
            <v>46.5</v>
          </cell>
          <cell r="J236">
            <v>46.5</v>
          </cell>
          <cell r="L236">
            <v>0</v>
          </cell>
          <cell r="M236">
            <v>0</v>
          </cell>
          <cell r="O236">
            <v>0</v>
          </cell>
          <cell r="P236">
            <v>0</v>
          </cell>
          <cell r="R236">
            <v>0</v>
          </cell>
          <cell r="S236">
            <v>0</v>
          </cell>
          <cell r="U236">
            <v>0</v>
          </cell>
          <cell r="V236">
            <v>0</v>
          </cell>
          <cell r="W236" t="str">
            <v>ML</v>
          </cell>
          <cell r="X236">
            <v>46.5</v>
          </cell>
        </row>
        <row r="237">
          <cell r="A237">
            <v>7166</v>
          </cell>
          <cell r="B237" t="str">
            <v>tuberia pvcs 6" ARI</v>
          </cell>
          <cell r="C237">
            <v>2.7</v>
          </cell>
          <cell r="D237">
            <v>2.7</v>
          </cell>
          <cell r="F237">
            <v>0</v>
          </cell>
          <cell r="G237">
            <v>2.7</v>
          </cell>
          <cell r="I237">
            <v>0</v>
          </cell>
          <cell r="J237">
            <v>0</v>
          </cell>
          <cell r="L237">
            <v>0</v>
          </cell>
          <cell r="M237">
            <v>0</v>
          </cell>
          <cell r="O237">
            <v>0</v>
          </cell>
          <cell r="P237">
            <v>0</v>
          </cell>
          <cell r="R237">
            <v>0</v>
          </cell>
          <cell r="S237">
            <v>0</v>
          </cell>
          <cell r="U237">
            <v>0</v>
          </cell>
          <cell r="V237">
            <v>0</v>
          </cell>
          <cell r="W237" t="str">
            <v>ML</v>
          </cell>
          <cell r="X237">
            <v>2.7</v>
          </cell>
        </row>
        <row r="238">
          <cell r="B238" t="str">
            <v>AGUAS LLUVIAS</v>
          </cell>
          <cell r="D238">
            <v>0</v>
          </cell>
          <cell r="F238">
            <v>0</v>
          </cell>
          <cell r="G238">
            <v>0</v>
          </cell>
          <cell r="H238">
            <v>0</v>
          </cell>
          <cell r="I238">
            <v>0</v>
          </cell>
          <cell r="J238">
            <v>0</v>
          </cell>
          <cell r="L238">
            <v>0</v>
          </cell>
          <cell r="M238">
            <v>0</v>
          </cell>
          <cell r="O238">
            <v>0</v>
          </cell>
          <cell r="P238">
            <v>0</v>
          </cell>
          <cell r="R238">
            <v>0</v>
          </cell>
          <cell r="S238">
            <v>0</v>
          </cell>
          <cell r="U238">
            <v>0</v>
          </cell>
          <cell r="V238">
            <v>0</v>
          </cell>
          <cell r="W238">
            <v>0</v>
          </cell>
          <cell r="X238">
            <v>0</v>
          </cell>
        </row>
        <row r="239">
          <cell r="A239">
            <v>7167</v>
          </cell>
          <cell r="B239" t="str">
            <v>accesorio pvcs 2" ALL</v>
          </cell>
          <cell r="D239">
            <v>0</v>
          </cell>
          <cell r="F239">
            <v>0</v>
          </cell>
          <cell r="G239">
            <v>0</v>
          </cell>
          <cell r="I239">
            <v>0</v>
          </cell>
          <cell r="J239">
            <v>0</v>
          </cell>
          <cell r="K239">
            <v>5</v>
          </cell>
          <cell r="L239">
            <v>5</v>
          </cell>
          <cell r="M239">
            <v>5</v>
          </cell>
          <cell r="O239">
            <v>0</v>
          </cell>
          <cell r="P239">
            <v>0</v>
          </cell>
          <cell r="R239">
            <v>0</v>
          </cell>
          <cell r="S239">
            <v>0</v>
          </cell>
          <cell r="U239">
            <v>0</v>
          </cell>
          <cell r="V239">
            <v>0</v>
          </cell>
          <cell r="W239" t="str">
            <v>UN</v>
          </cell>
          <cell r="X239">
            <v>5</v>
          </cell>
        </row>
        <row r="240">
          <cell r="A240">
            <v>7168</v>
          </cell>
          <cell r="B240" t="str">
            <v>accesorio pvcs 3" ALL</v>
          </cell>
          <cell r="D240">
            <v>0</v>
          </cell>
          <cell r="F240">
            <v>0</v>
          </cell>
          <cell r="G240">
            <v>0</v>
          </cell>
          <cell r="H240">
            <v>7</v>
          </cell>
          <cell r="I240">
            <v>7</v>
          </cell>
          <cell r="J240">
            <v>7</v>
          </cell>
          <cell r="K240">
            <v>5</v>
          </cell>
          <cell r="L240">
            <v>5</v>
          </cell>
          <cell r="M240">
            <v>5</v>
          </cell>
          <cell r="N240">
            <v>3</v>
          </cell>
          <cell r="O240">
            <v>3</v>
          </cell>
          <cell r="P240">
            <v>3</v>
          </cell>
          <cell r="R240">
            <v>0</v>
          </cell>
          <cell r="S240">
            <v>0</v>
          </cell>
          <cell r="U240">
            <v>0</v>
          </cell>
          <cell r="V240">
            <v>0</v>
          </cell>
          <cell r="W240" t="str">
            <v>UN</v>
          </cell>
          <cell r="X240">
            <v>15</v>
          </cell>
        </row>
        <row r="241">
          <cell r="A241">
            <v>7169</v>
          </cell>
          <cell r="B241" t="str">
            <v>accesorio pvcs 4" ALL</v>
          </cell>
          <cell r="C241">
            <v>8</v>
          </cell>
          <cell r="D241">
            <v>8</v>
          </cell>
          <cell r="F241">
            <v>0</v>
          </cell>
          <cell r="G241">
            <v>8</v>
          </cell>
          <cell r="H241">
            <v>12</v>
          </cell>
          <cell r="I241">
            <v>12</v>
          </cell>
          <cell r="J241">
            <v>12</v>
          </cell>
          <cell r="L241">
            <v>0</v>
          </cell>
          <cell r="M241">
            <v>0</v>
          </cell>
          <cell r="O241">
            <v>0</v>
          </cell>
          <cell r="P241">
            <v>0</v>
          </cell>
          <cell r="R241">
            <v>0</v>
          </cell>
          <cell r="S241">
            <v>0</v>
          </cell>
          <cell r="U241">
            <v>0</v>
          </cell>
          <cell r="V241">
            <v>0</v>
          </cell>
          <cell r="W241" t="str">
            <v>UN</v>
          </cell>
          <cell r="X241">
            <v>20</v>
          </cell>
        </row>
        <row r="242">
          <cell r="A242">
            <v>7170</v>
          </cell>
          <cell r="B242" t="str">
            <v>accesorio pvcs 6" ALL</v>
          </cell>
          <cell r="C242">
            <v>10</v>
          </cell>
          <cell r="D242">
            <v>10</v>
          </cell>
          <cell r="F242">
            <v>0</v>
          </cell>
          <cell r="G242">
            <v>10</v>
          </cell>
          <cell r="I242">
            <v>0</v>
          </cell>
          <cell r="J242">
            <v>0</v>
          </cell>
          <cell r="L242">
            <v>0</v>
          </cell>
          <cell r="M242">
            <v>0</v>
          </cell>
          <cell r="O242">
            <v>0</v>
          </cell>
          <cell r="P242">
            <v>0</v>
          </cell>
          <cell r="R242">
            <v>0</v>
          </cell>
          <cell r="S242">
            <v>0</v>
          </cell>
          <cell r="U242">
            <v>0</v>
          </cell>
          <cell r="V242">
            <v>0</v>
          </cell>
          <cell r="W242" t="str">
            <v>UN</v>
          </cell>
          <cell r="X242">
            <v>10</v>
          </cell>
        </row>
        <row r="243">
          <cell r="A243">
            <v>7171</v>
          </cell>
          <cell r="B243" t="str">
            <v>caja insp. 0.60*0.60 marco=tapa ALL</v>
          </cell>
          <cell r="W243" t="str">
            <v>UN</v>
          </cell>
          <cell r="X243">
            <v>0</v>
          </cell>
        </row>
        <row r="244">
          <cell r="A244">
            <v>7172</v>
          </cell>
          <cell r="B244" t="str">
            <v>pozo inspeccion d=1.20 e=.25 ALL</v>
          </cell>
          <cell r="C244">
            <v>4</v>
          </cell>
          <cell r="D244">
            <v>4</v>
          </cell>
          <cell r="F244">
            <v>0</v>
          </cell>
          <cell r="G244">
            <v>4</v>
          </cell>
          <cell r="I244">
            <v>0</v>
          </cell>
          <cell r="J244">
            <v>0</v>
          </cell>
          <cell r="L244">
            <v>0</v>
          </cell>
          <cell r="M244">
            <v>0</v>
          </cell>
          <cell r="O244">
            <v>0</v>
          </cell>
          <cell r="P244">
            <v>0</v>
          </cell>
          <cell r="R244">
            <v>0</v>
          </cell>
          <cell r="S244">
            <v>0</v>
          </cell>
          <cell r="U244">
            <v>0</v>
          </cell>
          <cell r="V244">
            <v>0</v>
          </cell>
          <cell r="W244" t="str">
            <v>UN</v>
          </cell>
          <cell r="X244">
            <v>4</v>
          </cell>
        </row>
        <row r="245">
          <cell r="A245">
            <v>7173</v>
          </cell>
          <cell r="B245" t="str">
            <v>tuberia pvcs 2" ALL</v>
          </cell>
          <cell r="D245">
            <v>0</v>
          </cell>
          <cell r="F245">
            <v>0</v>
          </cell>
          <cell r="G245">
            <v>0</v>
          </cell>
          <cell r="I245">
            <v>0</v>
          </cell>
          <cell r="J245">
            <v>0</v>
          </cell>
          <cell r="K245">
            <v>9.5</v>
          </cell>
          <cell r="L245">
            <v>9.5</v>
          </cell>
          <cell r="M245">
            <v>9.5</v>
          </cell>
          <cell r="O245">
            <v>0</v>
          </cell>
          <cell r="P245">
            <v>0</v>
          </cell>
          <cell r="R245">
            <v>0</v>
          </cell>
          <cell r="S245">
            <v>0</v>
          </cell>
          <cell r="U245">
            <v>0</v>
          </cell>
          <cell r="V245">
            <v>0</v>
          </cell>
          <cell r="W245" t="str">
            <v>ML</v>
          </cell>
          <cell r="X245">
            <v>9.5</v>
          </cell>
        </row>
        <row r="246">
          <cell r="A246">
            <v>7174</v>
          </cell>
          <cell r="B246" t="str">
            <v>tuberia pvcs 3" ALL</v>
          </cell>
          <cell r="W246" t="str">
            <v>ML</v>
          </cell>
          <cell r="X246">
            <v>0</v>
          </cell>
        </row>
        <row r="247">
          <cell r="A247">
            <v>7175</v>
          </cell>
          <cell r="B247" t="str">
            <v>tuberia pvcs 4" ALL</v>
          </cell>
          <cell r="W247" t="str">
            <v>ML</v>
          </cell>
          <cell r="X247">
            <v>0</v>
          </cell>
        </row>
        <row r="248">
          <cell r="A248">
            <v>7176</v>
          </cell>
          <cell r="B248" t="str">
            <v>tuberia pvcs 6" ALL</v>
          </cell>
          <cell r="C248">
            <v>59.3</v>
          </cell>
          <cell r="D248">
            <v>59.3</v>
          </cell>
          <cell r="F248">
            <v>0</v>
          </cell>
          <cell r="G248">
            <v>59.3</v>
          </cell>
          <cell r="I248">
            <v>0</v>
          </cell>
          <cell r="J248">
            <v>0</v>
          </cell>
          <cell r="L248">
            <v>0</v>
          </cell>
          <cell r="M248">
            <v>0</v>
          </cell>
          <cell r="O248">
            <v>0</v>
          </cell>
          <cell r="P248">
            <v>0</v>
          </cell>
          <cell r="R248">
            <v>0</v>
          </cell>
          <cell r="S248">
            <v>0</v>
          </cell>
          <cell r="U248">
            <v>0</v>
          </cell>
          <cell r="V248">
            <v>0</v>
          </cell>
          <cell r="W248" t="str">
            <v>ML</v>
          </cell>
          <cell r="X248">
            <v>59.3</v>
          </cell>
        </row>
        <row r="249">
          <cell r="B249" t="str">
            <v>FILTRO</v>
          </cell>
          <cell r="D249">
            <v>0</v>
          </cell>
          <cell r="F249">
            <v>0</v>
          </cell>
          <cell r="G249">
            <v>0</v>
          </cell>
          <cell r="H249">
            <v>0</v>
          </cell>
          <cell r="I249">
            <v>0</v>
          </cell>
          <cell r="J249">
            <v>0</v>
          </cell>
          <cell r="L249">
            <v>0</v>
          </cell>
          <cell r="M249">
            <v>0</v>
          </cell>
          <cell r="O249">
            <v>0</v>
          </cell>
          <cell r="P249">
            <v>0</v>
          </cell>
          <cell r="R249">
            <v>0</v>
          </cell>
          <cell r="S249">
            <v>0</v>
          </cell>
          <cell r="U249">
            <v>0</v>
          </cell>
          <cell r="V249">
            <v>0</v>
          </cell>
          <cell r="X249">
            <v>0</v>
          </cell>
        </row>
        <row r="250">
          <cell r="A250">
            <v>7177</v>
          </cell>
          <cell r="B250" t="str">
            <v>accesorio filtro 4"</v>
          </cell>
          <cell r="C250">
            <v>34</v>
          </cell>
          <cell r="D250">
            <v>34</v>
          </cell>
          <cell r="F250">
            <v>0</v>
          </cell>
          <cell r="G250">
            <v>34</v>
          </cell>
          <cell r="H250">
            <v>16</v>
          </cell>
          <cell r="I250">
            <v>16</v>
          </cell>
          <cell r="J250">
            <v>16</v>
          </cell>
          <cell r="K250">
            <v>12</v>
          </cell>
          <cell r="L250">
            <v>12</v>
          </cell>
          <cell r="M250">
            <v>12</v>
          </cell>
          <cell r="N250">
            <v>11</v>
          </cell>
          <cell r="O250">
            <v>11</v>
          </cell>
          <cell r="P250">
            <v>11</v>
          </cell>
          <cell r="R250">
            <v>0</v>
          </cell>
          <cell r="S250">
            <v>0</v>
          </cell>
          <cell r="U250">
            <v>0</v>
          </cell>
          <cell r="V250">
            <v>0</v>
          </cell>
          <cell r="W250" t="str">
            <v>UN</v>
          </cell>
          <cell r="X250">
            <v>73</v>
          </cell>
        </row>
        <row r="251">
          <cell r="A251">
            <v>7178</v>
          </cell>
          <cell r="B251" t="str">
            <v>tuberia filtro pvc 100 mm sin f</v>
          </cell>
          <cell r="C251">
            <v>280.3</v>
          </cell>
          <cell r="D251">
            <v>280.3</v>
          </cell>
          <cell r="F251">
            <v>0</v>
          </cell>
          <cell r="G251">
            <v>280.3</v>
          </cell>
          <cell r="H251">
            <v>86.4</v>
          </cell>
          <cell r="I251">
            <v>86.4</v>
          </cell>
          <cell r="J251">
            <v>86.4</v>
          </cell>
          <cell r="K251">
            <v>56.3</v>
          </cell>
          <cell r="L251">
            <v>56.3</v>
          </cell>
          <cell r="M251">
            <v>56.3</v>
          </cell>
          <cell r="N251">
            <v>55.4</v>
          </cell>
          <cell r="O251">
            <v>55.4</v>
          </cell>
          <cell r="P251">
            <v>55.4</v>
          </cell>
          <cell r="R251">
            <v>0</v>
          </cell>
          <cell r="S251">
            <v>0</v>
          </cell>
          <cell r="U251">
            <v>0</v>
          </cell>
          <cell r="V251">
            <v>0</v>
          </cell>
          <cell r="W251" t="str">
            <v>ML</v>
          </cell>
          <cell r="X251">
            <v>478.40000000000003</v>
          </cell>
        </row>
        <row r="252">
          <cell r="B252" t="str">
            <v>RED VENTILACION</v>
          </cell>
          <cell r="D252">
            <v>0</v>
          </cell>
          <cell r="F252">
            <v>0</v>
          </cell>
          <cell r="G252">
            <v>0</v>
          </cell>
          <cell r="H252">
            <v>0</v>
          </cell>
          <cell r="I252">
            <v>0</v>
          </cell>
          <cell r="J252">
            <v>0</v>
          </cell>
          <cell r="L252">
            <v>0</v>
          </cell>
          <cell r="M252">
            <v>0</v>
          </cell>
          <cell r="O252">
            <v>0</v>
          </cell>
          <cell r="P252">
            <v>0</v>
          </cell>
          <cell r="R252">
            <v>0</v>
          </cell>
          <cell r="S252">
            <v>0</v>
          </cell>
          <cell r="U252">
            <v>0</v>
          </cell>
          <cell r="V252">
            <v>0</v>
          </cell>
          <cell r="X252">
            <v>0</v>
          </cell>
        </row>
        <row r="253">
          <cell r="A253">
            <v>7179</v>
          </cell>
          <cell r="B253" t="str">
            <v>accesorio pvcs 2" RV</v>
          </cell>
          <cell r="C253">
            <v>71</v>
          </cell>
          <cell r="D253">
            <v>71</v>
          </cell>
          <cell r="F253">
            <v>0</v>
          </cell>
          <cell r="G253">
            <v>71</v>
          </cell>
          <cell r="H253">
            <v>12</v>
          </cell>
          <cell r="I253">
            <v>12</v>
          </cell>
          <cell r="J253">
            <v>12</v>
          </cell>
          <cell r="K253">
            <v>10</v>
          </cell>
          <cell r="L253">
            <v>10</v>
          </cell>
          <cell r="M253">
            <v>10</v>
          </cell>
          <cell r="N253">
            <v>12</v>
          </cell>
          <cell r="O253">
            <v>12</v>
          </cell>
          <cell r="P253">
            <v>12</v>
          </cell>
          <cell r="R253">
            <v>0</v>
          </cell>
          <cell r="S253">
            <v>0</v>
          </cell>
          <cell r="U253">
            <v>0</v>
          </cell>
          <cell r="V253">
            <v>0</v>
          </cell>
          <cell r="W253" t="str">
            <v>UN</v>
          </cell>
          <cell r="X253">
            <v>105</v>
          </cell>
        </row>
        <row r="254">
          <cell r="A254">
            <v>7180</v>
          </cell>
          <cell r="B254" t="str">
            <v>tuberia pvcl 2"</v>
          </cell>
          <cell r="C254">
            <v>50.1</v>
          </cell>
          <cell r="D254">
            <v>50.1</v>
          </cell>
          <cell r="F254">
            <v>0</v>
          </cell>
          <cell r="G254">
            <v>50.1</v>
          </cell>
          <cell r="H254">
            <v>9.3000000000000007</v>
          </cell>
          <cell r="I254">
            <v>9.3000000000000007</v>
          </cell>
          <cell r="J254">
            <v>9.3000000000000007</v>
          </cell>
          <cell r="K254">
            <v>8</v>
          </cell>
          <cell r="L254">
            <v>8</v>
          </cell>
          <cell r="M254">
            <v>8</v>
          </cell>
          <cell r="N254">
            <v>10</v>
          </cell>
          <cell r="O254">
            <v>10</v>
          </cell>
          <cell r="P254">
            <v>10</v>
          </cell>
          <cell r="R254">
            <v>0</v>
          </cell>
          <cell r="S254">
            <v>0</v>
          </cell>
          <cell r="U254">
            <v>0</v>
          </cell>
          <cell r="V254">
            <v>0</v>
          </cell>
          <cell r="W254" t="str">
            <v>ML</v>
          </cell>
          <cell r="X254">
            <v>77.400000000000006</v>
          </cell>
        </row>
        <row r="255">
          <cell r="B255" t="str">
            <v>CUARTO DE BOMBAS</v>
          </cell>
          <cell r="D255">
            <v>0</v>
          </cell>
          <cell r="F255">
            <v>0</v>
          </cell>
          <cell r="G255">
            <v>0</v>
          </cell>
          <cell r="I255">
            <v>0</v>
          </cell>
          <cell r="J255">
            <v>0</v>
          </cell>
          <cell r="L255">
            <v>0</v>
          </cell>
          <cell r="M255">
            <v>0</v>
          </cell>
          <cell r="O255">
            <v>0</v>
          </cell>
          <cell r="P255">
            <v>0</v>
          </cell>
          <cell r="R255">
            <v>0</v>
          </cell>
          <cell r="S255">
            <v>0</v>
          </cell>
          <cell r="U255">
            <v>0</v>
          </cell>
          <cell r="V255">
            <v>0</v>
          </cell>
          <cell r="X255">
            <v>0</v>
          </cell>
        </row>
        <row r="256">
          <cell r="A256">
            <v>7181</v>
          </cell>
          <cell r="B256" t="str">
            <v>accesorio acero galv. 1 1/2</v>
          </cell>
          <cell r="C256">
            <v>3</v>
          </cell>
          <cell r="D256">
            <v>3</v>
          </cell>
          <cell r="F256">
            <v>0</v>
          </cell>
          <cell r="G256">
            <v>3</v>
          </cell>
          <cell r="I256">
            <v>0</v>
          </cell>
          <cell r="J256">
            <v>0</v>
          </cell>
          <cell r="L256">
            <v>0</v>
          </cell>
          <cell r="M256">
            <v>0</v>
          </cell>
          <cell r="O256">
            <v>0</v>
          </cell>
          <cell r="P256">
            <v>0</v>
          </cell>
          <cell r="R256">
            <v>0</v>
          </cell>
          <cell r="S256">
            <v>0</v>
          </cell>
          <cell r="U256">
            <v>0</v>
          </cell>
          <cell r="V256">
            <v>0</v>
          </cell>
          <cell r="W256" t="str">
            <v>UN</v>
          </cell>
          <cell r="X256">
            <v>3</v>
          </cell>
        </row>
        <row r="257">
          <cell r="A257">
            <v>7182</v>
          </cell>
          <cell r="B257" t="str">
            <v>accesorio acero galv. 1 1/4</v>
          </cell>
          <cell r="C257">
            <v>14</v>
          </cell>
          <cell r="D257">
            <v>14</v>
          </cell>
          <cell r="F257">
            <v>0</v>
          </cell>
          <cell r="G257">
            <v>14</v>
          </cell>
          <cell r="I257">
            <v>0</v>
          </cell>
          <cell r="J257">
            <v>0</v>
          </cell>
          <cell r="L257">
            <v>0</v>
          </cell>
          <cell r="M257">
            <v>0</v>
          </cell>
          <cell r="O257">
            <v>0</v>
          </cell>
          <cell r="P257">
            <v>0</v>
          </cell>
          <cell r="R257">
            <v>0</v>
          </cell>
          <cell r="S257">
            <v>0</v>
          </cell>
          <cell r="U257">
            <v>0</v>
          </cell>
          <cell r="V257">
            <v>0</v>
          </cell>
          <cell r="W257" t="str">
            <v>UN</v>
          </cell>
          <cell r="X257">
            <v>14</v>
          </cell>
        </row>
        <row r="258">
          <cell r="A258">
            <v>7183</v>
          </cell>
          <cell r="B258" t="str">
            <v>accesorio acero galvanizado 1"</v>
          </cell>
          <cell r="C258">
            <v>7</v>
          </cell>
          <cell r="D258">
            <v>7</v>
          </cell>
          <cell r="F258">
            <v>0</v>
          </cell>
          <cell r="G258">
            <v>7</v>
          </cell>
          <cell r="I258">
            <v>0</v>
          </cell>
          <cell r="J258">
            <v>0</v>
          </cell>
          <cell r="L258">
            <v>0</v>
          </cell>
          <cell r="M258">
            <v>0</v>
          </cell>
          <cell r="O258">
            <v>0</v>
          </cell>
          <cell r="P258">
            <v>0</v>
          </cell>
          <cell r="R258">
            <v>0</v>
          </cell>
          <cell r="S258">
            <v>0</v>
          </cell>
          <cell r="U258">
            <v>0</v>
          </cell>
          <cell r="V258">
            <v>0</v>
          </cell>
          <cell r="W258" t="str">
            <v>UN</v>
          </cell>
          <cell r="X258">
            <v>7</v>
          </cell>
        </row>
        <row r="259">
          <cell r="A259">
            <v>7184</v>
          </cell>
          <cell r="B259" t="str">
            <v>accesorio acero galvanizado 2"</v>
          </cell>
          <cell r="C259">
            <v>8</v>
          </cell>
          <cell r="D259">
            <v>8</v>
          </cell>
          <cell r="F259">
            <v>0</v>
          </cell>
          <cell r="G259">
            <v>8</v>
          </cell>
          <cell r="I259">
            <v>0</v>
          </cell>
          <cell r="J259">
            <v>0</v>
          </cell>
          <cell r="L259">
            <v>0</v>
          </cell>
          <cell r="M259">
            <v>0</v>
          </cell>
          <cell r="O259">
            <v>0</v>
          </cell>
          <cell r="P259">
            <v>0</v>
          </cell>
          <cell r="R259">
            <v>0</v>
          </cell>
          <cell r="S259">
            <v>0</v>
          </cell>
          <cell r="U259">
            <v>0</v>
          </cell>
          <cell r="V259">
            <v>0</v>
          </cell>
          <cell r="W259" t="str">
            <v>UN</v>
          </cell>
          <cell r="X259">
            <v>8</v>
          </cell>
        </row>
        <row r="260">
          <cell r="A260">
            <v>7185</v>
          </cell>
          <cell r="B260" t="str">
            <v>accesorio acero galvanizado 3"</v>
          </cell>
          <cell r="C260">
            <v>20</v>
          </cell>
          <cell r="D260">
            <v>20</v>
          </cell>
          <cell r="F260">
            <v>0</v>
          </cell>
          <cell r="G260">
            <v>20</v>
          </cell>
          <cell r="I260">
            <v>0</v>
          </cell>
          <cell r="J260">
            <v>0</v>
          </cell>
          <cell r="L260">
            <v>0</v>
          </cell>
          <cell r="M260">
            <v>0</v>
          </cell>
          <cell r="O260">
            <v>0</v>
          </cell>
          <cell r="P260">
            <v>0</v>
          </cell>
          <cell r="R260">
            <v>0</v>
          </cell>
          <cell r="S260">
            <v>0</v>
          </cell>
          <cell r="U260">
            <v>0</v>
          </cell>
          <cell r="V260">
            <v>0</v>
          </cell>
          <cell r="W260" t="str">
            <v>UN</v>
          </cell>
          <cell r="X260">
            <v>20</v>
          </cell>
        </row>
        <row r="261">
          <cell r="A261">
            <v>7186</v>
          </cell>
          <cell r="B261" t="str">
            <v>accesorio acero galvanizado 3/4"</v>
          </cell>
          <cell r="C261">
            <v>5</v>
          </cell>
          <cell r="D261">
            <v>5</v>
          </cell>
          <cell r="F261">
            <v>0</v>
          </cell>
          <cell r="G261">
            <v>5</v>
          </cell>
          <cell r="I261">
            <v>0</v>
          </cell>
          <cell r="J261">
            <v>0</v>
          </cell>
          <cell r="L261">
            <v>0</v>
          </cell>
          <cell r="M261">
            <v>0</v>
          </cell>
          <cell r="O261">
            <v>0</v>
          </cell>
          <cell r="P261">
            <v>0</v>
          </cell>
          <cell r="R261">
            <v>0</v>
          </cell>
          <cell r="S261">
            <v>0</v>
          </cell>
          <cell r="U261">
            <v>0</v>
          </cell>
          <cell r="V261">
            <v>0</v>
          </cell>
          <cell r="W261" t="str">
            <v>UN</v>
          </cell>
          <cell r="X261">
            <v>5</v>
          </cell>
        </row>
        <row r="262">
          <cell r="A262">
            <v>7187</v>
          </cell>
          <cell r="B262" t="str">
            <v>accesorio acero galvanizado 4"</v>
          </cell>
          <cell r="C262">
            <v>9</v>
          </cell>
          <cell r="D262">
            <v>9</v>
          </cell>
          <cell r="F262">
            <v>0</v>
          </cell>
          <cell r="G262">
            <v>9</v>
          </cell>
          <cell r="I262">
            <v>0</v>
          </cell>
          <cell r="J262">
            <v>0</v>
          </cell>
          <cell r="L262">
            <v>0</v>
          </cell>
          <cell r="M262">
            <v>0</v>
          </cell>
          <cell r="O262">
            <v>0</v>
          </cell>
          <cell r="P262">
            <v>0</v>
          </cell>
          <cell r="R262">
            <v>0</v>
          </cell>
          <cell r="S262">
            <v>0</v>
          </cell>
          <cell r="U262">
            <v>0</v>
          </cell>
          <cell r="V262">
            <v>0</v>
          </cell>
          <cell r="W262" t="str">
            <v>UN</v>
          </cell>
          <cell r="X262">
            <v>9</v>
          </cell>
        </row>
        <row r="263">
          <cell r="A263">
            <v>7188</v>
          </cell>
          <cell r="B263" t="str">
            <v>brida acero roscar 3"</v>
          </cell>
          <cell r="C263">
            <v>7</v>
          </cell>
          <cell r="D263">
            <v>7</v>
          </cell>
          <cell r="F263">
            <v>0</v>
          </cell>
          <cell r="G263">
            <v>7</v>
          </cell>
          <cell r="I263">
            <v>0</v>
          </cell>
          <cell r="J263">
            <v>0</v>
          </cell>
          <cell r="L263">
            <v>0</v>
          </cell>
          <cell r="M263">
            <v>0</v>
          </cell>
          <cell r="O263">
            <v>0</v>
          </cell>
          <cell r="P263">
            <v>0</v>
          </cell>
          <cell r="R263">
            <v>0</v>
          </cell>
          <cell r="S263">
            <v>0</v>
          </cell>
          <cell r="U263">
            <v>0</v>
          </cell>
          <cell r="V263">
            <v>0</v>
          </cell>
          <cell r="W263" t="str">
            <v>UN</v>
          </cell>
          <cell r="X263">
            <v>7</v>
          </cell>
        </row>
        <row r="264">
          <cell r="A264">
            <v>7189</v>
          </cell>
          <cell r="B264" t="str">
            <v>cheque cortina 1 1/2"</v>
          </cell>
          <cell r="C264">
            <v>3</v>
          </cell>
          <cell r="D264">
            <v>3</v>
          </cell>
          <cell r="F264">
            <v>0</v>
          </cell>
          <cell r="G264">
            <v>3</v>
          </cell>
          <cell r="I264">
            <v>0</v>
          </cell>
          <cell r="J264">
            <v>0</v>
          </cell>
          <cell r="L264">
            <v>0</v>
          </cell>
          <cell r="M264">
            <v>0</v>
          </cell>
          <cell r="O264">
            <v>0</v>
          </cell>
          <cell r="P264">
            <v>0</v>
          </cell>
          <cell r="R264">
            <v>0</v>
          </cell>
          <cell r="S264">
            <v>0</v>
          </cell>
          <cell r="U264">
            <v>0</v>
          </cell>
          <cell r="V264">
            <v>0</v>
          </cell>
          <cell r="W264" t="str">
            <v>UN</v>
          </cell>
          <cell r="X264">
            <v>3</v>
          </cell>
        </row>
        <row r="265">
          <cell r="A265">
            <v>7190</v>
          </cell>
          <cell r="B265" t="str">
            <v>cheque cortina 1" perforado</v>
          </cell>
          <cell r="C265">
            <v>1</v>
          </cell>
          <cell r="D265">
            <v>1</v>
          </cell>
          <cell r="F265">
            <v>0</v>
          </cell>
          <cell r="G265">
            <v>1</v>
          </cell>
          <cell r="I265">
            <v>0</v>
          </cell>
          <cell r="J265">
            <v>0</v>
          </cell>
          <cell r="L265">
            <v>0</v>
          </cell>
          <cell r="M265">
            <v>0</v>
          </cell>
          <cell r="O265">
            <v>0</v>
          </cell>
          <cell r="P265">
            <v>0</v>
          </cell>
          <cell r="R265">
            <v>0</v>
          </cell>
          <cell r="S265">
            <v>0</v>
          </cell>
          <cell r="U265">
            <v>0</v>
          </cell>
          <cell r="V265">
            <v>0</v>
          </cell>
          <cell r="W265" t="str">
            <v>UN</v>
          </cell>
          <cell r="X265">
            <v>1</v>
          </cell>
        </row>
        <row r="266">
          <cell r="A266">
            <v>7191</v>
          </cell>
          <cell r="B266" t="str">
            <v>cheque cortina 2"</v>
          </cell>
          <cell r="C266">
            <v>1</v>
          </cell>
          <cell r="D266">
            <v>1</v>
          </cell>
          <cell r="F266">
            <v>0</v>
          </cell>
          <cell r="G266">
            <v>1</v>
          </cell>
          <cell r="I266">
            <v>0</v>
          </cell>
          <cell r="J266">
            <v>0</v>
          </cell>
          <cell r="L266">
            <v>0</v>
          </cell>
          <cell r="M266">
            <v>0</v>
          </cell>
          <cell r="O266">
            <v>0</v>
          </cell>
          <cell r="P266">
            <v>0</v>
          </cell>
          <cell r="R266">
            <v>0</v>
          </cell>
          <cell r="S266">
            <v>0</v>
          </cell>
          <cell r="U266">
            <v>0</v>
          </cell>
          <cell r="V266">
            <v>0</v>
          </cell>
          <cell r="W266" t="str">
            <v>UN</v>
          </cell>
          <cell r="X266">
            <v>1</v>
          </cell>
        </row>
        <row r="267">
          <cell r="A267">
            <v>7192</v>
          </cell>
          <cell r="B267" t="str">
            <v>cheque cortina 3" CB</v>
          </cell>
          <cell r="C267">
            <v>2</v>
          </cell>
          <cell r="D267">
            <v>2</v>
          </cell>
          <cell r="F267">
            <v>0</v>
          </cell>
          <cell r="G267">
            <v>2</v>
          </cell>
          <cell r="I267">
            <v>0</v>
          </cell>
          <cell r="J267">
            <v>0</v>
          </cell>
          <cell r="L267">
            <v>0</v>
          </cell>
          <cell r="M267">
            <v>0</v>
          </cell>
          <cell r="O267">
            <v>0</v>
          </cell>
          <cell r="P267">
            <v>0</v>
          </cell>
          <cell r="R267">
            <v>0</v>
          </cell>
          <cell r="S267">
            <v>0</v>
          </cell>
          <cell r="U267">
            <v>0</v>
          </cell>
          <cell r="V267">
            <v>0</v>
          </cell>
          <cell r="W267" t="str">
            <v>UN</v>
          </cell>
          <cell r="X267">
            <v>2</v>
          </cell>
        </row>
        <row r="268">
          <cell r="A268">
            <v>7193</v>
          </cell>
          <cell r="B268" t="str">
            <v>cheque cortina 3/4"</v>
          </cell>
          <cell r="C268">
            <v>1</v>
          </cell>
          <cell r="D268">
            <v>1</v>
          </cell>
          <cell r="F268">
            <v>0</v>
          </cell>
          <cell r="G268">
            <v>1</v>
          </cell>
          <cell r="I268">
            <v>0</v>
          </cell>
          <cell r="J268">
            <v>0</v>
          </cell>
          <cell r="L268">
            <v>0</v>
          </cell>
          <cell r="M268">
            <v>0</v>
          </cell>
          <cell r="O268">
            <v>0</v>
          </cell>
          <cell r="P268">
            <v>0</v>
          </cell>
          <cell r="R268">
            <v>0</v>
          </cell>
          <cell r="S268">
            <v>0</v>
          </cell>
          <cell r="U268">
            <v>0</v>
          </cell>
          <cell r="V268">
            <v>0</v>
          </cell>
          <cell r="W268" t="str">
            <v>UN</v>
          </cell>
          <cell r="X268">
            <v>1</v>
          </cell>
        </row>
        <row r="269">
          <cell r="A269">
            <v>7194</v>
          </cell>
          <cell r="B269" t="str">
            <v>niple pasamuro 1 1/2"</v>
          </cell>
          <cell r="C269">
            <v>3</v>
          </cell>
          <cell r="D269">
            <v>3</v>
          </cell>
          <cell r="F269">
            <v>0</v>
          </cell>
          <cell r="G269">
            <v>3</v>
          </cell>
          <cell r="I269">
            <v>0</v>
          </cell>
          <cell r="J269">
            <v>0</v>
          </cell>
          <cell r="L269">
            <v>0</v>
          </cell>
          <cell r="M269">
            <v>0</v>
          </cell>
          <cell r="O269">
            <v>0</v>
          </cell>
          <cell r="P269">
            <v>0</v>
          </cell>
          <cell r="R269">
            <v>0</v>
          </cell>
          <cell r="S269">
            <v>0</v>
          </cell>
          <cell r="U269">
            <v>0</v>
          </cell>
          <cell r="V269">
            <v>0</v>
          </cell>
          <cell r="W269" t="str">
            <v>UN</v>
          </cell>
          <cell r="X269">
            <v>3</v>
          </cell>
        </row>
        <row r="270">
          <cell r="A270">
            <v>7195</v>
          </cell>
          <cell r="B270" t="str">
            <v>niple pasamuro 1"</v>
          </cell>
          <cell r="C270">
            <v>2</v>
          </cell>
          <cell r="D270">
            <v>2</v>
          </cell>
          <cell r="F270">
            <v>0</v>
          </cell>
          <cell r="G270">
            <v>2</v>
          </cell>
          <cell r="I270">
            <v>0</v>
          </cell>
          <cell r="J270">
            <v>0</v>
          </cell>
          <cell r="L270">
            <v>0</v>
          </cell>
          <cell r="M270">
            <v>0</v>
          </cell>
          <cell r="O270">
            <v>0</v>
          </cell>
          <cell r="P270">
            <v>0</v>
          </cell>
          <cell r="R270">
            <v>0</v>
          </cell>
          <cell r="S270">
            <v>0</v>
          </cell>
          <cell r="U270">
            <v>0</v>
          </cell>
          <cell r="V270">
            <v>0</v>
          </cell>
          <cell r="W270" t="str">
            <v>UN</v>
          </cell>
          <cell r="X270">
            <v>2</v>
          </cell>
        </row>
        <row r="271">
          <cell r="A271">
            <v>7196</v>
          </cell>
          <cell r="B271" t="str">
            <v>niple pasamuro 2" CB</v>
          </cell>
          <cell r="C271">
            <v>4</v>
          </cell>
          <cell r="D271">
            <v>4</v>
          </cell>
          <cell r="F271">
            <v>0</v>
          </cell>
          <cell r="G271">
            <v>4</v>
          </cell>
          <cell r="I271">
            <v>0</v>
          </cell>
          <cell r="J271">
            <v>0</v>
          </cell>
          <cell r="L271">
            <v>0</v>
          </cell>
          <cell r="M271">
            <v>0</v>
          </cell>
          <cell r="O271">
            <v>0</v>
          </cell>
          <cell r="P271">
            <v>0</v>
          </cell>
          <cell r="R271">
            <v>0</v>
          </cell>
          <cell r="S271">
            <v>0</v>
          </cell>
          <cell r="U271">
            <v>0</v>
          </cell>
          <cell r="V271">
            <v>0</v>
          </cell>
          <cell r="W271" t="str">
            <v>UN</v>
          </cell>
          <cell r="X271">
            <v>4</v>
          </cell>
        </row>
        <row r="272">
          <cell r="A272">
            <v>7197</v>
          </cell>
          <cell r="B272" t="str">
            <v>niple pasamuro 4" CB</v>
          </cell>
          <cell r="C272">
            <v>6</v>
          </cell>
          <cell r="D272">
            <v>6</v>
          </cell>
          <cell r="F272">
            <v>0</v>
          </cell>
          <cell r="G272">
            <v>6</v>
          </cell>
          <cell r="I272">
            <v>0</v>
          </cell>
          <cell r="J272">
            <v>0</v>
          </cell>
          <cell r="L272">
            <v>0</v>
          </cell>
          <cell r="M272">
            <v>0</v>
          </cell>
          <cell r="O272">
            <v>0</v>
          </cell>
          <cell r="P272">
            <v>0</v>
          </cell>
          <cell r="R272">
            <v>0</v>
          </cell>
          <cell r="S272">
            <v>0</v>
          </cell>
          <cell r="U272">
            <v>0</v>
          </cell>
          <cell r="V272">
            <v>0</v>
          </cell>
          <cell r="W272" t="str">
            <v>UN</v>
          </cell>
          <cell r="X272">
            <v>6</v>
          </cell>
        </row>
        <row r="273">
          <cell r="A273">
            <v>7198</v>
          </cell>
          <cell r="B273" t="str">
            <v>ruana antivortice CB</v>
          </cell>
          <cell r="C273">
            <v>3</v>
          </cell>
          <cell r="D273">
            <v>3</v>
          </cell>
          <cell r="F273">
            <v>0</v>
          </cell>
          <cell r="G273">
            <v>3</v>
          </cell>
          <cell r="I273">
            <v>0</v>
          </cell>
          <cell r="J273">
            <v>0</v>
          </cell>
          <cell r="L273">
            <v>0</v>
          </cell>
          <cell r="M273">
            <v>0</v>
          </cell>
          <cell r="O273">
            <v>0</v>
          </cell>
          <cell r="P273">
            <v>0</v>
          </cell>
          <cell r="R273">
            <v>0</v>
          </cell>
          <cell r="S273">
            <v>0</v>
          </cell>
          <cell r="U273">
            <v>0</v>
          </cell>
          <cell r="V273">
            <v>0</v>
          </cell>
          <cell r="W273" t="str">
            <v>UN</v>
          </cell>
          <cell r="X273">
            <v>3</v>
          </cell>
        </row>
        <row r="274">
          <cell r="A274">
            <v>7199</v>
          </cell>
          <cell r="B274" t="str">
            <v>tuberia a.galv sch40 1 1/2" rosc</v>
          </cell>
          <cell r="C274">
            <v>1.8</v>
          </cell>
          <cell r="D274">
            <v>1.8</v>
          </cell>
          <cell r="F274">
            <v>0</v>
          </cell>
          <cell r="G274">
            <v>1.8</v>
          </cell>
          <cell r="I274">
            <v>0</v>
          </cell>
          <cell r="J274">
            <v>0</v>
          </cell>
          <cell r="L274">
            <v>0</v>
          </cell>
          <cell r="M274">
            <v>0</v>
          </cell>
          <cell r="O274">
            <v>0</v>
          </cell>
          <cell r="P274">
            <v>0</v>
          </cell>
          <cell r="R274">
            <v>0</v>
          </cell>
          <cell r="S274">
            <v>0</v>
          </cell>
          <cell r="U274">
            <v>0</v>
          </cell>
          <cell r="V274">
            <v>0</v>
          </cell>
          <cell r="W274" t="str">
            <v>ML</v>
          </cell>
          <cell r="X274">
            <v>1.8</v>
          </cell>
        </row>
        <row r="275">
          <cell r="A275">
            <v>7200</v>
          </cell>
          <cell r="B275" t="str">
            <v>tuberia a.galv sch40 1 1/4" rosc</v>
          </cell>
          <cell r="C275">
            <v>0.56000000000000005</v>
          </cell>
          <cell r="D275">
            <v>0.56000000000000005</v>
          </cell>
          <cell r="F275">
            <v>0</v>
          </cell>
          <cell r="G275">
            <v>0.56000000000000005</v>
          </cell>
          <cell r="I275">
            <v>0</v>
          </cell>
          <cell r="J275">
            <v>0</v>
          </cell>
          <cell r="L275">
            <v>0</v>
          </cell>
          <cell r="M275">
            <v>0</v>
          </cell>
          <cell r="O275">
            <v>0</v>
          </cell>
          <cell r="P275">
            <v>0</v>
          </cell>
          <cell r="R275">
            <v>0</v>
          </cell>
          <cell r="S275">
            <v>0</v>
          </cell>
          <cell r="U275">
            <v>0</v>
          </cell>
          <cell r="V275">
            <v>0</v>
          </cell>
          <cell r="W275" t="str">
            <v>ML</v>
          </cell>
          <cell r="X275">
            <v>0.56000000000000005</v>
          </cell>
        </row>
        <row r="276">
          <cell r="A276">
            <v>7201</v>
          </cell>
          <cell r="B276" t="str">
            <v>tuberia a.galv sch40 2" rosc</v>
          </cell>
          <cell r="C276">
            <v>10.8</v>
          </cell>
          <cell r="D276">
            <v>10.8</v>
          </cell>
          <cell r="F276">
            <v>0</v>
          </cell>
          <cell r="G276">
            <v>10.8</v>
          </cell>
          <cell r="I276">
            <v>0</v>
          </cell>
          <cell r="J276">
            <v>0</v>
          </cell>
          <cell r="L276">
            <v>0</v>
          </cell>
          <cell r="M276">
            <v>0</v>
          </cell>
          <cell r="O276">
            <v>0</v>
          </cell>
          <cell r="P276">
            <v>0</v>
          </cell>
          <cell r="R276">
            <v>0</v>
          </cell>
          <cell r="S276">
            <v>0</v>
          </cell>
          <cell r="U276">
            <v>0</v>
          </cell>
          <cell r="V276">
            <v>0</v>
          </cell>
          <cell r="W276" t="str">
            <v>ML</v>
          </cell>
          <cell r="X276">
            <v>10.8</v>
          </cell>
        </row>
        <row r="277">
          <cell r="A277">
            <v>7202</v>
          </cell>
          <cell r="B277" t="str">
            <v>tuberia a.galv sch40 3" rosc</v>
          </cell>
          <cell r="C277">
            <v>5.3</v>
          </cell>
          <cell r="D277">
            <v>5.3</v>
          </cell>
          <cell r="F277">
            <v>0</v>
          </cell>
          <cell r="G277">
            <v>5.3</v>
          </cell>
          <cell r="I277">
            <v>0</v>
          </cell>
          <cell r="J277">
            <v>0</v>
          </cell>
          <cell r="L277">
            <v>0</v>
          </cell>
          <cell r="M277">
            <v>0</v>
          </cell>
          <cell r="O277">
            <v>0</v>
          </cell>
          <cell r="P277">
            <v>0</v>
          </cell>
          <cell r="R277">
            <v>0</v>
          </cell>
          <cell r="S277">
            <v>0</v>
          </cell>
          <cell r="U277">
            <v>0</v>
          </cell>
          <cell r="V277">
            <v>0</v>
          </cell>
          <cell r="W277" t="str">
            <v>ML</v>
          </cell>
          <cell r="X277">
            <v>5.3</v>
          </cell>
        </row>
        <row r="278">
          <cell r="A278">
            <v>7203</v>
          </cell>
          <cell r="B278" t="str">
            <v>tuberia a.galv sch40 3/4" rosc</v>
          </cell>
          <cell r="C278">
            <v>5.2</v>
          </cell>
          <cell r="D278">
            <v>5.2</v>
          </cell>
          <cell r="F278">
            <v>0</v>
          </cell>
          <cell r="G278">
            <v>5.2</v>
          </cell>
          <cell r="I278">
            <v>0</v>
          </cell>
          <cell r="J278">
            <v>0</v>
          </cell>
          <cell r="L278">
            <v>0</v>
          </cell>
          <cell r="M278">
            <v>0</v>
          </cell>
          <cell r="O278">
            <v>0</v>
          </cell>
          <cell r="P278">
            <v>0</v>
          </cell>
          <cell r="R278">
            <v>0</v>
          </cell>
          <cell r="S278">
            <v>0</v>
          </cell>
          <cell r="U278">
            <v>0</v>
          </cell>
          <cell r="V278">
            <v>0</v>
          </cell>
          <cell r="W278" t="str">
            <v>ML</v>
          </cell>
          <cell r="X278">
            <v>5.2</v>
          </cell>
        </row>
        <row r="279">
          <cell r="A279">
            <v>7204</v>
          </cell>
          <cell r="B279" t="str">
            <v>tuberia a.galv sch40  4" rosc</v>
          </cell>
          <cell r="C279">
            <v>3.8</v>
          </cell>
          <cell r="D279">
            <v>3.8</v>
          </cell>
          <cell r="F279">
            <v>0</v>
          </cell>
          <cell r="G279">
            <v>3.8</v>
          </cell>
          <cell r="I279">
            <v>0</v>
          </cell>
          <cell r="J279">
            <v>0</v>
          </cell>
          <cell r="L279">
            <v>0</v>
          </cell>
          <cell r="M279">
            <v>0</v>
          </cell>
          <cell r="O279">
            <v>0</v>
          </cell>
          <cell r="P279">
            <v>0</v>
          </cell>
          <cell r="R279">
            <v>0</v>
          </cell>
          <cell r="S279">
            <v>0</v>
          </cell>
          <cell r="U279">
            <v>0</v>
          </cell>
          <cell r="V279">
            <v>0</v>
          </cell>
          <cell r="W279" t="str">
            <v>ML</v>
          </cell>
          <cell r="X279">
            <v>3.8</v>
          </cell>
        </row>
        <row r="280">
          <cell r="A280">
            <v>7205</v>
          </cell>
          <cell r="B280" t="str">
            <v>tuberia a.galvanizado sch 40 1"</v>
          </cell>
          <cell r="C280">
            <v>3.2</v>
          </cell>
          <cell r="D280">
            <v>3.2</v>
          </cell>
          <cell r="F280">
            <v>0</v>
          </cell>
          <cell r="G280">
            <v>3.2</v>
          </cell>
          <cell r="I280">
            <v>0</v>
          </cell>
          <cell r="J280">
            <v>0</v>
          </cell>
          <cell r="L280">
            <v>0</v>
          </cell>
          <cell r="M280">
            <v>0</v>
          </cell>
          <cell r="O280">
            <v>0</v>
          </cell>
          <cell r="P280">
            <v>0</v>
          </cell>
          <cell r="R280">
            <v>0</v>
          </cell>
          <cell r="S280">
            <v>0</v>
          </cell>
          <cell r="U280">
            <v>0</v>
          </cell>
          <cell r="V280">
            <v>0</v>
          </cell>
          <cell r="W280" t="str">
            <v>ML</v>
          </cell>
          <cell r="X280">
            <v>3.2</v>
          </cell>
        </row>
        <row r="281">
          <cell r="A281">
            <v>7206</v>
          </cell>
          <cell r="B281" t="str">
            <v>unión dresser  2"</v>
          </cell>
          <cell r="C281">
            <v>1</v>
          </cell>
          <cell r="D281">
            <v>1</v>
          </cell>
          <cell r="F281">
            <v>0</v>
          </cell>
          <cell r="G281">
            <v>1</v>
          </cell>
          <cell r="I281">
            <v>0</v>
          </cell>
          <cell r="J281">
            <v>0</v>
          </cell>
          <cell r="L281">
            <v>0</v>
          </cell>
          <cell r="M281">
            <v>0</v>
          </cell>
          <cell r="O281">
            <v>0</v>
          </cell>
          <cell r="P281">
            <v>0</v>
          </cell>
          <cell r="R281">
            <v>0</v>
          </cell>
          <cell r="S281">
            <v>0</v>
          </cell>
          <cell r="U281">
            <v>0</v>
          </cell>
          <cell r="V281">
            <v>0</v>
          </cell>
          <cell r="W281" t="str">
            <v>UN</v>
          </cell>
          <cell r="X281">
            <v>1</v>
          </cell>
        </row>
        <row r="282">
          <cell r="A282">
            <v>7207</v>
          </cell>
          <cell r="B282" t="str">
            <v>unión dresser  3"</v>
          </cell>
          <cell r="C282">
            <v>2</v>
          </cell>
          <cell r="D282">
            <v>2</v>
          </cell>
          <cell r="F282">
            <v>0</v>
          </cell>
          <cell r="G282">
            <v>2</v>
          </cell>
          <cell r="I282">
            <v>0</v>
          </cell>
          <cell r="J282">
            <v>0</v>
          </cell>
          <cell r="L282">
            <v>0</v>
          </cell>
          <cell r="M282">
            <v>0</v>
          </cell>
          <cell r="O282">
            <v>0</v>
          </cell>
          <cell r="P282">
            <v>0</v>
          </cell>
          <cell r="R282">
            <v>0</v>
          </cell>
          <cell r="S282">
            <v>0</v>
          </cell>
          <cell r="U282">
            <v>0</v>
          </cell>
          <cell r="V282">
            <v>0</v>
          </cell>
          <cell r="W282" t="str">
            <v>UN</v>
          </cell>
          <cell r="X282">
            <v>2</v>
          </cell>
        </row>
        <row r="283">
          <cell r="A283">
            <v>7208</v>
          </cell>
          <cell r="B283" t="str">
            <v>union flex.tipo borracha. 1 1/2</v>
          </cell>
          <cell r="C283">
            <v>3</v>
          </cell>
          <cell r="D283">
            <v>3</v>
          </cell>
          <cell r="F283">
            <v>0</v>
          </cell>
          <cell r="G283">
            <v>3</v>
          </cell>
          <cell r="I283">
            <v>0</v>
          </cell>
          <cell r="J283">
            <v>0</v>
          </cell>
          <cell r="L283">
            <v>0</v>
          </cell>
          <cell r="M283">
            <v>0</v>
          </cell>
          <cell r="O283">
            <v>0</v>
          </cell>
          <cell r="P283">
            <v>0</v>
          </cell>
          <cell r="R283">
            <v>0</v>
          </cell>
          <cell r="S283">
            <v>0</v>
          </cell>
          <cell r="U283">
            <v>0</v>
          </cell>
          <cell r="V283">
            <v>0</v>
          </cell>
          <cell r="W283" t="str">
            <v>ML</v>
          </cell>
          <cell r="X283">
            <v>3</v>
          </cell>
        </row>
        <row r="284">
          <cell r="A284">
            <v>7209</v>
          </cell>
          <cell r="B284" t="str">
            <v>universal acero 2"</v>
          </cell>
          <cell r="C284">
            <v>1</v>
          </cell>
          <cell r="D284">
            <v>1</v>
          </cell>
          <cell r="F284">
            <v>0</v>
          </cell>
          <cell r="G284">
            <v>1</v>
          </cell>
          <cell r="I284">
            <v>0</v>
          </cell>
          <cell r="J284">
            <v>0</v>
          </cell>
          <cell r="L284">
            <v>0</v>
          </cell>
          <cell r="M284">
            <v>0</v>
          </cell>
          <cell r="O284">
            <v>0</v>
          </cell>
          <cell r="P284">
            <v>0</v>
          </cell>
          <cell r="R284">
            <v>0</v>
          </cell>
          <cell r="S284">
            <v>0</v>
          </cell>
          <cell r="U284">
            <v>0</v>
          </cell>
          <cell r="V284">
            <v>0</v>
          </cell>
          <cell r="W284" t="str">
            <v>UN</v>
          </cell>
          <cell r="X284">
            <v>1</v>
          </cell>
        </row>
        <row r="285">
          <cell r="A285">
            <v>7210</v>
          </cell>
          <cell r="B285" t="str">
            <v>universal acero 3/4"</v>
          </cell>
          <cell r="C285">
            <v>1</v>
          </cell>
          <cell r="D285">
            <v>1</v>
          </cell>
          <cell r="F285">
            <v>0</v>
          </cell>
          <cell r="G285">
            <v>1</v>
          </cell>
          <cell r="I285">
            <v>0</v>
          </cell>
          <cell r="J285">
            <v>0</v>
          </cell>
          <cell r="L285">
            <v>0</v>
          </cell>
          <cell r="M285">
            <v>0</v>
          </cell>
          <cell r="O285">
            <v>0</v>
          </cell>
          <cell r="P285">
            <v>0</v>
          </cell>
          <cell r="R285">
            <v>0</v>
          </cell>
          <cell r="S285">
            <v>0</v>
          </cell>
          <cell r="U285">
            <v>0</v>
          </cell>
          <cell r="V285">
            <v>0</v>
          </cell>
          <cell r="W285" t="str">
            <v>UN</v>
          </cell>
          <cell r="X285">
            <v>1</v>
          </cell>
        </row>
        <row r="286">
          <cell r="A286">
            <v>7211</v>
          </cell>
          <cell r="B286" t="str">
            <v>universal acero  1"</v>
          </cell>
          <cell r="C286">
            <v>1</v>
          </cell>
          <cell r="D286">
            <v>1</v>
          </cell>
          <cell r="F286">
            <v>0</v>
          </cell>
          <cell r="G286">
            <v>1</v>
          </cell>
          <cell r="I286">
            <v>0</v>
          </cell>
          <cell r="J286">
            <v>0</v>
          </cell>
          <cell r="L286">
            <v>0</v>
          </cell>
          <cell r="M286">
            <v>0</v>
          </cell>
          <cell r="O286">
            <v>0</v>
          </cell>
          <cell r="P286">
            <v>0</v>
          </cell>
          <cell r="R286">
            <v>0</v>
          </cell>
          <cell r="S286">
            <v>0</v>
          </cell>
          <cell r="U286">
            <v>0</v>
          </cell>
          <cell r="V286">
            <v>0</v>
          </cell>
          <cell r="W286" t="str">
            <v>UN</v>
          </cell>
          <cell r="X286">
            <v>1</v>
          </cell>
        </row>
        <row r="287">
          <cell r="A287">
            <v>7212</v>
          </cell>
          <cell r="B287" t="str">
            <v>valvula corte 1" CB</v>
          </cell>
          <cell r="W287" t="str">
            <v>UN</v>
          </cell>
          <cell r="X287">
            <v>0</v>
          </cell>
        </row>
        <row r="288">
          <cell r="A288">
            <v>7213</v>
          </cell>
          <cell r="B288" t="str">
            <v>valvula corte 11/4" CB</v>
          </cell>
          <cell r="C288">
            <v>6</v>
          </cell>
          <cell r="D288">
            <v>6</v>
          </cell>
          <cell r="F288">
            <v>0</v>
          </cell>
          <cell r="G288">
            <v>6</v>
          </cell>
          <cell r="I288">
            <v>0</v>
          </cell>
          <cell r="J288">
            <v>0</v>
          </cell>
          <cell r="L288">
            <v>0</v>
          </cell>
          <cell r="M288">
            <v>0</v>
          </cell>
          <cell r="O288">
            <v>0</v>
          </cell>
          <cell r="P288">
            <v>0</v>
          </cell>
          <cell r="R288">
            <v>0</v>
          </cell>
          <cell r="S288">
            <v>0</v>
          </cell>
          <cell r="U288">
            <v>0</v>
          </cell>
          <cell r="V288">
            <v>0</v>
          </cell>
          <cell r="W288" t="str">
            <v>UN</v>
          </cell>
          <cell r="X288">
            <v>6</v>
          </cell>
        </row>
        <row r="289">
          <cell r="A289">
            <v>7214</v>
          </cell>
          <cell r="B289" t="str">
            <v>valvula corte 2" CB</v>
          </cell>
          <cell r="C289">
            <v>6</v>
          </cell>
          <cell r="D289">
            <v>6</v>
          </cell>
          <cell r="F289">
            <v>0</v>
          </cell>
          <cell r="G289">
            <v>6</v>
          </cell>
          <cell r="I289">
            <v>0</v>
          </cell>
          <cell r="J289">
            <v>0</v>
          </cell>
          <cell r="L289">
            <v>0</v>
          </cell>
          <cell r="M289">
            <v>0</v>
          </cell>
          <cell r="O289">
            <v>0</v>
          </cell>
          <cell r="P289">
            <v>0</v>
          </cell>
          <cell r="R289">
            <v>0</v>
          </cell>
          <cell r="S289">
            <v>0</v>
          </cell>
          <cell r="U289">
            <v>0</v>
          </cell>
          <cell r="V289">
            <v>0</v>
          </cell>
          <cell r="W289" t="str">
            <v>UN</v>
          </cell>
          <cell r="X289">
            <v>6</v>
          </cell>
        </row>
        <row r="290">
          <cell r="A290">
            <v>7215</v>
          </cell>
          <cell r="B290" t="str">
            <v>valvula corte 3/4" CB</v>
          </cell>
          <cell r="C290">
            <v>2</v>
          </cell>
          <cell r="D290">
            <v>2</v>
          </cell>
          <cell r="F290">
            <v>0</v>
          </cell>
          <cell r="G290">
            <v>2</v>
          </cell>
          <cell r="I290">
            <v>0</v>
          </cell>
          <cell r="J290">
            <v>0</v>
          </cell>
          <cell r="L290">
            <v>0</v>
          </cell>
          <cell r="M290">
            <v>0</v>
          </cell>
          <cell r="O290">
            <v>0</v>
          </cell>
          <cell r="P290">
            <v>0</v>
          </cell>
          <cell r="R290">
            <v>0</v>
          </cell>
          <cell r="S290">
            <v>0</v>
          </cell>
          <cell r="U290">
            <v>0</v>
          </cell>
          <cell r="V290">
            <v>0</v>
          </cell>
          <cell r="W290" t="str">
            <v>UN</v>
          </cell>
          <cell r="X290">
            <v>2</v>
          </cell>
        </row>
        <row r="291">
          <cell r="A291">
            <v>7216</v>
          </cell>
          <cell r="B291" t="str">
            <v>valvula de pie 1 1/2"</v>
          </cell>
          <cell r="C291">
            <v>3</v>
          </cell>
          <cell r="D291">
            <v>3</v>
          </cell>
          <cell r="F291">
            <v>0</v>
          </cell>
          <cell r="G291">
            <v>3</v>
          </cell>
          <cell r="I291">
            <v>0</v>
          </cell>
          <cell r="J291">
            <v>0</v>
          </cell>
          <cell r="L291">
            <v>0</v>
          </cell>
          <cell r="M291">
            <v>0</v>
          </cell>
          <cell r="O291">
            <v>0</v>
          </cell>
          <cell r="P291">
            <v>0</v>
          </cell>
          <cell r="R291">
            <v>0</v>
          </cell>
          <cell r="S291">
            <v>0</v>
          </cell>
          <cell r="U291">
            <v>0</v>
          </cell>
          <cell r="V291">
            <v>0</v>
          </cell>
          <cell r="W291" t="str">
            <v>UN</v>
          </cell>
          <cell r="X291">
            <v>3</v>
          </cell>
        </row>
        <row r="292">
          <cell r="A292">
            <v>7217</v>
          </cell>
          <cell r="B292" t="str">
            <v>valvula flotador 2"</v>
          </cell>
          <cell r="C292">
            <v>2</v>
          </cell>
          <cell r="D292">
            <v>2</v>
          </cell>
          <cell r="F292">
            <v>0</v>
          </cell>
          <cell r="G292">
            <v>2</v>
          </cell>
          <cell r="I292">
            <v>0</v>
          </cell>
          <cell r="J292">
            <v>0</v>
          </cell>
          <cell r="L292">
            <v>0</v>
          </cell>
          <cell r="M292">
            <v>0</v>
          </cell>
          <cell r="O292">
            <v>0</v>
          </cell>
          <cell r="P292">
            <v>0</v>
          </cell>
          <cell r="R292">
            <v>0</v>
          </cell>
          <cell r="S292">
            <v>0</v>
          </cell>
          <cell r="U292">
            <v>0</v>
          </cell>
          <cell r="V292">
            <v>0</v>
          </cell>
          <cell r="W292" t="str">
            <v>UN</v>
          </cell>
          <cell r="X292">
            <v>2</v>
          </cell>
        </row>
        <row r="293">
          <cell r="A293">
            <v>7218</v>
          </cell>
          <cell r="B293" t="str">
            <v>valvula paso directo 1 1/4"</v>
          </cell>
          <cell r="C293">
            <v>1</v>
          </cell>
          <cell r="D293">
            <v>1</v>
          </cell>
          <cell r="F293">
            <v>0</v>
          </cell>
          <cell r="G293">
            <v>1</v>
          </cell>
          <cell r="I293">
            <v>0</v>
          </cell>
          <cell r="J293">
            <v>0</v>
          </cell>
          <cell r="L293">
            <v>0</v>
          </cell>
          <cell r="M293">
            <v>0</v>
          </cell>
          <cell r="O293">
            <v>0</v>
          </cell>
          <cell r="P293">
            <v>0</v>
          </cell>
          <cell r="R293">
            <v>0</v>
          </cell>
          <cell r="S293">
            <v>0</v>
          </cell>
          <cell r="U293">
            <v>0</v>
          </cell>
          <cell r="V293">
            <v>0</v>
          </cell>
          <cell r="W293" t="str">
            <v>UN</v>
          </cell>
          <cell r="X293">
            <v>1</v>
          </cell>
        </row>
        <row r="294">
          <cell r="A294">
            <v>7219</v>
          </cell>
          <cell r="B294" t="str">
            <v>valvula paso directo 3"</v>
          </cell>
          <cell r="C294">
            <v>3</v>
          </cell>
          <cell r="D294">
            <v>3</v>
          </cell>
          <cell r="F294">
            <v>0</v>
          </cell>
          <cell r="G294">
            <v>3</v>
          </cell>
          <cell r="I294">
            <v>0</v>
          </cell>
          <cell r="J294">
            <v>0</v>
          </cell>
          <cell r="L294">
            <v>0</v>
          </cell>
          <cell r="M294">
            <v>0</v>
          </cell>
          <cell r="O294">
            <v>0</v>
          </cell>
          <cell r="P294">
            <v>0</v>
          </cell>
          <cell r="R294">
            <v>0</v>
          </cell>
          <cell r="S294">
            <v>0</v>
          </cell>
          <cell r="U294">
            <v>0</v>
          </cell>
          <cell r="V294">
            <v>0</v>
          </cell>
          <cell r="W294" t="str">
            <v>UN</v>
          </cell>
          <cell r="X294">
            <v>3</v>
          </cell>
        </row>
        <row r="295">
          <cell r="A295">
            <v>7220</v>
          </cell>
          <cell r="B295" t="str">
            <v>valvula seguridad 1"</v>
          </cell>
          <cell r="C295">
            <v>1</v>
          </cell>
          <cell r="D295">
            <v>1</v>
          </cell>
          <cell r="F295">
            <v>0</v>
          </cell>
          <cell r="G295">
            <v>1</v>
          </cell>
          <cell r="I295">
            <v>0</v>
          </cell>
          <cell r="J295">
            <v>0</v>
          </cell>
          <cell r="L295">
            <v>0</v>
          </cell>
          <cell r="M295">
            <v>0</v>
          </cell>
          <cell r="O295">
            <v>0</v>
          </cell>
          <cell r="P295">
            <v>0</v>
          </cell>
          <cell r="R295">
            <v>0</v>
          </cell>
          <cell r="S295">
            <v>0</v>
          </cell>
          <cell r="U295">
            <v>0</v>
          </cell>
          <cell r="V295">
            <v>0</v>
          </cell>
          <cell r="W295" t="str">
            <v>UN</v>
          </cell>
          <cell r="X295">
            <v>1</v>
          </cell>
        </row>
        <row r="296">
          <cell r="B296" t="str">
            <v>RED GAS</v>
          </cell>
          <cell r="D296">
            <v>0</v>
          </cell>
          <cell r="F296">
            <v>0</v>
          </cell>
          <cell r="G296">
            <v>0</v>
          </cell>
          <cell r="I296">
            <v>0</v>
          </cell>
          <cell r="J296">
            <v>0</v>
          </cell>
          <cell r="L296">
            <v>0</v>
          </cell>
          <cell r="M296">
            <v>0</v>
          </cell>
          <cell r="O296">
            <v>0</v>
          </cell>
          <cell r="P296">
            <v>0</v>
          </cell>
          <cell r="R296">
            <v>0</v>
          </cell>
          <cell r="S296">
            <v>0</v>
          </cell>
          <cell r="U296">
            <v>0</v>
          </cell>
          <cell r="V296">
            <v>0</v>
          </cell>
          <cell r="X296">
            <v>0</v>
          </cell>
        </row>
        <row r="297">
          <cell r="A297">
            <v>7221</v>
          </cell>
          <cell r="B297" t="str">
            <v>accesorio acero galv. 1 1/4 RG</v>
          </cell>
          <cell r="D297">
            <v>0</v>
          </cell>
          <cell r="F297">
            <v>0</v>
          </cell>
          <cell r="G297">
            <v>0</v>
          </cell>
          <cell r="I297">
            <v>0</v>
          </cell>
          <cell r="J297">
            <v>0</v>
          </cell>
          <cell r="L297">
            <v>0</v>
          </cell>
          <cell r="M297">
            <v>0</v>
          </cell>
          <cell r="N297">
            <v>7</v>
          </cell>
          <cell r="O297">
            <v>7</v>
          </cell>
          <cell r="P297">
            <v>7</v>
          </cell>
          <cell r="R297">
            <v>0</v>
          </cell>
          <cell r="S297">
            <v>0</v>
          </cell>
          <cell r="U297">
            <v>0</v>
          </cell>
          <cell r="V297">
            <v>0</v>
          </cell>
          <cell r="W297" t="str">
            <v>UN</v>
          </cell>
          <cell r="X297">
            <v>7</v>
          </cell>
        </row>
        <row r="298">
          <cell r="A298">
            <v>7222</v>
          </cell>
          <cell r="B298" t="str">
            <v>accesorio acero galvanizado 1" RG</v>
          </cell>
          <cell r="D298">
            <v>0</v>
          </cell>
          <cell r="F298">
            <v>0</v>
          </cell>
          <cell r="G298">
            <v>0</v>
          </cell>
          <cell r="I298">
            <v>0</v>
          </cell>
          <cell r="J298">
            <v>0</v>
          </cell>
          <cell r="L298">
            <v>0</v>
          </cell>
          <cell r="M298">
            <v>0</v>
          </cell>
          <cell r="N298">
            <v>1</v>
          </cell>
          <cell r="O298">
            <v>1</v>
          </cell>
          <cell r="P298">
            <v>1</v>
          </cell>
          <cell r="R298">
            <v>0</v>
          </cell>
          <cell r="S298">
            <v>0</v>
          </cell>
          <cell r="U298">
            <v>0</v>
          </cell>
          <cell r="V298">
            <v>0</v>
          </cell>
          <cell r="W298" t="str">
            <v>UN</v>
          </cell>
          <cell r="X298">
            <v>1</v>
          </cell>
        </row>
        <row r="299">
          <cell r="A299">
            <v>7223</v>
          </cell>
          <cell r="B299" t="str">
            <v>accesorio acero galvanizado 3/4" RG</v>
          </cell>
          <cell r="D299">
            <v>0</v>
          </cell>
          <cell r="F299">
            <v>0</v>
          </cell>
          <cell r="G299">
            <v>0</v>
          </cell>
          <cell r="I299">
            <v>0</v>
          </cell>
          <cell r="J299">
            <v>0</v>
          </cell>
          <cell r="L299">
            <v>0</v>
          </cell>
          <cell r="M299">
            <v>0</v>
          </cell>
          <cell r="N299">
            <v>4</v>
          </cell>
          <cell r="O299">
            <v>4</v>
          </cell>
          <cell r="P299">
            <v>4</v>
          </cell>
          <cell r="R299">
            <v>0</v>
          </cell>
          <cell r="S299">
            <v>0</v>
          </cell>
          <cell r="U299">
            <v>0</v>
          </cell>
          <cell r="V299">
            <v>0</v>
          </cell>
          <cell r="W299" t="str">
            <v>UN</v>
          </cell>
          <cell r="X299">
            <v>4</v>
          </cell>
        </row>
        <row r="300">
          <cell r="A300">
            <v>7224</v>
          </cell>
          <cell r="B300" t="str">
            <v>punto de gas</v>
          </cell>
          <cell r="D300">
            <v>0</v>
          </cell>
          <cell r="F300">
            <v>0</v>
          </cell>
          <cell r="G300">
            <v>0</v>
          </cell>
          <cell r="I300">
            <v>0</v>
          </cell>
          <cell r="J300">
            <v>0</v>
          </cell>
          <cell r="L300">
            <v>0</v>
          </cell>
          <cell r="M300">
            <v>0</v>
          </cell>
          <cell r="N300">
            <v>7</v>
          </cell>
          <cell r="O300">
            <v>7</v>
          </cell>
          <cell r="P300">
            <v>7</v>
          </cell>
          <cell r="R300">
            <v>0</v>
          </cell>
          <cell r="S300">
            <v>0</v>
          </cell>
          <cell r="U300">
            <v>0</v>
          </cell>
          <cell r="V300">
            <v>0</v>
          </cell>
          <cell r="W300" t="str">
            <v>UN</v>
          </cell>
          <cell r="X300">
            <v>7</v>
          </cell>
        </row>
        <row r="301">
          <cell r="A301">
            <v>7225</v>
          </cell>
          <cell r="B301" t="str">
            <v>tuberia a.galv sch40 1 1/4" rosc  RG</v>
          </cell>
          <cell r="D301">
            <v>0</v>
          </cell>
          <cell r="F301">
            <v>0</v>
          </cell>
          <cell r="G301">
            <v>0</v>
          </cell>
          <cell r="I301">
            <v>0</v>
          </cell>
          <cell r="J301">
            <v>0</v>
          </cell>
          <cell r="L301">
            <v>0</v>
          </cell>
          <cell r="M301">
            <v>0</v>
          </cell>
          <cell r="N301">
            <v>36.14</v>
          </cell>
          <cell r="O301">
            <v>36.14</v>
          </cell>
          <cell r="P301">
            <v>36.14</v>
          </cell>
          <cell r="R301">
            <v>0</v>
          </cell>
          <cell r="S301">
            <v>0</v>
          </cell>
          <cell r="U301">
            <v>0</v>
          </cell>
          <cell r="V301">
            <v>0</v>
          </cell>
          <cell r="W301" t="str">
            <v>ML</v>
          </cell>
          <cell r="X301">
            <v>36.14</v>
          </cell>
        </row>
        <row r="302">
          <cell r="A302">
            <v>7226</v>
          </cell>
          <cell r="B302" t="str">
            <v>tuberia a.galv sch40 3/4" rosc  RG</v>
          </cell>
          <cell r="D302">
            <v>0</v>
          </cell>
          <cell r="F302">
            <v>0</v>
          </cell>
          <cell r="G302">
            <v>0</v>
          </cell>
          <cell r="I302">
            <v>0</v>
          </cell>
          <cell r="J302">
            <v>0</v>
          </cell>
          <cell r="L302">
            <v>0</v>
          </cell>
          <cell r="M302">
            <v>0</v>
          </cell>
          <cell r="N302">
            <v>48.7</v>
          </cell>
          <cell r="O302">
            <v>48.7</v>
          </cell>
          <cell r="P302">
            <v>48.7</v>
          </cell>
          <cell r="R302">
            <v>0</v>
          </cell>
          <cell r="S302">
            <v>0</v>
          </cell>
          <cell r="U302">
            <v>0</v>
          </cell>
          <cell r="V302">
            <v>0</v>
          </cell>
          <cell r="W302" t="str">
            <v>ML</v>
          </cell>
          <cell r="X302">
            <v>48.7</v>
          </cell>
        </row>
        <row r="303">
          <cell r="A303">
            <v>7227</v>
          </cell>
          <cell r="B303" t="str">
            <v>tuberia a.galvanizado sch 40 1"  RG</v>
          </cell>
          <cell r="D303">
            <v>0</v>
          </cell>
          <cell r="F303">
            <v>0</v>
          </cell>
          <cell r="G303">
            <v>0</v>
          </cell>
          <cell r="I303">
            <v>0</v>
          </cell>
          <cell r="J303">
            <v>0</v>
          </cell>
          <cell r="L303">
            <v>0</v>
          </cell>
          <cell r="M303">
            <v>0</v>
          </cell>
          <cell r="N303">
            <v>3.1</v>
          </cell>
          <cell r="O303">
            <v>3.1</v>
          </cell>
          <cell r="P303">
            <v>3.1</v>
          </cell>
          <cell r="R303">
            <v>0</v>
          </cell>
          <cell r="S303">
            <v>0</v>
          </cell>
          <cell r="U303">
            <v>0</v>
          </cell>
          <cell r="V303">
            <v>0</v>
          </cell>
          <cell r="W303" t="str">
            <v>ML</v>
          </cell>
          <cell r="X303">
            <v>3.1</v>
          </cell>
        </row>
        <row r="304">
          <cell r="A304">
            <v>7228</v>
          </cell>
          <cell r="B304" t="str">
            <v>valvula  3/4" bola gas</v>
          </cell>
          <cell r="D304">
            <v>0</v>
          </cell>
          <cell r="F304">
            <v>0</v>
          </cell>
          <cell r="G304">
            <v>0</v>
          </cell>
          <cell r="I304">
            <v>0</v>
          </cell>
          <cell r="J304">
            <v>0</v>
          </cell>
          <cell r="L304">
            <v>0</v>
          </cell>
          <cell r="M304">
            <v>0</v>
          </cell>
          <cell r="N304">
            <v>7</v>
          </cell>
          <cell r="O304">
            <v>7</v>
          </cell>
          <cell r="P304">
            <v>7</v>
          </cell>
          <cell r="R304">
            <v>0</v>
          </cell>
          <cell r="S304">
            <v>0</v>
          </cell>
          <cell r="U304">
            <v>0</v>
          </cell>
          <cell r="V304">
            <v>0</v>
          </cell>
          <cell r="W304" t="str">
            <v>UN</v>
          </cell>
          <cell r="X304">
            <v>7</v>
          </cell>
        </row>
        <row r="305">
          <cell r="D305">
            <v>0</v>
          </cell>
          <cell r="F305">
            <v>0</v>
          </cell>
          <cell r="G305">
            <v>0</v>
          </cell>
          <cell r="I305">
            <v>0</v>
          </cell>
          <cell r="J305">
            <v>0</v>
          </cell>
          <cell r="L305">
            <v>0</v>
          </cell>
          <cell r="M305">
            <v>0</v>
          </cell>
          <cell r="O305">
            <v>0</v>
          </cell>
          <cell r="P305">
            <v>0</v>
          </cell>
          <cell r="R305">
            <v>0</v>
          </cell>
          <cell r="S305">
            <v>0</v>
          </cell>
          <cell r="U305">
            <v>0</v>
          </cell>
          <cell r="V305">
            <v>0</v>
          </cell>
          <cell r="X305">
            <v>0</v>
          </cell>
        </row>
        <row r="306">
          <cell r="B306" t="str">
            <v>REDES EXTERNAS</v>
          </cell>
          <cell r="D306">
            <v>0</v>
          </cell>
          <cell r="F306">
            <v>0</v>
          </cell>
          <cell r="G306">
            <v>0</v>
          </cell>
          <cell r="I306">
            <v>0</v>
          </cell>
          <cell r="J306">
            <v>0</v>
          </cell>
          <cell r="L306">
            <v>0</v>
          </cell>
          <cell r="M306">
            <v>0</v>
          </cell>
          <cell r="O306">
            <v>0</v>
          </cell>
          <cell r="P306">
            <v>0</v>
          </cell>
          <cell r="R306">
            <v>0</v>
          </cell>
          <cell r="S306">
            <v>0</v>
          </cell>
          <cell r="U306">
            <v>0</v>
          </cell>
          <cell r="V306">
            <v>0</v>
          </cell>
          <cell r="X306">
            <v>0</v>
          </cell>
        </row>
        <row r="307">
          <cell r="B307" t="str">
            <v>RED CONTRAINCENDIO</v>
          </cell>
          <cell r="D307">
            <v>0</v>
          </cell>
          <cell r="F307">
            <v>0</v>
          </cell>
          <cell r="G307">
            <v>0</v>
          </cell>
          <cell r="I307">
            <v>0</v>
          </cell>
          <cell r="J307">
            <v>0</v>
          </cell>
          <cell r="L307">
            <v>0</v>
          </cell>
          <cell r="M307">
            <v>0</v>
          </cell>
          <cell r="O307">
            <v>0</v>
          </cell>
          <cell r="P307">
            <v>0</v>
          </cell>
          <cell r="R307">
            <v>0</v>
          </cell>
          <cell r="S307">
            <v>0</v>
          </cell>
          <cell r="U307">
            <v>0</v>
          </cell>
          <cell r="V307">
            <v>0</v>
          </cell>
          <cell r="X307">
            <v>0</v>
          </cell>
        </row>
        <row r="308">
          <cell r="A308">
            <v>7229</v>
          </cell>
          <cell r="B308" t="str">
            <v>tuberia pvc uz rde 21 2 "  RCI</v>
          </cell>
          <cell r="D308">
            <v>0</v>
          </cell>
          <cell r="F308">
            <v>0</v>
          </cell>
          <cell r="G308">
            <v>0</v>
          </cell>
          <cell r="I308">
            <v>0</v>
          </cell>
          <cell r="J308">
            <v>0</v>
          </cell>
          <cell r="L308">
            <v>0</v>
          </cell>
          <cell r="M308">
            <v>0</v>
          </cell>
          <cell r="O308">
            <v>0</v>
          </cell>
          <cell r="P308">
            <v>0</v>
          </cell>
          <cell r="R308">
            <v>0</v>
          </cell>
          <cell r="S308">
            <v>0</v>
          </cell>
          <cell r="T308">
            <v>29</v>
          </cell>
          <cell r="U308">
            <v>29</v>
          </cell>
          <cell r="V308">
            <v>29</v>
          </cell>
          <cell r="W308" t="str">
            <v>ML</v>
          </cell>
          <cell r="X308">
            <v>29</v>
          </cell>
        </row>
        <row r="309">
          <cell r="A309">
            <v>7230</v>
          </cell>
          <cell r="B309" t="str">
            <v>accesorio pvc uz 2 1/2"  RCI</v>
          </cell>
          <cell r="D309">
            <v>0</v>
          </cell>
          <cell r="F309">
            <v>0</v>
          </cell>
          <cell r="G309">
            <v>0</v>
          </cell>
          <cell r="I309">
            <v>0</v>
          </cell>
          <cell r="J309">
            <v>0</v>
          </cell>
          <cell r="L309">
            <v>0</v>
          </cell>
          <cell r="M309">
            <v>0</v>
          </cell>
          <cell r="O309">
            <v>0</v>
          </cell>
          <cell r="P309">
            <v>0</v>
          </cell>
          <cell r="R309">
            <v>0</v>
          </cell>
          <cell r="S309">
            <v>0</v>
          </cell>
          <cell r="T309">
            <v>8</v>
          </cell>
          <cell r="U309">
            <v>8</v>
          </cell>
          <cell r="V309">
            <v>8</v>
          </cell>
          <cell r="W309" t="str">
            <v>UN</v>
          </cell>
          <cell r="X309">
            <v>8</v>
          </cell>
        </row>
        <row r="310">
          <cell r="A310">
            <v>7231</v>
          </cell>
          <cell r="B310" t="str">
            <v>tuberia pvc uz rde 21 4"  RCI</v>
          </cell>
          <cell r="D310">
            <v>0</v>
          </cell>
          <cell r="F310">
            <v>0</v>
          </cell>
          <cell r="G310">
            <v>0</v>
          </cell>
          <cell r="I310">
            <v>0</v>
          </cell>
          <cell r="J310">
            <v>0</v>
          </cell>
          <cell r="L310">
            <v>0</v>
          </cell>
          <cell r="M310">
            <v>0</v>
          </cell>
          <cell r="O310">
            <v>0</v>
          </cell>
          <cell r="P310">
            <v>0</v>
          </cell>
          <cell r="R310">
            <v>0</v>
          </cell>
          <cell r="S310">
            <v>0</v>
          </cell>
          <cell r="T310">
            <v>96</v>
          </cell>
          <cell r="U310">
            <v>96</v>
          </cell>
          <cell r="V310">
            <v>96</v>
          </cell>
          <cell r="W310" t="str">
            <v>ML</v>
          </cell>
          <cell r="X310">
            <v>96</v>
          </cell>
        </row>
        <row r="311">
          <cell r="A311">
            <v>7232</v>
          </cell>
          <cell r="B311" t="str">
            <v>accesorio pvc uz 4"  RCI</v>
          </cell>
          <cell r="D311">
            <v>0</v>
          </cell>
          <cell r="F311">
            <v>0</v>
          </cell>
          <cell r="G311">
            <v>0</v>
          </cell>
          <cell r="I311">
            <v>0</v>
          </cell>
          <cell r="J311">
            <v>0</v>
          </cell>
          <cell r="L311">
            <v>0</v>
          </cell>
          <cell r="M311">
            <v>0</v>
          </cell>
          <cell r="O311">
            <v>0</v>
          </cell>
          <cell r="P311">
            <v>0</v>
          </cell>
          <cell r="R311">
            <v>0</v>
          </cell>
          <cell r="S311">
            <v>0</v>
          </cell>
          <cell r="T311">
            <v>24</v>
          </cell>
          <cell r="U311">
            <v>24</v>
          </cell>
          <cell r="V311">
            <v>24</v>
          </cell>
          <cell r="W311" t="str">
            <v>UN</v>
          </cell>
          <cell r="X311">
            <v>24</v>
          </cell>
        </row>
        <row r="312">
          <cell r="A312">
            <v>7233</v>
          </cell>
          <cell r="B312" t="str">
            <v>gabinete contra incendio tipo i RCI</v>
          </cell>
          <cell r="D312">
            <v>0</v>
          </cell>
          <cell r="F312">
            <v>0</v>
          </cell>
          <cell r="G312">
            <v>0</v>
          </cell>
          <cell r="I312">
            <v>0</v>
          </cell>
          <cell r="J312">
            <v>0</v>
          </cell>
          <cell r="L312">
            <v>0</v>
          </cell>
          <cell r="M312">
            <v>0</v>
          </cell>
          <cell r="O312">
            <v>0</v>
          </cell>
          <cell r="P312">
            <v>0</v>
          </cell>
          <cell r="R312">
            <v>0</v>
          </cell>
          <cell r="S312">
            <v>0</v>
          </cell>
          <cell r="T312">
            <v>6</v>
          </cell>
          <cell r="U312">
            <v>6</v>
          </cell>
          <cell r="V312">
            <v>6</v>
          </cell>
          <cell r="W312" t="str">
            <v>UN</v>
          </cell>
          <cell r="X312">
            <v>6</v>
          </cell>
        </row>
        <row r="313">
          <cell r="A313">
            <v>7234</v>
          </cell>
          <cell r="B313" t="str">
            <v>retiro  sobrantes RCI</v>
          </cell>
          <cell r="D313">
            <v>0</v>
          </cell>
          <cell r="F313">
            <v>0</v>
          </cell>
          <cell r="G313">
            <v>0</v>
          </cell>
          <cell r="I313">
            <v>0</v>
          </cell>
          <cell r="J313">
            <v>0</v>
          </cell>
          <cell r="L313">
            <v>0</v>
          </cell>
          <cell r="M313">
            <v>0</v>
          </cell>
          <cell r="O313">
            <v>0</v>
          </cell>
          <cell r="P313">
            <v>0</v>
          </cell>
          <cell r="R313">
            <v>0</v>
          </cell>
          <cell r="S313">
            <v>0</v>
          </cell>
          <cell r="T313">
            <v>20</v>
          </cell>
          <cell r="U313">
            <v>20</v>
          </cell>
          <cell r="V313">
            <v>20</v>
          </cell>
          <cell r="W313" t="str">
            <v>M3</v>
          </cell>
          <cell r="X313">
            <v>20</v>
          </cell>
        </row>
        <row r="314">
          <cell r="A314">
            <v>7235</v>
          </cell>
          <cell r="B314" t="str">
            <v>extinguidor de carretilla RCI</v>
          </cell>
          <cell r="D314">
            <v>0</v>
          </cell>
          <cell r="F314">
            <v>0</v>
          </cell>
          <cell r="G314">
            <v>0</v>
          </cell>
          <cell r="I314">
            <v>0</v>
          </cell>
          <cell r="J314">
            <v>0</v>
          </cell>
          <cell r="L314">
            <v>0</v>
          </cell>
          <cell r="M314">
            <v>0</v>
          </cell>
          <cell r="O314">
            <v>0</v>
          </cell>
          <cell r="P314">
            <v>0</v>
          </cell>
          <cell r="R314">
            <v>0</v>
          </cell>
          <cell r="S314">
            <v>0</v>
          </cell>
          <cell r="T314">
            <v>2</v>
          </cell>
          <cell r="U314">
            <v>2</v>
          </cell>
          <cell r="V314">
            <v>2</v>
          </cell>
          <cell r="W314" t="str">
            <v>UN</v>
          </cell>
          <cell r="X314">
            <v>2</v>
          </cell>
        </row>
        <row r="315">
          <cell r="A315">
            <v>7236</v>
          </cell>
          <cell r="B315" t="str">
            <v>vidrio seguridad gabinete i  RCI</v>
          </cell>
          <cell r="D315">
            <v>0</v>
          </cell>
          <cell r="F315">
            <v>0</v>
          </cell>
          <cell r="G315">
            <v>0</v>
          </cell>
          <cell r="I315">
            <v>0</v>
          </cell>
          <cell r="J315">
            <v>0</v>
          </cell>
          <cell r="L315">
            <v>0</v>
          </cell>
          <cell r="M315">
            <v>0</v>
          </cell>
          <cell r="O315">
            <v>0</v>
          </cell>
          <cell r="P315">
            <v>0</v>
          </cell>
          <cell r="R315">
            <v>0</v>
          </cell>
          <cell r="S315">
            <v>0</v>
          </cell>
          <cell r="T315">
            <v>6</v>
          </cell>
          <cell r="U315">
            <v>6</v>
          </cell>
          <cell r="V315">
            <v>6</v>
          </cell>
          <cell r="W315" t="str">
            <v>UN</v>
          </cell>
          <cell r="X315">
            <v>6</v>
          </cell>
        </row>
        <row r="316">
          <cell r="A316">
            <v>7237</v>
          </cell>
          <cell r="B316" t="str">
            <v>excavacion  suelo seco</v>
          </cell>
          <cell r="D316">
            <v>0</v>
          </cell>
          <cell r="F316">
            <v>0</v>
          </cell>
          <cell r="G316">
            <v>0</v>
          </cell>
          <cell r="I316">
            <v>0</v>
          </cell>
          <cell r="J316">
            <v>0</v>
          </cell>
          <cell r="L316">
            <v>0</v>
          </cell>
          <cell r="M316">
            <v>0</v>
          </cell>
          <cell r="O316">
            <v>0</v>
          </cell>
          <cell r="P316">
            <v>0</v>
          </cell>
          <cell r="R316">
            <v>0</v>
          </cell>
          <cell r="S316">
            <v>0</v>
          </cell>
          <cell r="T316">
            <v>58.8</v>
          </cell>
          <cell r="U316">
            <v>58.8</v>
          </cell>
          <cell r="V316">
            <v>58.8</v>
          </cell>
          <cell r="W316" t="str">
            <v>M3</v>
          </cell>
          <cell r="X316">
            <v>58.8</v>
          </cell>
        </row>
        <row r="317">
          <cell r="A317">
            <v>7238</v>
          </cell>
          <cell r="B317" t="str">
            <v>relleno recebo b 200</v>
          </cell>
          <cell r="D317">
            <v>0</v>
          </cell>
          <cell r="F317">
            <v>0</v>
          </cell>
          <cell r="G317">
            <v>0</v>
          </cell>
          <cell r="I317">
            <v>0</v>
          </cell>
          <cell r="J317">
            <v>0</v>
          </cell>
          <cell r="L317">
            <v>0</v>
          </cell>
          <cell r="M317">
            <v>0</v>
          </cell>
          <cell r="O317">
            <v>0</v>
          </cell>
          <cell r="P317">
            <v>0</v>
          </cell>
          <cell r="R317">
            <v>0</v>
          </cell>
          <cell r="S317">
            <v>0</v>
          </cell>
          <cell r="T317">
            <v>47.04</v>
          </cell>
          <cell r="U317">
            <v>47.04</v>
          </cell>
          <cell r="V317">
            <v>47.04</v>
          </cell>
          <cell r="W317" t="str">
            <v>M3</v>
          </cell>
          <cell r="X317">
            <v>47.04</v>
          </cell>
        </row>
        <row r="318">
          <cell r="A318">
            <v>7239</v>
          </cell>
          <cell r="B318" t="str">
            <v>atraque en concreto</v>
          </cell>
          <cell r="D318">
            <v>0</v>
          </cell>
          <cell r="F318">
            <v>0</v>
          </cell>
          <cell r="G318">
            <v>0</v>
          </cell>
          <cell r="I318">
            <v>0</v>
          </cell>
          <cell r="J318">
            <v>0</v>
          </cell>
          <cell r="L318">
            <v>0</v>
          </cell>
          <cell r="M318">
            <v>0</v>
          </cell>
          <cell r="O318">
            <v>0</v>
          </cell>
          <cell r="P318">
            <v>0</v>
          </cell>
          <cell r="R318">
            <v>0</v>
          </cell>
          <cell r="S318">
            <v>0</v>
          </cell>
          <cell r="T318">
            <v>16</v>
          </cell>
          <cell r="U318">
            <v>16</v>
          </cell>
          <cell r="V318">
            <v>16</v>
          </cell>
          <cell r="W318" t="str">
            <v>UN</v>
          </cell>
          <cell r="X318">
            <v>16</v>
          </cell>
        </row>
        <row r="319">
          <cell r="D319">
            <v>0</v>
          </cell>
          <cell r="F319">
            <v>0</v>
          </cell>
          <cell r="G319">
            <v>0</v>
          </cell>
          <cell r="I319">
            <v>0</v>
          </cell>
          <cell r="J319">
            <v>0</v>
          </cell>
          <cell r="L319">
            <v>0</v>
          </cell>
          <cell r="M319">
            <v>0</v>
          </cell>
          <cell r="O319">
            <v>0</v>
          </cell>
          <cell r="P319">
            <v>0</v>
          </cell>
          <cell r="R319">
            <v>0</v>
          </cell>
          <cell r="S319">
            <v>0</v>
          </cell>
          <cell r="U319">
            <v>0</v>
          </cell>
          <cell r="V319">
            <v>0</v>
          </cell>
          <cell r="X319">
            <v>0</v>
          </cell>
        </row>
        <row r="320">
          <cell r="B320" t="str">
            <v>SUMINISTRO</v>
          </cell>
          <cell r="D320">
            <v>0</v>
          </cell>
          <cell r="F320">
            <v>0</v>
          </cell>
          <cell r="G320">
            <v>0</v>
          </cell>
          <cell r="I320">
            <v>0</v>
          </cell>
          <cell r="J320">
            <v>0</v>
          </cell>
          <cell r="L320">
            <v>0</v>
          </cell>
          <cell r="M320">
            <v>0</v>
          </cell>
          <cell r="O320">
            <v>0</v>
          </cell>
          <cell r="P320">
            <v>0</v>
          </cell>
          <cell r="R320">
            <v>0</v>
          </cell>
          <cell r="S320">
            <v>0</v>
          </cell>
          <cell r="U320">
            <v>0</v>
          </cell>
          <cell r="V320">
            <v>0</v>
          </cell>
          <cell r="X320">
            <v>0</v>
          </cell>
        </row>
        <row r="321">
          <cell r="A321">
            <v>7240</v>
          </cell>
          <cell r="B321" t="str">
            <v>punto af llave manguera 1/2" S</v>
          </cell>
          <cell r="D321">
            <v>0</v>
          </cell>
          <cell r="F321">
            <v>0</v>
          </cell>
          <cell r="G321">
            <v>0</v>
          </cell>
          <cell r="I321">
            <v>0</v>
          </cell>
          <cell r="J321">
            <v>0</v>
          </cell>
          <cell r="L321">
            <v>0</v>
          </cell>
          <cell r="M321">
            <v>0</v>
          </cell>
          <cell r="O321">
            <v>0</v>
          </cell>
          <cell r="P321">
            <v>0</v>
          </cell>
          <cell r="R321">
            <v>0</v>
          </cell>
          <cell r="S321">
            <v>0</v>
          </cell>
          <cell r="T321">
            <v>3</v>
          </cell>
          <cell r="U321">
            <v>3</v>
          </cell>
          <cell r="V321">
            <v>3</v>
          </cell>
          <cell r="W321" t="str">
            <v>UN</v>
          </cell>
          <cell r="X321">
            <v>3</v>
          </cell>
        </row>
        <row r="322">
          <cell r="A322">
            <v>7241</v>
          </cell>
          <cell r="B322" t="str">
            <v>serpentines</v>
          </cell>
          <cell r="D322">
            <v>0</v>
          </cell>
          <cell r="F322">
            <v>0</v>
          </cell>
          <cell r="G322">
            <v>0</v>
          </cell>
          <cell r="I322">
            <v>0</v>
          </cell>
          <cell r="J322">
            <v>0</v>
          </cell>
          <cell r="L322">
            <v>0</v>
          </cell>
          <cell r="M322">
            <v>0</v>
          </cell>
          <cell r="O322">
            <v>0</v>
          </cell>
          <cell r="P322">
            <v>0</v>
          </cell>
          <cell r="R322">
            <v>0</v>
          </cell>
          <cell r="S322">
            <v>0</v>
          </cell>
          <cell r="T322">
            <v>1</v>
          </cell>
          <cell r="U322">
            <v>1</v>
          </cell>
          <cell r="V322">
            <v>1</v>
          </cell>
          <cell r="W322" t="str">
            <v>UN</v>
          </cell>
          <cell r="X322">
            <v>1</v>
          </cell>
        </row>
        <row r="323">
          <cell r="A323">
            <v>7242</v>
          </cell>
          <cell r="B323" t="str">
            <v>accesorio cpvc 1/2" O. EXT</v>
          </cell>
          <cell r="D323">
            <v>0</v>
          </cell>
          <cell r="F323">
            <v>0</v>
          </cell>
          <cell r="G323">
            <v>0</v>
          </cell>
          <cell r="I323">
            <v>0</v>
          </cell>
          <cell r="J323">
            <v>0</v>
          </cell>
          <cell r="L323">
            <v>0</v>
          </cell>
          <cell r="M323">
            <v>0</v>
          </cell>
          <cell r="O323">
            <v>0</v>
          </cell>
          <cell r="P323">
            <v>0</v>
          </cell>
          <cell r="R323">
            <v>0</v>
          </cell>
          <cell r="S323">
            <v>0</v>
          </cell>
          <cell r="T323">
            <v>1</v>
          </cell>
          <cell r="U323">
            <v>1</v>
          </cell>
          <cell r="V323">
            <v>1</v>
          </cell>
          <cell r="W323" t="str">
            <v>UN</v>
          </cell>
          <cell r="X323">
            <v>1</v>
          </cell>
        </row>
        <row r="324">
          <cell r="A324">
            <v>7243</v>
          </cell>
          <cell r="B324" t="str">
            <v>tuberia cpvc 1/2"  O. EXT</v>
          </cell>
          <cell r="D324">
            <v>0</v>
          </cell>
          <cell r="F324">
            <v>0</v>
          </cell>
          <cell r="G324">
            <v>0</v>
          </cell>
          <cell r="I324">
            <v>0</v>
          </cell>
          <cell r="J324">
            <v>0</v>
          </cell>
          <cell r="L324">
            <v>0</v>
          </cell>
          <cell r="M324">
            <v>0</v>
          </cell>
          <cell r="O324">
            <v>0</v>
          </cell>
          <cell r="P324">
            <v>0</v>
          </cell>
          <cell r="R324">
            <v>0</v>
          </cell>
          <cell r="S324">
            <v>0</v>
          </cell>
          <cell r="T324">
            <v>5.8</v>
          </cell>
          <cell r="U324">
            <v>5.8</v>
          </cell>
          <cell r="V324">
            <v>5.8</v>
          </cell>
          <cell r="W324" t="str">
            <v>ML</v>
          </cell>
          <cell r="X324">
            <v>5.8</v>
          </cell>
        </row>
        <row r="325">
          <cell r="A325">
            <v>7244</v>
          </cell>
          <cell r="B325" t="str">
            <v>accesorio cpvc 3/4" O. EXT</v>
          </cell>
          <cell r="D325">
            <v>0</v>
          </cell>
          <cell r="F325">
            <v>0</v>
          </cell>
          <cell r="G325">
            <v>0</v>
          </cell>
          <cell r="I325">
            <v>0</v>
          </cell>
          <cell r="J325">
            <v>0</v>
          </cell>
          <cell r="L325">
            <v>0</v>
          </cell>
          <cell r="M325">
            <v>0</v>
          </cell>
          <cell r="O325">
            <v>0</v>
          </cell>
          <cell r="P325">
            <v>0</v>
          </cell>
          <cell r="R325">
            <v>0</v>
          </cell>
          <cell r="S325">
            <v>0</v>
          </cell>
          <cell r="T325">
            <v>13</v>
          </cell>
          <cell r="U325">
            <v>13</v>
          </cell>
          <cell r="V325">
            <v>13</v>
          </cell>
          <cell r="W325" t="str">
            <v>UN</v>
          </cell>
          <cell r="X325">
            <v>13</v>
          </cell>
        </row>
        <row r="326">
          <cell r="A326">
            <v>7245</v>
          </cell>
          <cell r="B326" t="str">
            <v>tuberia cpvc 3/4" O. EXT</v>
          </cell>
          <cell r="D326">
            <v>0</v>
          </cell>
          <cell r="F326">
            <v>0</v>
          </cell>
          <cell r="G326">
            <v>0</v>
          </cell>
          <cell r="I326">
            <v>0</v>
          </cell>
          <cell r="J326">
            <v>0</v>
          </cell>
          <cell r="L326">
            <v>0</v>
          </cell>
          <cell r="M326">
            <v>0</v>
          </cell>
          <cell r="O326">
            <v>0</v>
          </cell>
          <cell r="P326">
            <v>0</v>
          </cell>
          <cell r="R326">
            <v>0</v>
          </cell>
          <cell r="S326">
            <v>0</v>
          </cell>
          <cell r="T326">
            <v>113.7</v>
          </cell>
          <cell r="U326">
            <v>113.7</v>
          </cell>
          <cell r="V326">
            <v>113.7</v>
          </cell>
          <cell r="W326" t="str">
            <v>ML</v>
          </cell>
          <cell r="X326">
            <v>113.7</v>
          </cell>
        </row>
        <row r="327">
          <cell r="A327">
            <v>7246</v>
          </cell>
          <cell r="B327" t="str">
            <v>tuberia cpvc 1 1/2" flowguard O. EXT</v>
          </cell>
          <cell r="D327">
            <v>0</v>
          </cell>
          <cell r="F327">
            <v>0</v>
          </cell>
          <cell r="G327">
            <v>0</v>
          </cell>
          <cell r="I327">
            <v>0</v>
          </cell>
          <cell r="J327">
            <v>0</v>
          </cell>
          <cell r="L327">
            <v>0</v>
          </cell>
          <cell r="M327">
            <v>0</v>
          </cell>
          <cell r="O327">
            <v>0</v>
          </cell>
          <cell r="P327">
            <v>0</v>
          </cell>
          <cell r="R327">
            <v>0</v>
          </cell>
          <cell r="S327">
            <v>0</v>
          </cell>
          <cell r="T327">
            <v>1.2</v>
          </cell>
          <cell r="U327">
            <v>1.2</v>
          </cell>
          <cell r="V327">
            <v>1.2</v>
          </cell>
          <cell r="W327" t="str">
            <v>ML</v>
          </cell>
          <cell r="X327">
            <v>1.2</v>
          </cell>
        </row>
        <row r="328">
          <cell r="A328">
            <v>7247</v>
          </cell>
          <cell r="B328" t="str">
            <v>tuberia cpvc 2" flowguard gold  O. EXT</v>
          </cell>
          <cell r="D328">
            <v>0</v>
          </cell>
          <cell r="F328">
            <v>0</v>
          </cell>
          <cell r="G328">
            <v>0</v>
          </cell>
          <cell r="I328">
            <v>0</v>
          </cell>
          <cell r="J328">
            <v>0</v>
          </cell>
          <cell r="L328">
            <v>0</v>
          </cell>
          <cell r="M328">
            <v>0</v>
          </cell>
          <cell r="O328">
            <v>0</v>
          </cell>
          <cell r="P328">
            <v>0</v>
          </cell>
          <cell r="R328">
            <v>0</v>
          </cell>
          <cell r="S328">
            <v>0</v>
          </cell>
          <cell r="T328">
            <v>66.5</v>
          </cell>
          <cell r="U328">
            <v>66.5</v>
          </cell>
          <cell r="V328">
            <v>66.5</v>
          </cell>
          <cell r="W328" t="str">
            <v>ML</v>
          </cell>
          <cell r="X328">
            <v>66.5</v>
          </cell>
        </row>
        <row r="329">
          <cell r="A329">
            <v>7248</v>
          </cell>
          <cell r="B329" t="str">
            <v>accesorio cpvc 3" corzan</v>
          </cell>
          <cell r="D329">
            <v>0</v>
          </cell>
          <cell r="F329">
            <v>0</v>
          </cell>
          <cell r="G329">
            <v>0</v>
          </cell>
          <cell r="I329">
            <v>0</v>
          </cell>
          <cell r="J329">
            <v>0</v>
          </cell>
          <cell r="L329">
            <v>0</v>
          </cell>
          <cell r="M329">
            <v>0</v>
          </cell>
          <cell r="O329">
            <v>0</v>
          </cell>
          <cell r="P329">
            <v>0</v>
          </cell>
          <cell r="R329">
            <v>0</v>
          </cell>
          <cell r="S329">
            <v>0</v>
          </cell>
          <cell r="T329">
            <v>15</v>
          </cell>
          <cell r="U329">
            <v>15</v>
          </cell>
          <cell r="V329">
            <v>15</v>
          </cell>
          <cell r="W329" t="str">
            <v>UN</v>
          </cell>
          <cell r="X329">
            <v>15</v>
          </cell>
        </row>
        <row r="330">
          <cell r="A330">
            <v>7249</v>
          </cell>
          <cell r="B330" t="str">
            <v>tuberia cpvc 3" corzan</v>
          </cell>
          <cell r="D330">
            <v>0</v>
          </cell>
          <cell r="F330">
            <v>0</v>
          </cell>
          <cell r="G330">
            <v>0</v>
          </cell>
          <cell r="I330">
            <v>0</v>
          </cell>
          <cell r="J330">
            <v>0</v>
          </cell>
          <cell r="L330">
            <v>0</v>
          </cell>
          <cell r="M330">
            <v>0</v>
          </cell>
          <cell r="O330">
            <v>0</v>
          </cell>
          <cell r="P330">
            <v>0</v>
          </cell>
          <cell r="R330">
            <v>0</v>
          </cell>
          <cell r="S330">
            <v>0</v>
          </cell>
          <cell r="T330">
            <v>66.5</v>
          </cell>
          <cell r="U330">
            <v>66.5</v>
          </cell>
          <cell r="V330">
            <v>66.5</v>
          </cell>
          <cell r="W330" t="str">
            <v>ML</v>
          </cell>
          <cell r="X330">
            <v>66.5</v>
          </cell>
        </row>
        <row r="331">
          <cell r="A331">
            <v>7250</v>
          </cell>
          <cell r="B331" t="str">
            <v>accesorio cpvc 4" corzan</v>
          </cell>
          <cell r="D331">
            <v>0</v>
          </cell>
          <cell r="F331">
            <v>0</v>
          </cell>
          <cell r="G331">
            <v>0</v>
          </cell>
          <cell r="I331">
            <v>0</v>
          </cell>
          <cell r="J331">
            <v>0</v>
          </cell>
          <cell r="L331">
            <v>0</v>
          </cell>
          <cell r="M331">
            <v>0</v>
          </cell>
          <cell r="O331">
            <v>0</v>
          </cell>
          <cell r="P331">
            <v>0</v>
          </cell>
          <cell r="R331">
            <v>0</v>
          </cell>
          <cell r="S331">
            <v>0</v>
          </cell>
          <cell r="T331">
            <v>15</v>
          </cell>
          <cell r="U331">
            <v>15</v>
          </cell>
          <cell r="V331">
            <v>15</v>
          </cell>
          <cell r="W331" t="str">
            <v>UN</v>
          </cell>
          <cell r="X331">
            <v>15</v>
          </cell>
        </row>
        <row r="332">
          <cell r="A332">
            <v>7251</v>
          </cell>
          <cell r="B332" t="str">
            <v>tuberia cpvc 4" corzan</v>
          </cell>
          <cell r="D332">
            <v>0</v>
          </cell>
          <cell r="F332">
            <v>0</v>
          </cell>
          <cell r="G332">
            <v>0</v>
          </cell>
          <cell r="I332">
            <v>0</v>
          </cell>
          <cell r="J332">
            <v>0</v>
          </cell>
          <cell r="L332">
            <v>0</v>
          </cell>
          <cell r="M332">
            <v>0</v>
          </cell>
          <cell r="O332">
            <v>0</v>
          </cell>
          <cell r="P332">
            <v>0</v>
          </cell>
          <cell r="R332">
            <v>0</v>
          </cell>
          <cell r="S332">
            <v>0</v>
          </cell>
          <cell r="T332">
            <v>66.5</v>
          </cell>
          <cell r="U332">
            <v>66.5</v>
          </cell>
          <cell r="V332">
            <v>66.5</v>
          </cell>
          <cell r="W332" t="str">
            <v>ML</v>
          </cell>
          <cell r="X332">
            <v>66.5</v>
          </cell>
        </row>
        <row r="333">
          <cell r="A333">
            <v>7252</v>
          </cell>
          <cell r="B333" t="str">
            <v>accesorio pvcp 1"  O. EXT</v>
          </cell>
          <cell r="D333">
            <v>0</v>
          </cell>
          <cell r="F333">
            <v>0</v>
          </cell>
          <cell r="G333">
            <v>0</v>
          </cell>
          <cell r="I333">
            <v>0</v>
          </cell>
          <cell r="J333">
            <v>0</v>
          </cell>
          <cell r="L333">
            <v>0</v>
          </cell>
          <cell r="M333">
            <v>0</v>
          </cell>
          <cell r="O333">
            <v>0</v>
          </cell>
          <cell r="P333">
            <v>0</v>
          </cell>
          <cell r="R333">
            <v>0</v>
          </cell>
          <cell r="S333">
            <v>0</v>
          </cell>
          <cell r="T333">
            <v>1</v>
          </cell>
          <cell r="U333">
            <v>1</v>
          </cell>
          <cell r="V333">
            <v>1</v>
          </cell>
          <cell r="W333" t="str">
            <v>UN</v>
          </cell>
          <cell r="X333">
            <v>1</v>
          </cell>
        </row>
        <row r="334">
          <cell r="A334">
            <v>7253</v>
          </cell>
          <cell r="B334" t="str">
            <v>tuberia pvcp rde 21 1"  O. EXT</v>
          </cell>
          <cell r="D334">
            <v>0</v>
          </cell>
          <cell r="F334">
            <v>0</v>
          </cell>
          <cell r="G334">
            <v>0</v>
          </cell>
          <cell r="I334">
            <v>0</v>
          </cell>
          <cell r="J334">
            <v>0</v>
          </cell>
          <cell r="L334">
            <v>0</v>
          </cell>
          <cell r="M334">
            <v>0</v>
          </cell>
          <cell r="O334">
            <v>0</v>
          </cell>
          <cell r="P334">
            <v>0</v>
          </cell>
          <cell r="R334">
            <v>0</v>
          </cell>
          <cell r="S334">
            <v>0</v>
          </cell>
          <cell r="T334">
            <v>20.9</v>
          </cell>
          <cell r="U334">
            <v>20.9</v>
          </cell>
          <cell r="V334">
            <v>20.9</v>
          </cell>
          <cell r="W334" t="str">
            <v>ml</v>
          </cell>
          <cell r="X334">
            <v>20.9</v>
          </cell>
        </row>
        <row r="335">
          <cell r="A335">
            <v>7254</v>
          </cell>
          <cell r="B335" t="str">
            <v>accesorio pvcp 1 1/2" O. EXT</v>
          </cell>
          <cell r="D335">
            <v>0</v>
          </cell>
          <cell r="F335">
            <v>0</v>
          </cell>
          <cell r="G335">
            <v>0</v>
          </cell>
          <cell r="I335">
            <v>0</v>
          </cell>
          <cell r="J335">
            <v>0</v>
          </cell>
          <cell r="L335">
            <v>0</v>
          </cell>
          <cell r="M335">
            <v>0</v>
          </cell>
          <cell r="O335">
            <v>0</v>
          </cell>
          <cell r="P335">
            <v>0</v>
          </cell>
          <cell r="R335">
            <v>0</v>
          </cell>
          <cell r="S335">
            <v>0</v>
          </cell>
          <cell r="T335">
            <v>6.4</v>
          </cell>
          <cell r="U335">
            <v>6.4</v>
          </cell>
          <cell r="V335">
            <v>6.4</v>
          </cell>
          <cell r="W335" t="str">
            <v>UN</v>
          </cell>
          <cell r="X335">
            <v>6.4</v>
          </cell>
        </row>
        <row r="336">
          <cell r="A336">
            <v>7255</v>
          </cell>
          <cell r="B336" t="str">
            <v>tuberia pvcp rde 21 1 1/2" O. EXT</v>
          </cell>
          <cell r="D336">
            <v>0</v>
          </cell>
          <cell r="F336">
            <v>0</v>
          </cell>
          <cell r="G336">
            <v>0</v>
          </cell>
          <cell r="I336">
            <v>0</v>
          </cell>
          <cell r="J336">
            <v>0</v>
          </cell>
          <cell r="L336">
            <v>0</v>
          </cell>
          <cell r="M336">
            <v>0</v>
          </cell>
          <cell r="O336">
            <v>0</v>
          </cell>
          <cell r="P336">
            <v>0</v>
          </cell>
          <cell r="R336">
            <v>0</v>
          </cell>
          <cell r="S336">
            <v>0</v>
          </cell>
          <cell r="T336">
            <v>6.4</v>
          </cell>
          <cell r="U336">
            <v>6.4</v>
          </cell>
          <cell r="V336">
            <v>6.4</v>
          </cell>
          <cell r="W336" t="str">
            <v>ML</v>
          </cell>
          <cell r="X336">
            <v>6.4</v>
          </cell>
        </row>
        <row r="337">
          <cell r="A337">
            <v>7256</v>
          </cell>
          <cell r="B337" t="str">
            <v>accesorio pvcp 3"  O. EXT</v>
          </cell>
          <cell r="D337">
            <v>0</v>
          </cell>
          <cell r="F337">
            <v>0</v>
          </cell>
          <cell r="G337">
            <v>0</v>
          </cell>
          <cell r="I337">
            <v>0</v>
          </cell>
          <cell r="J337">
            <v>0</v>
          </cell>
          <cell r="L337">
            <v>0</v>
          </cell>
          <cell r="M337">
            <v>0</v>
          </cell>
          <cell r="O337">
            <v>0</v>
          </cell>
          <cell r="P337">
            <v>0</v>
          </cell>
          <cell r="R337">
            <v>0</v>
          </cell>
          <cell r="S337">
            <v>0</v>
          </cell>
          <cell r="T337">
            <v>20</v>
          </cell>
          <cell r="U337">
            <v>20</v>
          </cell>
          <cell r="V337">
            <v>20</v>
          </cell>
          <cell r="W337" t="str">
            <v>UN</v>
          </cell>
          <cell r="X337">
            <v>20</v>
          </cell>
        </row>
        <row r="338">
          <cell r="A338">
            <v>7257</v>
          </cell>
          <cell r="B338" t="str">
            <v>tuberia pvcp rde 21 3" O. EXT</v>
          </cell>
          <cell r="D338">
            <v>0</v>
          </cell>
          <cell r="F338">
            <v>0</v>
          </cell>
          <cell r="G338">
            <v>0</v>
          </cell>
          <cell r="I338">
            <v>0</v>
          </cell>
          <cell r="J338">
            <v>0</v>
          </cell>
          <cell r="L338">
            <v>0</v>
          </cell>
          <cell r="M338">
            <v>0</v>
          </cell>
          <cell r="O338">
            <v>0</v>
          </cell>
          <cell r="P338">
            <v>0</v>
          </cell>
          <cell r="R338">
            <v>0</v>
          </cell>
          <cell r="S338">
            <v>0</v>
          </cell>
          <cell r="T338">
            <v>214.3</v>
          </cell>
          <cell r="U338">
            <v>214.3</v>
          </cell>
          <cell r="V338">
            <v>214.3</v>
          </cell>
          <cell r="W338" t="str">
            <v>ML</v>
          </cell>
          <cell r="X338">
            <v>214.3</v>
          </cell>
        </row>
        <row r="339">
          <cell r="D339">
            <v>0</v>
          </cell>
          <cell r="F339">
            <v>0</v>
          </cell>
          <cell r="G339">
            <v>0</v>
          </cell>
          <cell r="I339">
            <v>0</v>
          </cell>
          <cell r="J339">
            <v>0</v>
          </cell>
          <cell r="L339">
            <v>0</v>
          </cell>
          <cell r="M339">
            <v>0</v>
          </cell>
          <cell r="O339">
            <v>0</v>
          </cell>
          <cell r="P339">
            <v>0</v>
          </cell>
          <cell r="R339">
            <v>0</v>
          </cell>
          <cell r="S339">
            <v>0</v>
          </cell>
          <cell r="U339">
            <v>0</v>
          </cell>
          <cell r="V339">
            <v>0</v>
          </cell>
          <cell r="X339">
            <v>0</v>
          </cell>
        </row>
        <row r="340">
          <cell r="B340" t="str">
            <v>DESAGUES</v>
          </cell>
          <cell r="D340">
            <v>0</v>
          </cell>
          <cell r="F340">
            <v>0</v>
          </cell>
          <cell r="G340">
            <v>0</v>
          </cell>
          <cell r="I340">
            <v>0</v>
          </cell>
          <cell r="J340">
            <v>0</v>
          </cell>
          <cell r="L340">
            <v>0</v>
          </cell>
          <cell r="M340">
            <v>0</v>
          </cell>
          <cell r="O340">
            <v>0</v>
          </cell>
          <cell r="P340">
            <v>0</v>
          </cell>
          <cell r="R340">
            <v>0</v>
          </cell>
          <cell r="S340">
            <v>0</v>
          </cell>
          <cell r="U340">
            <v>0</v>
          </cell>
          <cell r="V340">
            <v>0</v>
          </cell>
          <cell r="X340">
            <v>0</v>
          </cell>
        </row>
        <row r="341">
          <cell r="A341">
            <v>7258</v>
          </cell>
          <cell r="B341" t="str">
            <v>sumidero all. 2.0m</v>
          </cell>
          <cell r="D341">
            <v>0</v>
          </cell>
          <cell r="F341">
            <v>0</v>
          </cell>
          <cell r="G341">
            <v>0</v>
          </cell>
          <cell r="I341">
            <v>0</v>
          </cell>
          <cell r="J341">
            <v>0</v>
          </cell>
          <cell r="L341">
            <v>0</v>
          </cell>
          <cell r="M341">
            <v>0</v>
          </cell>
          <cell r="O341">
            <v>0</v>
          </cell>
          <cell r="P341">
            <v>0</v>
          </cell>
          <cell r="R341">
            <v>0</v>
          </cell>
          <cell r="S341">
            <v>0</v>
          </cell>
          <cell r="T341">
            <v>2</v>
          </cell>
          <cell r="U341">
            <v>2</v>
          </cell>
          <cell r="V341">
            <v>2</v>
          </cell>
          <cell r="W341" t="str">
            <v>UN</v>
          </cell>
          <cell r="X341">
            <v>2</v>
          </cell>
        </row>
        <row r="342">
          <cell r="A342">
            <v>7259</v>
          </cell>
          <cell r="B342" t="str">
            <v>sumidero all 5.0m</v>
          </cell>
          <cell r="D342">
            <v>0</v>
          </cell>
          <cell r="F342">
            <v>0</v>
          </cell>
          <cell r="G342">
            <v>0</v>
          </cell>
          <cell r="I342">
            <v>0</v>
          </cell>
          <cell r="J342">
            <v>0</v>
          </cell>
          <cell r="L342">
            <v>0</v>
          </cell>
          <cell r="M342">
            <v>0</v>
          </cell>
          <cell r="O342">
            <v>0</v>
          </cell>
          <cell r="P342">
            <v>0</v>
          </cell>
          <cell r="R342">
            <v>0</v>
          </cell>
          <cell r="S342">
            <v>0</v>
          </cell>
          <cell r="T342">
            <v>1</v>
          </cell>
          <cell r="U342">
            <v>1</v>
          </cell>
          <cell r="V342">
            <v>1</v>
          </cell>
          <cell r="W342" t="str">
            <v>UN</v>
          </cell>
          <cell r="X342">
            <v>1</v>
          </cell>
        </row>
        <row r="343">
          <cell r="A343">
            <v>7260</v>
          </cell>
          <cell r="B343" t="str">
            <v>sumidero all 1.20m</v>
          </cell>
          <cell r="D343">
            <v>0</v>
          </cell>
          <cell r="F343">
            <v>0</v>
          </cell>
          <cell r="G343">
            <v>0</v>
          </cell>
          <cell r="I343">
            <v>0</v>
          </cell>
          <cell r="J343">
            <v>0</v>
          </cell>
          <cell r="L343">
            <v>0</v>
          </cell>
          <cell r="M343">
            <v>0</v>
          </cell>
          <cell r="O343">
            <v>0</v>
          </cell>
          <cell r="P343">
            <v>0</v>
          </cell>
          <cell r="R343">
            <v>0</v>
          </cell>
          <cell r="S343">
            <v>0</v>
          </cell>
          <cell r="T343">
            <v>1</v>
          </cell>
          <cell r="U343">
            <v>1</v>
          </cell>
          <cell r="V343">
            <v>1</v>
          </cell>
          <cell r="W343" t="str">
            <v>UN</v>
          </cell>
          <cell r="X343">
            <v>1</v>
          </cell>
        </row>
        <row r="344">
          <cell r="A344">
            <v>7261</v>
          </cell>
          <cell r="B344" t="str">
            <v>construccion cabezal 12"</v>
          </cell>
          <cell r="D344">
            <v>0</v>
          </cell>
          <cell r="F344">
            <v>0</v>
          </cell>
          <cell r="G344">
            <v>0</v>
          </cell>
          <cell r="I344">
            <v>0</v>
          </cell>
          <cell r="J344">
            <v>0</v>
          </cell>
          <cell r="L344">
            <v>0</v>
          </cell>
          <cell r="M344">
            <v>0</v>
          </cell>
          <cell r="O344">
            <v>0</v>
          </cell>
          <cell r="P344">
            <v>0</v>
          </cell>
          <cell r="R344">
            <v>0</v>
          </cell>
          <cell r="S344">
            <v>0</v>
          </cell>
          <cell r="T344">
            <v>1</v>
          </cell>
          <cell r="U344">
            <v>1</v>
          </cell>
          <cell r="V344">
            <v>1</v>
          </cell>
          <cell r="W344" t="str">
            <v>UN</v>
          </cell>
          <cell r="X344">
            <v>1</v>
          </cell>
        </row>
        <row r="345">
          <cell r="A345">
            <v>7263</v>
          </cell>
          <cell r="B345" t="str">
            <v>trampa de grasas</v>
          </cell>
          <cell r="D345">
            <v>0</v>
          </cell>
          <cell r="F345">
            <v>0</v>
          </cell>
          <cell r="G345">
            <v>0</v>
          </cell>
          <cell r="I345">
            <v>0</v>
          </cell>
          <cell r="J345">
            <v>0</v>
          </cell>
          <cell r="L345">
            <v>0</v>
          </cell>
          <cell r="M345">
            <v>0</v>
          </cell>
          <cell r="O345">
            <v>0</v>
          </cell>
          <cell r="P345">
            <v>0</v>
          </cell>
          <cell r="R345">
            <v>0</v>
          </cell>
          <cell r="S345">
            <v>0</v>
          </cell>
          <cell r="T345">
            <v>1</v>
          </cell>
          <cell r="U345">
            <v>1</v>
          </cell>
          <cell r="V345">
            <v>1</v>
          </cell>
          <cell r="W345" t="str">
            <v>UN</v>
          </cell>
          <cell r="X345">
            <v>1</v>
          </cell>
        </row>
        <row r="346">
          <cell r="A346">
            <v>7264</v>
          </cell>
          <cell r="B346" t="str">
            <v>trampa de yesos</v>
          </cell>
          <cell r="D346">
            <v>0</v>
          </cell>
          <cell r="F346">
            <v>0</v>
          </cell>
          <cell r="G346">
            <v>0</v>
          </cell>
          <cell r="I346">
            <v>0</v>
          </cell>
          <cell r="J346">
            <v>0</v>
          </cell>
          <cell r="L346">
            <v>0</v>
          </cell>
          <cell r="M346">
            <v>0</v>
          </cell>
          <cell r="O346">
            <v>0</v>
          </cell>
          <cell r="P346">
            <v>0</v>
          </cell>
          <cell r="R346">
            <v>0</v>
          </cell>
          <cell r="S346">
            <v>0</v>
          </cell>
          <cell r="T346">
            <v>1</v>
          </cell>
          <cell r="U346">
            <v>1</v>
          </cell>
          <cell r="V346">
            <v>1</v>
          </cell>
          <cell r="W346" t="str">
            <v>UN</v>
          </cell>
          <cell r="X346">
            <v>1</v>
          </cell>
        </row>
        <row r="347">
          <cell r="A347">
            <v>7265</v>
          </cell>
          <cell r="B347" t="str">
            <v>canal de riego</v>
          </cell>
          <cell r="D347">
            <v>0</v>
          </cell>
          <cell r="F347">
            <v>0</v>
          </cell>
          <cell r="G347">
            <v>0</v>
          </cell>
          <cell r="I347">
            <v>0</v>
          </cell>
          <cell r="J347">
            <v>0</v>
          </cell>
          <cell r="L347">
            <v>0</v>
          </cell>
          <cell r="M347">
            <v>0</v>
          </cell>
          <cell r="O347">
            <v>0</v>
          </cell>
          <cell r="P347">
            <v>0</v>
          </cell>
          <cell r="R347">
            <v>0</v>
          </cell>
          <cell r="S347">
            <v>0</v>
          </cell>
          <cell r="T347">
            <v>66.8</v>
          </cell>
          <cell r="U347">
            <v>66.8</v>
          </cell>
          <cell r="V347">
            <v>66.8</v>
          </cell>
          <cell r="W347" t="str">
            <v>ML</v>
          </cell>
          <cell r="X347">
            <v>66.8</v>
          </cell>
        </row>
        <row r="348">
          <cell r="D348">
            <v>0</v>
          </cell>
          <cell r="F348">
            <v>0</v>
          </cell>
          <cell r="G348">
            <v>0</v>
          </cell>
          <cell r="I348">
            <v>0</v>
          </cell>
          <cell r="J348">
            <v>0</v>
          </cell>
          <cell r="L348">
            <v>0</v>
          </cell>
          <cell r="M348">
            <v>0</v>
          </cell>
          <cell r="O348">
            <v>0</v>
          </cell>
          <cell r="P348">
            <v>0</v>
          </cell>
          <cell r="R348">
            <v>0</v>
          </cell>
          <cell r="S348">
            <v>0</v>
          </cell>
          <cell r="U348">
            <v>0</v>
          </cell>
          <cell r="V348">
            <v>0</v>
          </cell>
          <cell r="X348">
            <v>0</v>
          </cell>
        </row>
        <row r="349">
          <cell r="B349" t="str">
            <v>RED GAS</v>
          </cell>
          <cell r="D349">
            <v>0</v>
          </cell>
          <cell r="F349">
            <v>0</v>
          </cell>
          <cell r="G349">
            <v>0</v>
          </cell>
          <cell r="I349">
            <v>0</v>
          </cell>
          <cell r="J349">
            <v>0</v>
          </cell>
          <cell r="L349">
            <v>0</v>
          </cell>
          <cell r="M349">
            <v>0</v>
          </cell>
          <cell r="O349">
            <v>0</v>
          </cell>
          <cell r="P349">
            <v>0</v>
          </cell>
          <cell r="R349">
            <v>0</v>
          </cell>
          <cell r="S349">
            <v>0</v>
          </cell>
          <cell r="U349">
            <v>0</v>
          </cell>
          <cell r="V349">
            <v>0</v>
          </cell>
          <cell r="X349">
            <v>0</v>
          </cell>
        </row>
        <row r="350">
          <cell r="A350">
            <v>7266</v>
          </cell>
          <cell r="B350" t="str">
            <v>tuberia polietileno 1"</v>
          </cell>
          <cell r="D350">
            <v>0</v>
          </cell>
          <cell r="F350">
            <v>0</v>
          </cell>
          <cell r="G350">
            <v>0</v>
          </cell>
          <cell r="I350">
            <v>0</v>
          </cell>
          <cell r="J350">
            <v>0</v>
          </cell>
          <cell r="L350">
            <v>0</v>
          </cell>
          <cell r="M350">
            <v>0</v>
          </cell>
          <cell r="O350">
            <v>0</v>
          </cell>
          <cell r="P350">
            <v>0</v>
          </cell>
          <cell r="R350">
            <v>0</v>
          </cell>
          <cell r="S350">
            <v>0</v>
          </cell>
          <cell r="T350">
            <v>50.19</v>
          </cell>
          <cell r="U350">
            <v>50.19</v>
          </cell>
          <cell r="V350">
            <v>50.19</v>
          </cell>
          <cell r="W350" t="str">
            <v>ML</v>
          </cell>
          <cell r="X350">
            <v>50.19</v>
          </cell>
        </row>
        <row r="351">
          <cell r="A351">
            <v>7267</v>
          </cell>
          <cell r="B351" t="str">
            <v>tuberia polietileno 2"</v>
          </cell>
          <cell r="D351">
            <v>0</v>
          </cell>
          <cell r="F351">
            <v>0</v>
          </cell>
          <cell r="G351">
            <v>0</v>
          </cell>
          <cell r="I351">
            <v>0</v>
          </cell>
          <cell r="J351">
            <v>0</v>
          </cell>
          <cell r="L351">
            <v>0</v>
          </cell>
          <cell r="M351">
            <v>0</v>
          </cell>
          <cell r="O351">
            <v>0</v>
          </cell>
          <cell r="P351">
            <v>0</v>
          </cell>
          <cell r="R351">
            <v>0</v>
          </cell>
          <cell r="S351">
            <v>0</v>
          </cell>
          <cell r="T351">
            <v>147.69999999999999</v>
          </cell>
          <cell r="U351">
            <v>147.69999999999999</v>
          </cell>
          <cell r="V351">
            <v>147.69999999999999</v>
          </cell>
          <cell r="W351" t="str">
            <v>ML</v>
          </cell>
          <cell r="X351">
            <v>147.69999999999999</v>
          </cell>
        </row>
        <row r="352">
          <cell r="A352">
            <v>7268</v>
          </cell>
          <cell r="B352" t="str">
            <v>regulador 2da etapa</v>
          </cell>
          <cell r="D352">
            <v>0</v>
          </cell>
          <cell r="F352">
            <v>0</v>
          </cell>
          <cell r="G352">
            <v>0</v>
          </cell>
          <cell r="I352">
            <v>0</v>
          </cell>
          <cell r="J352">
            <v>0</v>
          </cell>
          <cell r="L352">
            <v>0</v>
          </cell>
          <cell r="M352">
            <v>0</v>
          </cell>
          <cell r="O352">
            <v>0</v>
          </cell>
          <cell r="P352">
            <v>0</v>
          </cell>
          <cell r="R352">
            <v>0</v>
          </cell>
          <cell r="S352">
            <v>0</v>
          </cell>
          <cell r="T352">
            <v>4</v>
          </cell>
          <cell r="U352">
            <v>4</v>
          </cell>
          <cell r="V352">
            <v>4</v>
          </cell>
          <cell r="W352" t="str">
            <v>UN</v>
          </cell>
          <cell r="X352">
            <v>4</v>
          </cell>
        </row>
        <row r="353">
          <cell r="A353">
            <v>7269</v>
          </cell>
          <cell r="B353" t="str">
            <v>elevador</v>
          </cell>
          <cell r="D353">
            <v>0</v>
          </cell>
          <cell r="F353">
            <v>0</v>
          </cell>
          <cell r="G353">
            <v>0</v>
          </cell>
          <cell r="I353">
            <v>0</v>
          </cell>
          <cell r="J353">
            <v>0</v>
          </cell>
          <cell r="L353">
            <v>0</v>
          </cell>
          <cell r="M353">
            <v>0</v>
          </cell>
          <cell r="O353">
            <v>0</v>
          </cell>
          <cell r="P353">
            <v>0</v>
          </cell>
          <cell r="R353">
            <v>0</v>
          </cell>
          <cell r="S353">
            <v>0</v>
          </cell>
          <cell r="T353">
            <v>4</v>
          </cell>
          <cell r="U353">
            <v>4</v>
          </cell>
          <cell r="V353">
            <v>4</v>
          </cell>
          <cell r="W353" t="str">
            <v>UN</v>
          </cell>
          <cell r="X353">
            <v>4</v>
          </cell>
        </row>
        <row r="354">
          <cell r="A354">
            <v>7270</v>
          </cell>
          <cell r="B354" t="str">
            <v>valvula  1/2" bola gas</v>
          </cell>
          <cell r="D354">
            <v>0</v>
          </cell>
          <cell r="F354">
            <v>0</v>
          </cell>
          <cell r="G354">
            <v>0</v>
          </cell>
          <cell r="I354">
            <v>0</v>
          </cell>
          <cell r="J354">
            <v>0</v>
          </cell>
          <cell r="L354">
            <v>0</v>
          </cell>
          <cell r="M354">
            <v>0</v>
          </cell>
          <cell r="O354">
            <v>0</v>
          </cell>
          <cell r="P354">
            <v>0</v>
          </cell>
          <cell r="R354">
            <v>0</v>
          </cell>
          <cell r="S354">
            <v>0</v>
          </cell>
          <cell r="T354">
            <v>4</v>
          </cell>
          <cell r="U354">
            <v>4</v>
          </cell>
          <cell r="V354">
            <v>4</v>
          </cell>
          <cell r="W354" t="str">
            <v>UN</v>
          </cell>
          <cell r="X354">
            <v>4</v>
          </cell>
        </row>
        <row r="355">
          <cell r="A355">
            <v>7271</v>
          </cell>
          <cell r="B355" t="str">
            <v>accesorio polietileno  1"</v>
          </cell>
          <cell r="D355">
            <v>0</v>
          </cell>
          <cell r="F355">
            <v>0</v>
          </cell>
          <cell r="G355">
            <v>0</v>
          </cell>
          <cell r="I355">
            <v>0</v>
          </cell>
          <cell r="J355">
            <v>0</v>
          </cell>
          <cell r="L355">
            <v>0</v>
          </cell>
          <cell r="M355">
            <v>0</v>
          </cell>
          <cell r="O355">
            <v>0</v>
          </cell>
          <cell r="P355">
            <v>0</v>
          </cell>
          <cell r="R355">
            <v>0</v>
          </cell>
          <cell r="S355">
            <v>0</v>
          </cell>
          <cell r="T355">
            <v>18</v>
          </cell>
          <cell r="U355">
            <v>18</v>
          </cell>
          <cell r="V355">
            <v>18</v>
          </cell>
          <cell r="W355" t="str">
            <v>UN</v>
          </cell>
          <cell r="X355">
            <v>18</v>
          </cell>
        </row>
        <row r="356">
          <cell r="A356">
            <v>7272</v>
          </cell>
          <cell r="B356" t="str">
            <v>accesorio polietileno 2"</v>
          </cell>
          <cell r="D356">
            <v>0</v>
          </cell>
          <cell r="F356">
            <v>0</v>
          </cell>
          <cell r="G356">
            <v>0</v>
          </cell>
          <cell r="I356">
            <v>0</v>
          </cell>
          <cell r="J356">
            <v>0</v>
          </cell>
          <cell r="L356">
            <v>0</v>
          </cell>
          <cell r="M356">
            <v>0</v>
          </cell>
          <cell r="O356">
            <v>0</v>
          </cell>
          <cell r="P356">
            <v>0</v>
          </cell>
          <cell r="R356">
            <v>0</v>
          </cell>
          <cell r="S356">
            <v>0</v>
          </cell>
          <cell r="T356">
            <v>7</v>
          </cell>
          <cell r="U356">
            <v>7</v>
          </cell>
          <cell r="V356">
            <v>7</v>
          </cell>
          <cell r="W356" t="str">
            <v>UN</v>
          </cell>
          <cell r="X356">
            <v>7</v>
          </cell>
        </row>
        <row r="357">
          <cell r="D357">
            <v>0</v>
          </cell>
          <cell r="F357">
            <v>0</v>
          </cell>
          <cell r="G357">
            <v>0</v>
          </cell>
          <cell r="I357">
            <v>0</v>
          </cell>
          <cell r="J357">
            <v>0</v>
          </cell>
          <cell r="L357">
            <v>0</v>
          </cell>
          <cell r="M357">
            <v>0</v>
          </cell>
          <cell r="O357">
            <v>0</v>
          </cell>
          <cell r="P357">
            <v>0</v>
          </cell>
          <cell r="R357">
            <v>0</v>
          </cell>
          <cell r="S357">
            <v>0</v>
          </cell>
          <cell r="U357">
            <v>0</v>
          </cell>
          <cell r="V357">
            <v>0</v>
          </cell>
          <cell r="X357">
            <v>0</v>
          </cell>
        </row>
        <row r="358">
          <cell r="B358" t="str">
            <v>AGUAS RESIDUALES</v>
          </cell>
          <cell r="D358">
            <v>0</v>
          </cell>
          <cell r="F358">
            <v>0</v>
          </cell>
          <cell r="G358">
            <v>0</v>
          </cell>
          <cell r="I358">
            <v>0</v>
          </cell>
          <cell r="J358">
            <v>0</v>
          </cell>
          <cell r="L358">
            <v>0</v>
          </cell>
          <cell r="M358">
            <v>0</v>
          </cell>
          <cell r="O358">
            <v>0</v>
          </cell>
          <cell r="P358">
            <v>0</v>
          </cell>
          <cell r="R358">
            <v>0</v>
          </cell>
          <cell r="S358">
            <v>0</v>
          </cell>
          <cell r="U358">
            <v>0</v>
          </cell>
          <cell r="V358">
            <v>0</v>
          </cell>
          <cell r="X358">
            <v>0</v>
          </cell>
        </row>
        <row r="359">
          <cell r="A359">
            <v>7273</v>
          </cell>
          <cell r="B359" t="str">
            <v>tuberia pvcs 4"  O. EXT</v>
          </cell>
          <cell r="D359">
            <v>0</v>
          </cell>
          <cell r="F359">
            <v>0</v>
          </cell>
          <cell r="G359">
            <v>0</v>
          </cell>
          <cell r="I359">
            <v>0</v>
          </cell>
          <cell r="J359">
            <v>0</v>
          </cell>
          <cell r="L359">
            <v>0</v>
          </cell>
          <cell r="M359">
            <v>0</v>
          </cell>
          <cell r="O359">
            <v>0</v>
          </cell>
          <cell r="P359">
            <v>0</v>
          </cell>
          <cell r="R359">
            <v>0</v>
          </cell>
          <cell r="S359">
            <v>0</v>
          </cell>
          <cell r="T359">
            <v>20.2</v>
          </cell>
          <cell r="U359">
            <v>20.2</v>
          </cell>
          <cell r="V359">
            <v>20.2</v>
          </cell>
          <cell r="W359" t="str">
            <v>ML</v>
          </cell>
          <cell r="X359">
            <v>20.2</v>
          </cell>
        </row>
        <row r="360">
          <cell r="A360">
            <v>7274</v>
          </cell>
          <cell r="B360" t="str">
            <v>accesorio pvcs 6" O. EXT</v>
          </cell>
          <cell r="D360">
            <v>0</v>
          </cell>
          <cell r="F360">
            <v>0</v>
          </cell>
          <cell r="G360">
            <v>0</v>
          </cell>
          <cell r="I360">
            <v>0</v>
          </cell>
          <cell r="J360">
            <v>0</v>
          </cell>
          <cell r="L360">
            <v>0</v>
          </cell>
          <cell r="M360">
            <v>0</v>
          </cell>
          <cell r="O360">
            <v>0</v>
          </cell>
          <cell r="P360">
            <v>0</v>
          </cell>
          <cell r="R360">
            <v>0</v>
          </cell>
          <cell r="S360">
            <v>0</v>
          </cell>
          <cell r="T360">
            <v>4</v>
          </cell>
          <cell r="U360">
            <v>4</v>
          </cell>
          <cell r="V360">
            <v>4</v>
          </cell>
          <cell r="W360" t="str">
            <v>UN</v>
          </cell>
          <cell r="X360">
            <v>4</v>
          </cell>
        </row>
        <row r="361">
          <cell r="A361">
            <v>7275</v>
          </cell>
          <cell r="B361" t="str">
            <v>tuberia pvcs 6" O. EXT</v>
          </cell>
          <cell r="D361">
            <v>0</v>
          </cell>
          <cell r="F361">
            <v>0</v>
          </cell>
          <cell r="G361">
            <v>0</v>
          </cell>
          <cell r="I361">
            <v>0</v>
          </cell>
          <cell r="J361">
            <v>0</v>
          </cell>
          <cell r="L361">
            <v>0</v>
          </cell>
          <cell r="M361">
            <v>0</v>
          </cell>
          <cell r="O361">
            <v>0</v>
          </cell>
          <cell r="P361">
            <v>0</v>
          </cell>
          <cell r="R361">
            <v>0</v>
          </cell>
          <cell r="S361">
            <v>0</v>
          </cell>
          <cell r="T361">
            <v>187.5</v>
          </cell>
          <cell r="U361">
            <v>187.5</v>
          </cell>
          <cell r="V361">
            <v>187.5</v>
          </cell>
          <cell r="W361" t="str">
            <v>ML</v>
          </cell>
          <cell r="X361">
            <v>187.5</v>
          </cell>
        </row>
        <row r="362">
          <cell r="D362">
            <v>0</v>
          </cell>
          <cell r="F362">
            <v>0</v>
          </cell>
          <cell r="G362">
            <v>0</v>
          </cell>
          <cell r="I362">
            <v>0</v>
          </cell>
          <cell r="J362">
            <v>0</v>
          </cell>
          <cell r="L362">
            <v>0</v>
          </cell>
          <cell r="M362">
            <v>0</v>
          </cell>
          <cell r="O362">
            <v>0</v>
          </cell>
          <cell r="P362">
            <v>0</v>
          </cell>
          <cell r="R362">
            <v>0</v>
          </cell>
          <cell r="S362">
            <v>0</v>
          </cell>
          <cell r="U362">
            <v>0</v>
          </cell>
          <cell r="V362">
            <v>0</v>
          </cell>
          <cell r="X362">
            <v>0</v>
          </cell>
        </row>
        <row r="363">
          <cell r="B363" t="str">
            <v>AGUAS RESIDUALES INDUSTRIALES</v>
          </cell>
          <cell r="D363">
            <v>0</v>
          </cell>
          <cell r="F363">
            <v>0</v>
          </cell>
          <cell r="G363">
            <v>0</v>
          </cell>
          <cell r="I363">
            <v>0</v>
          </cell>
          <cell r="J363">
            <v>0</v>
          </cell>
          <cell r="L363">
            <v>0</v>
          </cell>
          <cell r="M363">
            <v>0</v>
          </cell>
          <cell r="O363">
            <v>0</v>
          </cell>
          <cell r="P363">
            <v>0</v>
          </cell>
          <cell r="R363">
            <v>0</v>
          </cell>
          <cell r="S363">
            <v>0</v>
          </cell>
          <cell r="U363">
            <v>0</v>
          </cell>
          <cell r="V363">
            <v>0</v>
          </cell>
          <cell r="X363">
            <v>0</v>
          </cell>
        </row>
        <row r="364">
          <cell r="A364">
            <v>7276</v>
          </cell>
          <cell r="B364" t="str">
            <v>tuberia pvcs 3" ARI O. EXT</v>
          </cell>
          <cell r="D364">
            <v>0</v>
          </cell>
          <cell r="F364">
            <v>0</v>
          </cell>
          <cell r="G364">
            <v>0</v>
          </cell>
          <cell r="I364">
            <v>0</v>
          </cell>
          <cell r="J364">
            <v>0</v>
          </cell>
          <cell r="L364">
            <v>0</v>
          </cell>
          <cell r="M364">
            <v>0</v>
          </cell>
          <cell r="O364">
            <v>0</v>
          </cell>
          <cell r="P364">
            <v>0</v>
          </cell>
          <cell r="R364">
            <v>0</v>
          </cell>
          <cell r="S364">
            <v>0</v>
          </cell>
          <cell r="T364">
            <v>0.4</v>
          </cell>
          <cell r="U364">
            <v>0.4</v>
          </cell>
          <cell r="V364">
            <v>0.4</v>
          </cell>
          <cell r="W364" t="str">
            <v>ML</v>
          </cell>
          <cell r="X364">
            <v>0.4</v>
          </cell>
        </row>
        <row r="365">
          <cell r="A365">
            <v>7277</v>
          </cell>
          <cell r="B365" t="str">
            <v>accesorio pvcs 3"  ARI  O. EXT</v>
          </cell>
          <cell r="D365">
            <v>0</v>
          </cell>
          <cell r="F365">
            <v>0</v>
          </cell>
          <cell r="G365">
            <v>0</v>
          </cell>
          <cell r="I365">
            <v>0</v>
          </cell>
          <cell r="J365">
            <v>0</v>
          </cell>
          <cell r="L365">
            <v>0</v>
          </cell>
          <cell r="M365">
            <v>0</v>
          </cell>
          <cell r="O365">
            <v>0</v>
          </cell>
          <cell r="P365">
            <v>0</v>
          </cell>
          <cell r="R365">
            <v>0</v>
          </cell>
          <cell r="S365">
            <v>0</v>
          </cell>
          <cell r="T365">
            <v>3</v>
          </cell>
          <cell r="U365">
            <v>3</v>
          </cell>
          <cell r="V365">
            <v>3</v>
          </cell>
          <cell r="W365" t="str">
            <v>UN</v>
          </cell>
          <cell r="X365">
            <v>3</v>
          </cell>
        </row>
        <row r="366">
          <cell r="A366">
            <v>7278</v>
          </cell>
          <cell r="B366" t="str">
            <v>tuberia pvcs 4"  ARI  O. EXT</v>
          </cell>
          <cell r="D366">
            <v>0</v>
          </cell>
          <cell r="F366">
            <v>0</v>
          </cell>
          <cell r="G366">
            <v>0</v>
          </cell>
          <cell r="I366">
            <v>0</v>
          </cell>
          <cell r="J366">
            <v>0</v>
          </cell>
          <cell r="L366">
            <v>0</v>
          </cell>
          <cell r="M366">
            <v>0</v>
          </cell>
          <cell r="O366">
            <v>0</v>
          </cell>
          <cell r="P366">
            <v>0</v>
          </cell>
          <cell r="R366">
            <v>0</v>
          </cell>
          <cell r="S366">
            <v>0</v>
          </cell>
          <cell r="T366">
            <v>90.1</v>
          </cell>
          <cell r="U366">
            <v>90.1</v>
          </cell>
          <cell r="V366">
            <v>90.1</v>
          </cell>
          <cell r="W366" t="str">
            <v>ML</v>
          </cell>
          <cell r="X366">
            <v>90.1</v>
          </cell>
        </row>
        <row r="367">
          <cell r="A367">
            <v>7279</v>
          </cell>
          <cell r="B367" t="str">
            <v>tuberia pvcs 6"  ARI  O. EXT</v>
          </cell>
          <cell r="D367">
            <v>0</v>
          </cell>
          <cell r="F367">
            <v>0</v>
          </cell>
          <cell r="G367">
            <v>0</v>
          </cell>
          <cell r="I367">
            <v>0</v>
          </cell>
          <cell r="J367">
            <v>0</v>
          </cell>
          <cell r="L367">
            <v>0</v>
          </cell>
          <cell r="M367">
            <v>0</v>
          </cell>
          <cell r="O367">
            <v>0</v>
          </cell>
          <cell r="P367">
            <v>0</v>
          </cell>
          <cell r="R367">
            <v>0</v>
          </cell>
          <cell r="S367">
            <v>0</v>
          </cell>
          <cell r="T367">
            <v>55.4</v>
          </cell>
          <cell r="U367">
            <v>55.4</v>
          </cell>
          <cell r="V367">
            <v>55.4</v>
          </cell>
          <cell r="W367" t="str">
            <v>ML</v>
          </cell>
          <cell r="X367">
            <v>55.4</v>
          </cell>
        </row>
        <row r="368">
          <cell r="D368">
            <v>0</v>
          </cell>
          <cell r="F368">
            <v>0</v>
          </cell>
          <cell r="G368">
            <v>0</v>
          </cell>
          <cell r="I368">
            <v>0</v>
          </cell>
          <cell r="J368">
            <v>0</v>
          </cell>
          <cell r="L368">
            <v>0</v>
          </cell>
          <cell r="M368">
            <v>0</v>
          </cell>
          <cell r="O368">
            <v>0</v>
          </cell>
          <cell r="P368">
            <v>0</v>
          </cell>
          <cell r="R368">
            <v>0</v>
          </cell>
          <cell r="S368">
            <v>0</v>
          </cell>
          <cell r="U368">
            <v>0</v>
          </cell>
          <cell r="V368">
            <v>0</v>
          </cell>
          <cell r="X368">
            <v>0</v>
          </cell>
        </row>
        <row r="369">
          <cell r="B369" t="str">
            <v>AGUAS LLUVIAS</v>
          </cell>
          <cell r="D369">
            <v>0</v>
          </cell>
          <cell r="F369">
            <v>0</v>
          </cell>
          <cell r="G369">
            <v>0</v>
          </cell>
          <cell r="I369">
            <v>0</v>
          </cell>
          <cell r="J369">
            <v>0</v>
          </cell>
          <cell r="L369">
            <v>0</v>
          </cell>
          <cell r="M369">
            <v>0</v>
          </cell>
          <cell r="O369">
            <v>0</v>
          </cell>
          <cell r="P369">
            <v>0</v>
          </cell>
          <cell r="R369">
            <v>0</v>
          </cell>
          <cell r="S369">
            <v>0</v>
          </cell>
          <cell r="T369">
            <v>0</v>
          </cell>
          <cell r="U369">
            <v>0</v>
          </cell>
          <cell r="V369">
            <v>0</v>
          </cell>
          <cell r="X369">
            <v>0</v>
          </cell>
        </row>
        <row r="370">
          <cell r="A370">
            <v>7280</v>
          </cell>
          <cell r="B370" t="str">
            <v>accesorio pvcs 2"  ALL O. EXT</v>
          </cell>
          <cell r="D370">
            <v>0</v>
          </cell>
          <cell r="F370">
            <v>0</v>
          </cell>
          <cell r="G370">
            <v>0</v>
          </cell>
          <cell r="I370">
            <v>0</v>
          </cell>
          <cell r="J370">
            <v>0</v>
          </cell>
          <cell r="L370">
            <v>0</v>
          </cell>
          <cell r="M370">
            <v>0</v>
          </cell>
          <cell r="O370">
            <v>0</v>
          </cell>
          <cell r="P370">
            <v>0</v>
          </cell>
          <cell r="R370">
            <v>0</v>
          </cell>
          <cell r="S370">
            <v>0</v>
          </cell>
          <cell r="T370">
            <v>3</v>
          </cell>
          <cell r="U370">
            <v>3</v>
          </cell>
          <cell r="V370">
            <v>3</v>
          </cell>
          <cell r="W370" t="str">
            <v>UN</v>
          </cell>
          <cell r="X370">
            <v>3</v>
          </cell>
        </row>
        <row r="371">
          <cell r="A371">
            <v>7281</v>
          </cell>
          <cell r="B371" t="str">
            <v>tuberia pvcs 2"  ALL   O. EXT</v>
          </cell>
          <cell r="D371">
            <v>0</v>
          </cell>
          <cell r="F371">
            <v>0</v>
          </cell>
          <cell r="G371">
            <v>0</v>
          </cell>
          <cell r="I371">
            <v>0</v>
          </cell>
          <cell r="J371">
            <v>0</v>
          </cell>
          <cell r="L371">
            <v>0</v>
          </cell>
          <cell r="M371">
            <v>0</v>
          </cell>
          <cell r="O371">
            <v>0</v>
          </cell>
          <cell r="P371">
            <v>0</v>
          </cell>
          <cell r="R371">
            <v>0</v>
          </cell>
          <cell r="S371">
            <v>0</v>
          </cell>
          <cell r="T371">
            <v>5.9</v>
          </cell>
          <cell r="U371">
            <v>5.9</v>
          </cell>
          <cell r="V371">
            <v>5.9</v>
          </cell>
          <cell r="W371" t="str">
            <v>ML</v>
          </cell>
          <cell r="X371">
            <v>5.9</v>
          </cell>
        </row>
        <row r="372">
          <cell r="A372">
            <v>7282</v>
          </cell>
          <cell r="B372" t="str">
            <v>accesorio pvcs 3"  ALL  O.EXT</v>
          </cell>
          <cell r="D372">
            <v>0</v>
          </cell>
          <cell r="F372">
            <v>0</v>
          </cell>
          <cell r="G372">
            <v>0</v>
          </cell>
          <cell r="I372">
            <v>0</v>
          </cell>
          <cell r="J372">
            <v>0</v>
          </cell>
          <cell r="L372">
            <v>0</v>
          </cell>
          <cell r="M372">
            <v>0</v>
          </cell>
          <cell r="O372">
            <v>0</v>
          </cell>
          <cell r="P372">
            <v>0</v>
          </cell>
          <cell r="R372">
            <v>0</v>
          </cell>
          <cell r="S372">
            <v>0</v>
          </cell>
          <cell r="T372">
            <v>3</v>
          </cell>
          <cell r="U372">
            <v>3</v>
          </cell>
          <cell r="V372">
            <v>3</v>
          </cell>
          <cell r="W372" t="str">
            <v>UN</v>
          </cell>
          <cell r="X372">
            <v>3</v>
          </cell>
        </row>
        <row r="373">
          <cell r="A373">
            <v>7283</v>
          </cell>
          <cell r="B373" t="str">
            <v>tuberia pvcs 3"  ALL  O. EXT</v>
          </cell>
          <cell r="D373">
            <v>0</v>
          </cell>
          <cell r="F373">
            <v>0</v>
          </cell>
          <cell r="G373">
            <v>0</v>
          </cell>
          <cell r="I373">
            <v>0</v>
          </cell>
          <cell r="J373">
            <v>0</v>
          </cell>
          <cell r="L373">
            <v>0</v>
          </cell>
          <cell r="M373">
            <v>0</v>
          </cell>
          <cell r="O373">
            <v>0</v>
          </cell>
          <cell r="P373">
            <v>0</v>
          </cell>
          <cell r="R373">
            <v>0</v>
          </cell>
          <cell r="S373">
            <v>0</v>
          </cell>
          <cell r="T373">
            <v>0.4</v>
          </cell>
          <cell r="U373">
            <v>0.4</v>
          </cell>
          <cell r="V373">
            <v>0.4</v>
          </cell>
          <cell r="W373" t="str">
            <v>ML</v>
          </cell>
          <cell r="X373">
            <v>0.4</v>
          </cell>
        </row>
        <row r="374">
          <cell r="A374">
            <v>7284</v>
          </cell>
          <cell r="B374" t="str">
            <v>accesorio pvcs 4" ALL  O. EXT</v>
          </cell>
          <cell r="D374">
            <v>0</v>
          </cell>
          <cell r="F374">
            <v>0</v>
          </cell>
          <cell r="G374">
            <v>0</v>
          </cell>
          <cell r="I374">
            <v>0</v>
          </cell>
          <cell r="J374">
            <v>0</v>
          </cell>
          <cell r="L374">
            <v>0</v>
          </cell>
          <cell r="M374">
            <v>0</v>
          </cell>
          <cell r="O374">
            <v>0</v>
          </cell>
          <cell r="P374">
            <v>0</v>
          </cell>
          <cell r="R374">
            <v>0</v>
          </cell>
          <cell r="S374">
            <v>0</v>
          </cell>
          <cell r="T374">
            <v>37</v>
          </cell>
          <cell r="U374">
            <v>37</v>
          </cell>
          <cell r="V374">
            <v>37</v>
          </cell>
          <cell r="W374" t="str">
            <v>UN</v>
          </cell>
          <cell r="X374">
            <v>37</v>
          </cell>
        </row>
        <row r="375">
          <cell r="A375">
            <v>7285</v>
          </cell>
          <cell r="B375" t="str">
            <v>tuberia pvcs 4"  ALL   O. EXT</v>
          </cell>
          <cell r="D375">
            <v>0</v>
          </cell>
          <cell r="F375">
            <v>0</v>
          </cell>
          <cell r="G375">
            <v>0</v>
          </cell>
          <cell r="I375">
            <v>0</v>
          </cell>
          <cell r="J375">
            <v>0</v>
          </cell>
          <cell r="L375">
            <v>0</v>
          </cell>
          <cell r="M375">
            <v>0</v>
          </cell>
          <cell r="O375">
            <v>0</v>
          </cell>
          <cell r="P375">
            <v>0</v>
          </cell>
          <cell r="R375">
            <v>0</v>
          </cell>
          <cell r="S375">
            <v>0</v>
          </cell>
          <cell r="T375">
            <v>105.8</v>
          </cell>
          <cell r="U375">
            <v>105.8</v>
          </cell>
          <cell r="V375">
            <v>105.8</v>
          </cell>
          <cell r="W375" t="str">
            <v>ML</v>
          </cell>
          <cell r="X375">
            <v>105.8</v>
          </cell>
        </row>
        <row r="376">
          <cell r="A376">
            <v>7286</v>
          </cell>
          <cell r="B376" t="str">
            <v>accesorio pvcs 6"  ALL  O. EXT</v>
          </cell>
          <cell r="D376">
            <v>0</v>
          </cell>
          <cell r="F376">
            <v>0</v>
          </cell>
          <cell r="G376">
            <v>0</v>
          </cell>
          <cell r="I376">
            <v>0</v>
          </cell>
          <cell r="J376">
            <v>0</v>
          </cell>
          <cell r="L376">
            <v>0</v>
          </cell>
          <cell r="M376">
            <v>0</v>
          </cell>
          <cell r="O376">
            <v>0</v>
          </cell>
          <cell r="P376">
            <v>0</v>
          </cell>
          <cell r="R376">
            <v>0</v>
          </cell>
          <cell r="S376">
            <v>0</v>
          </cell>
          <cell r="T376">
            <v>3</v>
          </cell>
          <cell r="U376">
            <v>3</v>
          </cell>
          <cell r="V376">
            <v>3</v>
          </cell>
          <cell r="W376" t="str">
            <v>UN</v>
          </cell>
          <cell r="X376">
            <v>3</v>
          </cell>
        </row>
        <row r="377">
          <cell r="A377">
            <v>7287</v>
          </cell>
          <cell r="B377" t="str">
            <v>tuberia pvcs 6" ALL  O. EXT</v>
          </cell>
          <cell r="D377">
            <v>0</v>
          </cell>
          <cell r="F377">
            <v>0</v>
          </cell>
          <cell r="G377">
            <v>0</v>
          </cell>
          <cell r="I377">
            <v>0</v>
          </cell>
          <cell r="J377">
            <v>0</v>
          </cell>
          <cell r="L377">
            <v>0</v>
          </cell>
          <cell r="M377">
            <v>0</v>
          </cell>
          <cell r="O377">
            <v>0</v>
          </cell>
          <cell r="P377">
            <v>0</v>
          </cell>
          <cell r="R377">
            <v>0</v>
          </cell>
          <cell r="S377">
            <v>0</v>
          </cell>
          <cell r="T377">
            <v>152.9</v>
          </cell>
          <cell r="U377">
            <v>152.9</v>
          </cell>
          <cell r="V377">
            <v>152.9</v>
          </cell>
          <cell r="W377" t="str">
            <v>ML</v>
          </cell>
          <cell r="X377">
            <v>152.9</v>
          </cell>
        </row>
        <row r="378">
          <cell r="A378">
            <v>7288</v>
          </cell>
          <cell r="B378" t="str">
            <v>tuberia novafort 8"</v>
          </cell>
          <cell r="D378">
            <v>0</v>
          </cell>
          <cell r="F378">
            <v>0</v>
          </cell>
          <cell r="G378">
            <v>0</v>
          </cell>
          <cell r="I378">
            <v>0</v>
          </cell>
          <cell r="J378">
            <v>0</v>
          </cell>
          <cell r="L378">
            <v>0</v>
          </cell>
          <cell r="M378">
            <v>0</v>
          </cell>
          <cell r="O378">
            <v>0</v>
          </cell>
          <cell r="P378">
            <v>0</v>
          </cell>
          <cell r="R378">
            <v>0</v>
          </cell>
          <cell r="S378">
            <v>0</v>
          </cell>
          <cell r="T378">
            <v>37.700000000000003</v>
          </cell>
          <cell r="U378">
            <v>37.700000000000003</v>
          </cell>
          <cell r="V378">
            <v>37.700000000000003</v>
          </cell>
          <cell r="W378" t="str">
            <v>ML</v>
          </cell>
          <cell r="X378">
            <v>37.700000000000003</v>
          </cell>
        </row>
        <row r="379">
          <cell r="A379">
            <v>7289</v>
          </cell>
          <cell r="B379" t="str">
            <v>tuberia novafort 10"</v>
          </cell>
          <cell r="D379">
            <v>0</v>
          </cell>
          <cell r="F379">
            <v>0</v>
          </cell>
          <cell r="G379">
            <v>0</v>
          </cell>
          <cell r="I379">
            <v>0</v>
          </cell>
          <cell r="J379">
            <v>0</v>
          </cell>
          <cell r="L379">
            <v>0</v>
          </cell>
          <cell r="M379">
            <v>0</v>
          </cell>
          <cell r="O379">
            <v>0</v>
          </cell>
          <cell r="P379">
            <v>0</v>
          </cell>
          <cell r="R379">
            <v>0</v>
          </cell>
          <cell r="S379">
            <v>0</v>
          </cell>
          <cell r="T379">
            <v>92</v>
          </cell>
          <cell r="U379">
            <v>92</v>
          </cell>
          <cell r="V379">
            <v>92</v>
          </cell>
          <cell r="W379" t="str">
            <v>ML</v>
          </cell>
          <cell r="X379">
            <v>92</v>
          </cell>
        </row>
        <row r="380">
          <cell r="A380">
            <v>7290</v>
          </cell>
          <cell r="B380" t="str">
            <v>accesorio novafort 12"</v>
          </cell>
          <cell r="D380">
            <v>0</v>
          </cell>
          <cell r="F380">
            <v>0</v>
          </cell>
          <cell r="G380">
            <v>0</v>
          </cell>
          <cell r="I380">
            <v>0</v>
          </cell>
          <cell r="J380">
            <v>0</v>
          </cell>
          <cell r="L380">
            <v>0</v>
          </cell>
          <cell r="M380">
            <v>0</v>
          </cell>
          <cell r="O380">
            <v>0</v>
          </cell>
          <cell r="P380">
            <v>0</v>
          </cell>
          <cell r="R380">
            <v>0</v>
          </cell>
          <cell r="S380">
            <v>0</v>
          </cell>
          <cell r="T380">
            <v>2</v>
          </cell>
          <cell r="U380">
            <v>2</v>
          </cell>
          <cell r="V380">
            <v>2</v>
          </cell>
          <cell r="W380" t="str">
            <v>UN</v>
          </cell>
          <cell r="X380">
            <v>2</v>
          </cell>
        </row>
        <row r="381">
          <cell r="A381">
            <v>7291</v>
          </cell>
          <cell r="B381" t="str">
            <v>tuberia novafort 12"</v>
          </cell>
          <cell r="D381">
            <v>0</v>
          </cell>
          <cell r="F381">
            <v>0</v>
          </cell>
          <cell r="G381">
            <v>0</v>
          </cell>
          <cell r="I381">
            <v>0</v>
          </cell>
          <cell r="J381">
            <v>0</v>
          </cell>
          <cell r="L381">
            <v>0</v>
          </cell>
          <cell r="M381">
            <v>0</v>
          </cell>
          <cell r="O381">
            <v>0</v>
          </cell>
          <cell r="P381">
            <v>0</v>
          </cell>
          <cell r="R381">
            <v>0</v>
          </cell>
          <cell r="S381">
            <v>0</v>
          </cell>
          <cell r="T381">
            <v>35.9</v>
          </cell>
          <cell r="U381">
            <v>35.9</v>
          </cell>
          <cell r="V381">
            <v>35.9</v>
          </cell>
          <cell r="W381" t="str">
            <v>ML</v>
          </cell>
          <cell r="X381">
            <v>35.9</v>
          </cell>
        </row>
        <row r="382">
          <cell r="A382">
            <v>7292</v>
          </cell>
          <cell r="B382" t="str">
            <v>tuberia novafort 14"</v>
          </cell>
          <cell r="D382">
            <v>0</v>
          </cell>
          <cell r="F382">
            <v>0</v>
          </cell>
          <cell r="G382">
            <v>0</v>
          </cell>
          <cell r="I382">
            <v>0</v>
          </cell>
          <cell r="J382">
            <v>0</v>
          </cell>
          <cell r="L382">
            <v>0</v>
          </cell>
          <cell r="M382">
            <v>0</v>
          </cell>
          <cell r="O382">
            <v>0</v>
          </cell>
          <cell r="P382">
            <v>0</v>
          </cell>
          <cell r="R382">
            <v>0</v>
          </cell>
          <cell r="S382">
            <v>0</v>
          </cell>
          <cell r="T382">
            <v>44.5</v>
          </cell>
          <cell r="U382">
            <v>44.5</v>
          </cell>
          <cell r="V382">
            <v>44.5</v>
          </cell>
          <cell r="W382" t="str">
            <v>ML</v>
          </cell>
          <cell r="X382">
            <v>44.5</v>
          </cell>
        </row>
        <row r="383">
          <cell r="B383" t="str">
            <v>PLANTA DE TRATAMIENTO DE AGUAS RESIDUALES INDUSTRIALES</v>
          </cell>
          <cell r="D383">
            <v>0</v>
          </cell>
          <cell r="F383">
            <v>0</v>
          </cell>
          <cell r="G383">
            <v>0</v>
          </cell>
          <cell r="I383">
            <v>0</v>
          </cell>
          <cell r="J383">
            <v>0</v>
          </cell>
          <cell r="L383">
            <v>0</v>
          </cell>
          <cell r="M383">
            <v>0</v>
          </cell>
          <cell r="O383">
            <v>0</v>
          </cell>
          <cell r="P383">
            <v>0</v>
          </cell>
          <cell r="R383">
            <v>0</v>
          </cell>
          <cell r="S383">
            <v>0</v>
          </cell>
          <cell r="U383">
            <v>0</v>
          </cell>
          <cell r="V383">
            <v>0</v>
          </cell>
          <cell r="X383">
            <v>0</v>
          </cell>
        </row>
        <row r="384">
          <cell r="B384" t="str">
            <v>Pozo de bombeo agua cruda para 1.5*1.2*3.5</v>
          </cell>
          <cell r="F384">
            <v>0</v>
          </cell>
        </row>
        <row r="385">
          <cell r="A385">
            <v>7293</v>
          </cell>
          <cell r="B385" t="str">
            <v xml:space="preserve">Excavación Manual para pozo de bombeo </v>
          </cell>
          <cell r="D385">
            <v>0</v>
          </cell>
          <cell r="F385">
            <v>0</v>
          </cell>
          <cell r="G385">
            <v>0</v>
          </cell>
          <cell r="I385">
            <v>0</v>
          </cell>
          <cell r="J385">
            <v>0</v>
          </cell>
          <cell r="L385">
            <v>0</v>
          </cell>
          <cell r="M385">
            <v>0</v>
          </cell>
          <cell r="O385">
            <v>0</v>
          </cell>
          <cell r="P385">
            <v>0</v>
          </cell>
          <cell r="R385">
            <v>0</v>
          </cell>
          <cell r="S385">
            <v>0</v>
          </cell>
          <cell r="T385">
            <v>45</v>
          </cell>
          <cell r="U385">
            <v>45</v>
          </cell>
          <cell r="V385">
            <v>45</v>
          </cell>
          <cell r="W385" t="str">
            <v>M3</v>
          </cell>
          <cell r="X385">
            <v>45</v>
          </cell>
        </row>
        <row r="386">
          <cell r="A386">
            <v>7294</v>
          </cell>
          <cell r="B386" t="str">
            <v>Relleno en recebo compactado para pozo de bombeo</v>
          </cell>
          <cell r="D386">
            <v>0</v>
          </cell>
          <cell r="F386">
            <v>0</v>
          </cell>
          <cell r="G386">
            <v>0</v>
          </cell>
          <cell r="I386">
            <v>0</v>
          </cell>
          <cell r="J386">
            <v>0</v>
          </cell>
          <cell r="L386">
            <v>0</v>
          </cell>
          <cell r="M386">
            <v>0</v>
          </cell>
          <cell r="O386">
            <v>0</v>
          </cell>
          <cell r="P386">
            <v>0</v>
          </cell>
          <cell r="R386">
            <v>0</v>
          </cell>
          <cell r="S386">
            <v>0</v>
          </cell>
          <cell r="T386">
            <v>0.7</v>
          </cell>
          <cell r="U386">
            <v>0.7</v>
          </cell>
          <cell r="V386">
            <v>0.7</v>
          </cell>
          <cell r="W386" t="str">
            <v>M3</v>
          </cell>
          <cell r="X386">
            <v>0.7</v>
          </cell>
        </row>
        <row r="387">
          <cell r="A387">
            <v>7295</v>
          </cell>
          <cell r="B387" t="str">
            <v>Base en concreto pobre 1500 psi  para pozo de bombeo</v>
          </cell>
          <cell r="D387">
            <v>0</v>
          </cell>
          <cell r="F387">
            <v>0</v>
          </cell>
          <cell r="G387">
            <v>0</v>
          </cell>
          <cell r="I387">
            <v>0</v>
          </cell>
          <cell r="J387">
            <v>0</v>
          </cell>
          <cell r="L387">
            <v>0</v>
          </cell>
          <cell r="M387">
            <v>0</v>
          </cell>
          <cell r="O387">
            <v>0</v>
          </cell>
          <cell r="P387">
            <v>0</v>
          </cell>
          <cell r="R387">
            <v>0</v>
          </cell>
          <cell r="S387">
            <v>0</v>
          </cell>
          <cell r="T387">
            <v>0.2</v>
          </cell>
          <cell r="U387">
            <v>0.2</v>
          </cell>
          <cell r="V387">
            <v>0.2</v>
          </cell>
          <cell r="W387" t="str">
            <v>M3</v>
          </cell>
          <cell r="X387">
            <v>0.2</v>
          </cell>
        </row>
        <row r="388">
          <cell r="A388">
            <v>7296</v>
          </cell>
          <cell r="B388" t="str">
            <v>Concreto 3000psi para pozo de bombeo</v>
          </cell>
          <cell r="D388">
            <v>0</v>
          </cell>
          <cell r="F388">
            <v>0</v>
          </cell>
          <cell r="G388">
            <v>0</v>
          </cell>
          <cell r="I388">
            <v>0</v>
          </cell>
          <cell r="J388">
            <v>0</v>
          </cell>
          <cell r="L388">
            <v>0</v>
          </cell>
          <cell r="M388">
            <v>0</v>
          </cell>
          <cell r="O388">
            <v>0</v>
          </cell>
          <cell r="P388">
            <v>0</v>
          </cell>
          <cell r="R388">
            <v>0</v>
          </cell>
          <cell r="S388">
            <v>0</v>
          </cell>
          <cell r="T388">
            <v>6.5</v>
          </cell>
          <cell r="U388">
            <v>6.5</v>
          </cell>
          <cell r="V388">
            <v>6.5</v>
          </cell>
          <cell r="W388" t="str">
            <v>M3</v>
          </cell>
          <cell r="X388">
            <v>6.5</v>
          </cell>
        </row>
        <row r="389">
          <cell r="A389">
            <v>7297</v>
          </cell>
          <cell r="B389" t="str">
            <v>Acero de refz. 60000psi,1/2"-5/8" y 37000 psi1/4",  para pozo de bombeo</v>
          </cell>
          <cell r="D389">
            <v>0</v>
          </cell>
          <cell r="F389">
            <v>0</v>
          </cell>
          <cell r="G389">
            <v>0</v>
          </cell>
          <cell r="I389">
            <v>0</v>
          </cell>
          <cell r="J389">
            <v>0</v>
          </cell>
          <cell r="L389">
            <v>0</v>
          </cell>
          <cell r="M389">
            <v>0</v>
          </cell>
          <cell r="O389">
            <v>0</v>
          </cell>
          <cell r="P389">
            <v>0</v>
          </cell>
          <cell r="R389">
            <v>0</v>
          </cell>
          <cell r="S389">
            <v>0</v>
          </cell>
          <cell r="T389">
            <v>750</v>
          </cell>
          <cell r="U389">
            <v>750</v>
          </cell>
          <cell r="V389">
            <v>750</v>
          </cell>
          <cell r="W389" t="str">
            <v>kg</v>
          </cell>
          <cell r="X389">
            <v>750</v>
          </cell>
        </row>
        <row r="390">
          <cell r="A390">
            <v>7298</v>
          </cell>
          <cell r="B390" t="str">
            <v>Tapa en lamina alfajor para pozo de bombeo + soportes</v>
          </cell>
          <cell r="D390">
            <v>0</v>
          </cell>
          <cell r="F390">
            <v>0</v>
          </cell>
          <cell r="G390">
            <v>0</v>
          </cell>
          <cell r="I390">
            <v>0</v>
          </cell>
          <cell r="J390">
            <v>0</v>
          </cell>
          <cell r="L390">
            <v>0</v>
          </cell>
          <cell r="M390">
            <v>0</v>
          </cell>
          <cell r="O390">
            <v>0</v>
          </cell>
          <cell r="P390">
            <v>0</v>
          </cell>
          <cell r="R390">
            <v>0</v>
          </cell>
          <cell r="S390">
            <v>0</v>
          </cell>
          <cell r="T390">
            <v>2</v>
          </cell>
          <cell r="U390">
            <v>2</v>
          </cell>
          <cell r="V390">
            <v>2</v>
          </cell>
          <cell r="W390" t="str">
            <v>Und</v>
          </cell>
          <cell r="X390">
            <v>2</v>
          </cell>
        </row>
        <row r="391">
          <cell r="A391">
            <v>7299</v>
          </cell>
          <cell r="B391" t="str">
            <v>Pañete impermeabilizado para pozo de bombeo</v>
          </cell>
          <cell r="D391">
            <v>0</v>
          </cell>
          <cell r="F391">
            <v>0</v>
          </cell>
          <cell r="G391">
            <v>0</v>
          </cell>
          <cell r="I391">
            <v>0</v>
          </cell>
          <cell r="J391">
            <v>0</v>
          </cell>
          <cell r="L391">
            <v>0</v>
          </cell>
          <cell r="M391">
            <v>0</v>
          </cell>
          <cell r="O391">
            <v>0</v>
          </cell>
          <cell r="P391">
            <v>0</v>
          </cell>
          <cell r="R391">
            <v>0</v>
          </cell>
          <cell r="S391">
            <v>0</v>
          </cell>
          <cell r="T391">
            <v>19</v>
          </cell>
          <cell r="U391">
            <v>19</v>
          </cell>
          <cell r="V391">
            <v>19</v>
          </cell>
          <cell r="W391" t="str">
            <v>M2</v>
          </cell>
          <cell r="X391">
            <v>19</v>
          </cell>
        </row>
        <row r="392">
          <cell r="A392">
            <v>7300</v>
          </cell>
          <cell r="B392" t="str">
            <v>Cinta V-15  para pozo de bombeo</v>
          </cell>
          <cell r="D392">
            <v>0</v>
          </cell>
          <cell r="F392">
            <v>0</v>
          </cell>
          <cell r="G392">
            <v>0</v>
          </cell>
          <cell r="I392">
            <v>0</v>
          </cell>
          <cell r="J392">
            <v>0</v>
          </cell>
          <cell r="L392">
            <v>0</v>
          </cell>
          <cell r="M392">
            <v>0</v>
          </cell>
          <cell r="O392">
            <v>0</v>
          </cell>
          <cell r="P392">
            <v>0</v>
          </cell>
          <cell r="R392">
            <v>0</v>
          </cell>
          <cell r="S392">
            <v>0</v>
          </cell>
          <cell r="T392">
            <v>6.5</v>
          </cell>
          <cell r="U392">
            <v>6.5</v>
          </cell>
          <cell r="V392">
            <v>6.5</v>
          </cell>
          <cell r="W392" t="str">
            <v>ml</v>
          </cell>
          <cell r="X392">
            <v>6.5</v>
          </cell>
        </row>
        <row r="393">
          <cell r="A393">
            <v>7301</v>
          </cell>
          <cell r="B393" t="str">
            <v>Relleno en material del sitio para pozo de bombeo</v>
          </cell>
          <cell r="D393">
            <v>0</v>
          </cell>
          <cell r="F393">
            <v>0</v>
          </cell>
          <cell r="G393">
            <v>0</v>
          </cell>
          <cell r="I393">
            <v>0</v>
          </cell>
          <cell r="J393">
            <v>0</v>
          </cell>
          <cell r="L393">
            <v>0</v>
          </cell>
          <cell r="M393">
            <v>0</v>
          </cell>
          <cell r="O393">
            <v>0</v>
          </cell>
          <cell r="P393">
            <v>0</v>
          </cell>
          <cell r="R393">
            <v>0</v>
          </cell>
          <cell r="S393">
            <v>0</v>
          </cell>
          <cell r="T393">
            <v>20</v>
          </cell>
          <cell r="U393">
            <v>20</v>
          </cell>
          <cell r="V393">
            <v>20</v>
          </cell>
          <cell r="W393" t="str">
            <v>M3</v>
          </cell>
          <cell r="X393">
            <v>20</v>
          </cell>
        </row>
        <row r="394">
          <cell r="A394">
            <v>7302</v>
          </cell>
          <cell r="B394" t="str">
            <v>Disposicion de material sobrante  para pozo de bombeo</v>
          </cell>
          <cell r="D394">
            <v>0</v>
          </cell>
          <cell r="F394">
            <v>0</v>
          </cell>
          <cell r="G394">
            <v>0</v>
          </cell>
          <cell r="I394">
            <v>0</v>
          </cell>
          <cell r="J394">
            <v>0</v>
          </cell>
          <cell r="L394">
            <v>0</v>
          </cell>
          <cell r="M394">
            <v>0</v>
          </cell>
          <cell r="O394">
            <v>0</v>
          </cell>
          <cell r="P394">
            <v>0</v>
          </cell>
          <cell r="R394">
            <v>0</v>
          </cell>
          <cell r="S394">
            <v>0</v>
          </cell>
          <cell r="T394">
            <v>25</v>
          </cell>
          <cell r="U394">
            <v>25</v>
          </cell>
          <cell r="V394">
            <v>25</v>
          </cell>
          <cell r="W394" t="str">
            <v>M3</v>
          </cell>
          <cell r="X394">
            <v>25</v>
          </cell>
        </row>
        <row r="395">
          <cell r="B395" t="str">
            <v>Placa de soporte tanque de tratamiento 10*3.5*0.20</v>
          </cell>
          <cell r="F395">
            <v>0</v>
          </cell>
        </row>
        <row r="396">
          <cell r="A396">
            <v>7303</v>
          </cell>
          <cell r="B396" t="str">
            <v>Excavación Manual para placa de soporte</v>
          </cell>
          <cell r="D396">
            <v>0</v>
          </cell>
          <cell r="F396">
            <v>0</v>
          </cell>
          <cell r="G396">
            <v>0</v>
          </cell>
          <cell r="I396">
            <v>0</v>
          </cell>
          <cell r="J396">
            <v>0</v>
          </cell>
          <cell r="L396">
            <v>0</v>
          </cell>
          <cell r="M396">
            <v>0</v>
          </cell>
          <cell r="O396">
            <v>0</v>
          </cell>
          <cell r="P396">
            <v>0</v>
          </cell>
          <cell r="R396">
            <v>0</v>
          </cell>
          <cell r="S396">
            <v>0</v>
          </cell>
          <cell r="T396">
            <v>17.5</v>
          </cell>
          <cell r="U396">
            <v>17.5</v>
          </cell>
          <cell r="V396">
            <v>17.5</v>
          </cell>
          <cell r="W396" t="str">
            <v>M3</v>
          </cell>
          <cell r="X396">
            <v>17.5</v>
          </cell>
        </row>
        <row r="397">
          <cell r="A397">
            <v>7304</v>
          </cell>
          <cell r="B397" t="str">
            <v>Relleno en recebo compactado para placa de soporte</v>
          </cell>
          <cell r="D397">
            <v>0</v>
          </cell>
          <cell r="F397">
            <v>0</v>
          </cell>
          <cell r="G397">
            <v>0</v>
          </cell>
          <cell r="I397">
            <v>0</v>
          </cell>
          <cell r="J397">
            <v>0</v>
          </cell>
          <cell r="L397">
            <v>0</v>
          </cell>
          <cell r="M397">
            <v>0</v>
          </cell>
          <cell r="O397">
            <v>0</v>
          </cell>
          <cell r="P397">
            <v>0</v>
          </cell>
          <cell r="R397">
            <v>0</v>
          </cell>
          <cell r="S397">
            <v>0</v>
          </cell>
          <cell r="T397">
            <v>9</v>
          </cell>
          <cell r="U397">
            <v>9</v>
          </cell>
          <cell r="V397">
            <v>9</v>
          </cell>
          <cell r="W397" t="str">
            <v>M3</v>
          </cell>
          <cell r="X397">
            <v>9</v>
          </cell>
        </row>
        <row r="398">
          <cell r="A398">
            <v>7305</v>
          </cell>
          <cell r="B398" t="str">
            <v>Base en concreto pobre 1500 psi  para placa de soporte</v>
          </cell>
          <cell r="D398">
            <v>0</v>
          </cell>
          <cell r="F398">
            <v>0</v>
          </cell>
          <cell r="G398">
            <v>0</v>
          </cell>
          <cell r="I398">
            <v>0</v>
          </cell>
          <cell r="J398">
            <v>0</v>
          </cell>
          <cell r="L398">
            <v>0</v>
          </cell>
          <cell r="M398">
            <v>0</v>
          </cell>
          <cell r="O398">
            <v>0</v>
          </cell>
          <cell r="P398">
            <v>0</v>
          </cell>
          <cell r="R398">
            <v>0</v>
          </cell>
          <cell r="S398">
            <v>0</v>
          </cell>
          <cell r="T398">
            <v>1.8</v>
          </cell>
          <cell r="U398">
            <v>1.8</v>
          </cell>
          <cell r="V398">
            <v>1.8</v>
          </cell>
          <cell r="W398" t="str">
            <v>M3</v>
          </cell>
          <cell r="X398">
            <v>1.8</v>
          </cell>
        </row>
        <row r="399">
          <cell r="A399">
            <v>7306</v>
          </cell>
          <cell r="B399" t="str">
            <v>Concreto 3000psi para placa de soporte</v>
          </cell>
          <cell r="D399">
            <v>0</v>
          </cell>
          <cell r="F399">
            <v>0</v>
          </cell>
          <cell r="G399">
            <v>0</v>
          </cell>
          <cell r="I399">
            <v>0</v>
          </cell>
          <cell r="J399">
            <v>0</v>
          </cell>
          <cell r="L399">
            <v>0</v>
          </cell>
          <cell r="M399">
            <v>0</v>
          </cell>
          <cell r="O399">
            <v>0</v>
          </cell>
          <cell r="P399">
            <v>0</v>
          </cell>
          <cell r="R399">
            <v>0</v>
          </cell>
          <cell r="S399">
            <v>0</v>
          </cell>
          <cell r="T399">
            <v>7</v>
          </cell>
          <cell r="U399">
            <v>7</v>
          </cell>
          <cell r="V399">
            <v>7</v>
          </cell>
          <cell r="W399" t="str">
            <v>M3</v>
          </cell>
          <cell r="X399">
            <v>7</v>
          </cell>
        </row>
        <row r="400">
          <cell r="A400">
            <v>7307</v>
          </cell>
          <cell r="B400" t="str">
            <v>Acero de refz. 60000psi,1/2"-5/8" y 37000 psi1/4", para placa de soporte</v>
          </cell>
          <cell r="D400">
            <v>0</v>
          </cell>
          <cell r="F400">
            <v>0</v>
          </cell>
          <cell r="G400">
            <v>0</v>
          </cell>
          <cell r="I400">
            <v>0</v>
          </cell>
          <cell r="J400">
            <v>0</v>
          </cell>
          <cell r="L400">
            <v>0</v>
          </cell>
          <cell r="M400">
            <v>0</v>
          </cell>
          <cell r="O400">
            <v>0</v>
          </cell>
          <cell r="P400">
            <v>0</v>
          </cell>
          <cell r="R400">
            <v>0</v>
          </cell>
          <cell r="S400">
            <v>0</v>
          </cell>
          <cell r="T400">
            <v>680</v>
          </cell>
          <cell r="U400">
            <v>680</v>
          </cell>
          <cell r="V400">
            <v>680</v>
          </cell>
          <cell r="W400" t="str">
            <v>kg</v>
          </cell>
          <cell r="X400">
            <v>680</v>
          </cell>
        </row>
        <row r="401">
          <cell r="B401" t="str">
            <v>Lecho de secado de 2.45*4.3*0.8</v>
          </cell>
          <cell r="F401">
            <v>0</v>
          </cell>
        </row>
        <row r="402">
          <cell r="A402">
            <v>7308</v>
          </cell>
          <cell r="B402" t="str">
            <v>Excavación Manual para lecho de secado</v>
          </cell>
          <cell r="D402">
            <v>0</v>
          </cell>
          <cell r="F402">
            <v>0</v>
          </cell>
          <cell r="G402">
            <v>0</v>
          </cell>
          <cell r="I402">
            <v>0</v>
          </cell>
          <cell r="J402">
            <v>0</v>
          </cell>
          <cell r="L402">
            <v>0</v>
          </cell>
          <cell r="M402">
            <v>0</v>
          </cell>
          <cell r="O402">
            <v>0</v>
          </cell>
          <cell r="P402">
            <v>0</v>
          </cell>
          <cell r="R402">
            <v>0</v>
          </cell>
          <cell r="S402">
            <v>0</v>
          </cell>
          <cell r="T402">
            <v>5.3</v>
          </cell>
          <cell r="U402">
            <v>5.3</v>
          </cell>
          <cell r="V402">
            <v>5.3</v>
          </cell>
          <cell r="W402" t="str">
            <v>M3</v>
          </cell>
          <cell r="X402">
            <v>5.3</v>
          </cell>
        </row>
        <row r="403">
          <cell r="A403">
            <v>7309</v>
          </cell>
          <cell r="B403" t="str">
            <v>Relleno en recebo compactado para lecho de secado</v>
          </cell>
          <cell r="D403">
            <v>0</v>
          </cell>
          <cell r="F403">
            <v>0</v>
          </cell>
          <cell r="G403">
            <v>0</v>
          </cell>
          <cell r="I403">
            <v>0</v>
          </cell>
          <cell r="J403">
            <v>0</v>
          </cell>
          <cell r="L403">
            <v>0</v>
          </cell>
          <cell r="M403">
            <v>0</v>
          </cell>
          <cell r="O403">
            <v>0</v>
          </cell>
          <cell r="P403">
            <v>0</v>
          </cell>
          <cell r="R403">
            <v>0</v>
          </cell>
          <cell r="S403">
            <v>0</v>
          </cell>
          <cell r="T403">
            <v>2.7</v>
          </cell>
          <cell r="U403">
            <v>2.7</v>
          </cell>
          <cell r="V403">
            <v>2.7</v>
          </cell>
          <cell r="W403" t="str">
            <v>M3</v>
          </cell>
          <cell r="X403">
            <v>2.7</v>
          </cell>
        </row>
        <row r="404">
          <cell r="A404">
            <v>7310</v>
          </cell>
          <cell r="B404" t="str">
            <v>Base en concreto pobre 1500 psi  para lecho de secado</v>
          </cell>
          <cell r="D404">
            <v>0</v>
          </cell>
          <cell r="F404">
            <v>0</v>
          </cell>
          <cell r="G404">
            <v>0</v>
          </cell>
          <cell r="I404">
            <v>0</v>
          </cell>
          <cell r="J404">
            <v>0</v>
          </cell>
          <cell r="L404">
            <v>0</v>
          </cell>
          <cell r="M404">
            <v>0</v>
          </cell>
          <cell r="O404">
            <v>0</v>
          </cell>
          <cell r="P404">
            <v>0</v>
          </cell>
          <cell r="R404">
            <v>0</v>
          </cell>
          <cell r="S404">
            <v>0</v>
          </cell>
          <cell r="T404">
            <v>0.6</v>
          </cell>
          <cell r="U404">
            <v>0.6</v>
          </cell>
          <cell r="V404">
            <v>0.6</v>
          </cell>
          <cell r="W404" t="str">
            <v>M3</v>
          </cell>
          <cell r="X404">
            <v>0.6</v>
          </cell>
        </row>
        <row r="405">
          <cell r="A405">
            <v>7311</v>
          </cell>
          <cell r="B405" t="str">
            <v>Concreto 3000psi para lecho de secado</v>
          </cell>
          <cell r="D405">
            <v>0</v>
          </cell>
          <cell r="F405">
            <v>0</v>
          </cell>
          <cell r="G405">
            <v>0</v>
          </cell>
          <cell r="I405">
            <v>0</v>
          </cell>
          <cell r="J405">
            <v>0</v>
          </cell>
          <cell r="L405">
            <v>0</v>
          </cell>
          <cell r="M405">
            <v>0</v>
          </cell>
          <cell r="O405">
            <v>0</v>
          </cell>
          <cell r="P405">
            <v>0</v>
          </cell>
          <cell r="R405">
            <v>0</v>
          </cell>
          <cell r="S405">
            <v>0</v>
          </cell>
          <cell r="T405">
            <v>2.7</v>
          </cell>
          <cell r="U405">
            <v>2.7</v>
          </cell>
          <cell r="V405">
            <v>2.7</v>
          </cell>
          <cell r="W405" t="str">
            <v>M3</v>
          </cell>
          <cell r="X405">
            <v>2.7</v>
          </cell>
        </row>
        <row r="406">
          <cell r="A406">
            <v>7312</v>
          </cell>
          <cell r="B406" t="str">
            <v>Acero de refz. 60000psi,1/2"-5/8" y 37000 psi1/4", para lecho de secado</v>
          </cell>
          <cell r="D406">
            <v>0</v>
          </cell>
          <cell r="F406">
            <v>0</v>
          </cell>
          <cell r="G406">
            <v>0</v>
          </cell>
          <cell r="I406">
            <v>0</v>
          </cell>
          <cell r="J406">
            <v>0</v>
          </cell>
          <cell r="L406">
            <v>0</v>
          </cell>
          <cell r="M406">
            <v>0</v>
          </cell>
          <cell r="O406">
            <v>0</v>
          </cell>
          <cell r="P406">
            <v>0</v>
          </cell>
          <cell r="R406">
            <v>0</v>
          </cell>
          <cell r="S406">
            <v>0</v>
          </cell>
          <cell r="T406">
            <v>260</v>
          </cell>
          <cell r="U406">
            <v>260</v>
          </cell>
          <cell r="V406">
            <v>260</v>
          </cell>
          <cell r="W406" t="str">
            <v>kg</v>
          </cell>
          <cell r="X406">
            <v>260</v>
          </cell>
        </row>
        <row r="407">
          <cell r="A407">
            <v>7313</v>
          </cell>
          <cell r="B407" t="str">
            <v>Cubierta en lamina de zinc para lecho de secado</v>
          </cell>
          <cell r="D407">
            <v>0</v>
          </cell>
          <cell r="F407">
            <v>0</v>
          </cell>
          <cell r="G407">
            <v>0</v>
          </cell>
          <cell r="I407">
            <v>0</v>
          </cell>
          <cell r="J407">
            <v>0</v>
          </cell>
          <cell r="L407">
            <v>0</v>
          </cell>
          <cell r="M407">
            <v>0</v>
          </cell>
          <cell r="O407">
            <v>0</v>
          </cell>
          <cell r="P407">
            <v>0</v>
          </cell>
          <cell r="R407">
            <v>0</v>
          </cell>
          <cell r="S407">
            <v>0</v>
          </cell>
          <cell r="T407">
            <v>15</v>
          </cell>
          <cell r="U407">
            <v>15</v>
          </cell>
          <cell r="V407">
            <v>15</v>
          </cell>
          <cell r="W407" t="str">
            <v>M2</v>
          </cell>
          <cell r="X407">
            <v>15</v>
          </cell>
        </row>
        <row r="408">
          <cell r="A408">
            <v>7314</v>
          </cell>
          <cell r="B408" t="str">
            <v>Muro en  ladrillo para lecho de secado</v>
          </cell>
          <cell r="D408">
            <v>0</v>
          </cell>
          <cell r="F408">
            <v>0</v>
          </cell>
          <cell r="G408">
            <v>0</v>
          </cell>
          <cell r="I408">
            <v>0</v>
          </cell>
          <cell r="J408">
            <v>0</v>
          </cell>
          <cell r="L408">
            <v>0</v>
          </cell>
          <cell r="M408">
            <v>0</v>
          </cell>
          <cell r="O408">
            <v>0</v>
          </cell>
          <cell r="P408">
            <v>0</v>
          </cell>
          <cell r="R408">
            <v>0</v>
          </cell>
          <cell r="S408">
            <v>0</v>
          </cell>
          <cell r="T408">
            <v>12.8</v>
          </cell>
          <cell r="U408">
            <v>12.8</v>
          </cell>
          <cell r="V408">
            <v>12.8</v>
          </cell>
          <cell r="W408" t="str">
            <v>M2</v>
          </cell>
          <cell r="X408">
            <v>12.8</v>
          </cell>
        </row>
        <row r="409">
          <cell r="A409">
            <v>7315</v>
          </cell>
          <cell r="B409" t="str">
            <v>Pañete impermeabilizado para lecho de secado</v>
          </cell>
          <cell r="D409">
            <v>0</v>
          </cell>
          <cell r="F409">
            <v>0</v>
          </cell>
          <cell r="G409">
            <v>0</v>
          </cell>
          <cell r="I409">
            <v>0</v>
          </cell>
          <cell r="J409">
            <v>0</v>
          </cell>
          <cell r="L409">
            <v>0</v>
          </cell>
          <cell r="M409">
            <v>0</v>
          </cell>
          <cell r="O409">
            <v>0</v>
          </cell>
          <cell r="P409">
            <v>0</v>
          </cell>
          <cell r="R409">
            <v>0</v>
          </cell>
          <cell r="S409">
            <v>0</v>
          </cell>
          <cell r="T409">
            <v>16</v>
          </cell>
          <cell r="U409">
            <v>16</v>
          </cell>
          <cell r="V409">
            <v>16</v>
          </cell>
          <cell r="W409" t="str">
            <v>M2</v>
          </cell>
          <cell r="X409">
            <v>16</v>
          </cell>
        </row>
        <row r="410">
          <cell r="B410" t="str">
            <v xml:space="preserve">EQUIPOS Y ACCESORIOS DEL SISTEMA </v>
          </cell>
          <cell r="D410">
            <v>0</v>
          </cell>
          <cell r="F410">
            <v>0</v>
          </cell>
          <cell r="G410">
            <v>0</v>
          </cell>
          <cell r="I410">
            <v>0</v>
          </cell>
          <cell r="J410">
            <v>0</v>
          </cell>
          <cell r="L410">
            <v>0</v>
          </cell>
          <cell r="M410">
            <v>0</v>
          </cell>
          <cell r="O410">
            <v>0</v>
          </cell>
          <cell r="P410">
            <v>0</v>
          </cell>
          <cell r="R410">
            <v>0</v>
          </cell>
          <cell r="S410">
            <v>0</v>
          </cell>
          <cell r="U410">
            <v>0</v>
          </cell>
          <cell r="V410">
            <v>0</v>
          </cell>
          <cell r="X410">
            <v>0</v>
          </cell>
        </row>
        <row r="411">
          <cell r="A411">
            <v>7316</v>
          </cell>
          <cell r="B411" t="str">
            <v xml:space="preserve">Canastilla </v>
          </cell>
          <cell r="D411">
            <v>0</v>
          </cell>
          <cell r="F411">
            <v>0</v>
          </cell>
          <cell r="G411">
            <v>0</v>
          </cell>
          <cell r="I411">
            <v>0</v>
          </cell>
          <cell r="J411">
            <v>0</v>
          </cell>
          <cell r="L411">
            <v>0</v>
          </cell>
          <cell r="M411">
            <v>0</v>
          </cell>
          <cell r="O411">
            <v>0</v>
          </cell>
          <cell r="P411">
            <v>0</v>
          </cell>
          <cell r="R411">
            <v>0</v>
          </cell>
          <cell r="S411">
            <v>0</v>
          </cell>
          <cell r="T411">
            <v>1</v>
          </cell>
          <cell r="U411">
            <v>1</v>
          </cell>
          <cell r="V411">
            <v>1</v>
          </cell>
          <cell r="W411" t="str">
            <v>Gl</v>
          </cell>
          <cell r="X411">
            <v>1</v>
          </cell>
        </row>
        <row r="412">
          <cell r="A412">
            <v>7317</v>
          </cell>
          <cell r="B412" t="str">
            <v xml:space="preserve">Pozo de bombeo incluye bomba sumergible de 1/2 HP </v>
          </cell>
          <cell r="D412">
            <v>0</v>
          </cell>
          <cell r="F412">
            <v>0</v>
          </cell>
          <cell r="G412">
            <v>0</v>
          </cell>
          <cell r="I412">
            <v>0</v>
          </cell>
          <cell r="J412">
            <v>0</v>
          </cell>
          <cell r="L412">
            <v>0</v>
          </cell>
          <cell r="M412">
            <v>0</v>
          </cell>
          <cell r="O412">
            <v>0</v>
          </cell>
          <cell r="P412">
            <v>0</v>
          </cell>
          <cell r="R412">
            <v>0</v>
          </cell>
          <cell r="S412">
            <v>0</v>
          </cell>
          <cell r="T412">
            <v>1</v>
          </cell>
          <cell r="U412">
            <v>1</v>
          </cell>
          <cell r="V412">
            <v>1</v>
          </cell>
          <cell r="W412" t="str">
            <v>Und</v>
          </cell>
          <cell r="X412">
            <v>1</v>
          </cell>
        </row>
        <row r="413">
          <cell r="A413">
            <v>7318</v>
          </cell>
          <cell r="B413" t="str">
            <v>Tanque aireador - sedimentador - contacto</v>
          </cell>
          <cell r="D413">
            <v>0</v>
          </cell>
          <cell r="F413">
            <v>0</v>
          </cell>
          <cell r="G413">
            <v>0</v>
          </cell>
          <cell r="I413">
            <v>0</v>
          </cell>
          <cell r="J413">
            <v>0</v>
          </cell>
          <cell r="L413">
            <v>0</v>
          </cell>
          <cell r="M413">
            <v>0</v>
          </cell>
          <cell r="O413">
            <v>0</v>
          </cell>
          <cell r="P413">
            <v>0</v>
          </cell>
          <cell r="R413">
            <v>0</v>
          </cell>
          <cell r="S413">
            <v>0</v>
          </cell>
          <cell r="T413">
            <v>1</v>
          </cell>
          <cell r="U413">
            <v>1</v>
          </cell>
          <cell r="V413">
            <v>1</v>
          </cell>
          <cell r="W413" t="str">
            <v>Und</v>
          </cell>
          <cell r="X413">
            <v>1</v>
          </cell>
        </row>
        <row r="414">
          <cell r="A414">
            <v>7319</v>
          </cell>
          <cell r="B414" t="str">
            <v>Sistema de filtracion</v>
          </cell>
          <cell r="D414">
            <v>0</v>
          </cell>
          <cell r="F414">
            <v>0</v>
          </cell>
          <cell r="G414">
            <v>0</v>
          </cell>
          <cell r="I414">
            <v>0</v>
          </cell>
          <cell r="J414">
            <v>0</v>
          </cell>
          <cell r="L414">
            <v>0</v>
          </cell>
          <cell r="M414">
            <v>0</v>
          </cell>
          <cell r="O414">
            <v>0</v>
          </cell>
          <cell r="P414">
            <v>0</v>
          </cell>
          <cell r="R414">
            <v>0</v>
          </cell>
          <cell r="S414">
            <v>0</v>
          </cell>
          <cell r="T414">
            <v>1</v>
          </cell>
          <cell r="U414">
            <v>1</v>
          </cell>
          <cell r="V414">
            <v>1</v>
          </cell>
          <cell r="W414" t="str">
            <v>Und</v>
          </cell>
          <cell r="X414">
            <v>1</v>
          </cell>
        </row>
        <row r="415">
          <cell r="A415">
            <v>7320</v>
          </cell>
          <cell r="B415" t="str">
            <v>Tablero de control</v>
          </cell>
          <cell r="D415">
            <v>0</v>
          </cell>
          <cell r="F415">
            <v>0</v>
          </cell>
          <cell r="G415">
            <v>0</v>
          </cell>
          <cell r="I415">
            <v>0</v>
          </cell>
          <cell r="J415">
            <v>0</v>
          </cell>
          <cell r="L415">
            <v>0</v>
          </cell>
          <cell r="M415">
            <v>0</v>
          </cell>
          <cell r="O415">
            <v>0</v>
          </cell>
          <cell r="P415">
            <v>0</v>
          </cell>
          <cell r="R415">
            <v>0</v>
          </cell>
          <cell r="S415">
            <v>0</v>
          </cell>
          <cell r="T415">
            <v>1</v>
          </cell>
          <cell r="U415">
            <v>1</v>
          </cell>
          <cell r="V415">
            <v>1</v>
          </cell>
          <cell r="W415" t="str">
            <v>Und</v>
          </cell>
          <cell r="X415">
            <v>1</v>
          </cell>
        </row>
        <row r="416">
          <cell r="A416">
            <v>7321</v>
          </cell>
          <cell r="B416" t="str">
            <v>Lecho de secado</v>
          </cell>
          <cell r="D416">
            <v>0</v>
          </cell>
          <cell r="F416">
            <v>0</v>
          </cell>
          <cell r="G416">
            <v>0</v>
          </cell>
          <cell r="I416">
            <v>0</v>
          </cell>
          <cell r="J416">
            <v>0</v>
          </cell>
          <cell r="L416">
            <v>0</v>
          </cell>
          <cell r="M416">
            <v>0</v>
          </cell>
          <cell r="O416">
            <v>0</v>
          </cell>
          <cell r="P416">
            <v>0</v>
          </cell>
          <cell r="R416">
            <v>0</v>
          </cell>
          <cell r="S416">
            <v>0</v>
          </cell>
          <cell r="T416">
            <v>1</v>
          </cell>
          <cell r="U416">
            <v>1</v>
          </cell>
          <cell r="V416">
            <v>1</v>
          </cell>
          <cell r="W416" t="str">
            <v>Und</v>
          </cell>
          <cell r="X416">
            <v>1</v>
          </cell>
        </row>
        <row r="417">
          <cell r="A417">
            <v>7322</v>
          </cell>
          <cell r="B417" t="str">
            <v>Puesta en marcha y montaje de equipos</v>
          </cell>
          <cell r="D417">
            <v>0</v>
          </cell>
          <cell r="F417">
            <v>0</v>
          </cell>
          <cell r="G417">
            <v>0</v>
          </cell>
          <cell r="I417">
            <v>0</v>
          </cell>
          <cell r="J417">
            <v>0</v>
          </cell>
          <cell r="L417">
            <v>0</v>
          </cell>
          <cell r="M417">
            <v>0</v>
          </cell>
          <cell r="O417">
            <v>0</v>
          </cell>
          <cell r="P417">
            <v>0</v>
          </cell>
          <cell r="R417">
            <v>0</v>
          </cell>
          <cell r="S417">
            <v>0</v>
          </cell>
          <cell r="T417">
            <v>1</v>
          </cell>
          <cell r="U417">
            <v>1</v>
          </cell>
          <cell r="V417">
            <v>1</v>
          </cell>
          <cell r="W417" t="str">
            <v>Und</v>
          </cell>
          <cell r="X417">
            <v>1</v>
          </cell>
        </row>
        <row r="419">
          <cell r="A419">
            <v>8</v>
          </cell>
          <cell r="B419" t="str">
            <v>INSTALACIONES ELECTRICAS</v>
          </cell>
          <cell r="G419">
            <v>0</v>
          </cell>
          <cell r="J419">
            <v>0</v>
          </cell>
          <cell r="M419">
            <v>0</v>
          </cell>
          <cell r="P419">
            <v>0</v>
          </cell>
          <cell r="S419">
            <v>0</v>
          </cell>
          <cell r="V419">
            <v>0</v>
          </cell>
          <cell r="X419">
            <v>0</v>
          </cell>
        </row>
        <row r="420">
          <cell r="A420">
            <v>8001</v>
          </cell>
          <cell r="B420" t="str">
            <v xml:space="preserve">Salida monofásica inc. aparato </v>
          </cell>
          <cell r="C420">
            <v>540</v>
          </cell>
          <cell r="D420">
            <v>540</v>
          </cell>
          <cell r="F420">
            <v>0</v>
          </cell>
          <cell r="G420">
            <v>540</v>
          </cell>
          <cell r="H420">
            <v>17.5</v>
          </cell>
          <cell r="I420">
            <v>17.5</v>
          </cell>
          <cell r="J420">
            <v>17.5</v>
          </cell>
          <cell r="K420">
            <v>17.5</v>
          </cell>
          <cell r="L420">
            <v>17.5</v>
          </cell>
          <cell r="M420">
            <v>17.5</v>
          </cell>
          <cell r="N420">
            <v>28</v>
          </cell>
          <cell r="O420">
            <v>28</v>
          </cell>
          <cell r="P420">
            <v>28</v>
          </cell>
          <cell r="Q420">
            <v>19</v>
          </cell>
          <cell r="R420">
            <v>19</v>
          </cell>
          <cell r="S420">
            <v>19</v>
          </cell>
          <cell r="T420">
            <v>1</v>
          </cell>
          <cell r="U420">
            <v>1</v>
          </cell>
          <cell r="V420">
            <v>1</v>
          </cell>
          <cell r="W420" t="str">
            <v>Und</v>
          </cell>
          <cell r="X420">
            <v>623</v>
          </cell>
        </row>
        <row r="421">
          <cell r="A421">
            <v>8002</v>
          </cell>
          <cell r="B421" t="str">
            <v xml:space="preserve">Salida bifásica inc. Aparato </v>
          </cell>
          <cell r="C421">
            <v>11</v>
          </cell>
          <cell r="D421">
            <v>11</v>
          </cell>
          <cell r="F421">
            <v>0</v>
          </cell>
          <cell r="G421">
            <v>11</v>
          </cell>
          <cell r="H421">
            <v>1.5</v>
          </cell>
          <cell r="I421">
            <v>1.5</v>
          </cell>
          <cell r="J421">
            <v>1.5</v>
          </cell>
          <cell r="K421">
            <v>1.5</v>
          </cell>
          <cell r="L421">
            <v>1.5</v>
          </cell>
          <cell r="M421">
            <v>1.5</v>
          </cell>
          <cell r="N421">
            <v>2</v>
          </cell>
          <cell r="O421">
            <v>2</v>
          </cell>
          <cell r="P421">
            <v>2</v>
          </cell>
          <cell r="Q421">
            <v>1</v>
          </cell>
          <cell r="R421">
            <v>1</v>
          </cell>
          <cell r="S421">
            <v>1</v>
          </cell>
          <cell r="T421">
            <v>0</v>
          </cell>
          <cell r="U421">
            <v>0</v>
          </cell>
          <cell r="V421">
            <v>0</v>
          </cell>
          <cell r="W421" t="str">
            <v>Und</v>
          </cell>
          <cell r="X421">
            <v>17</v>
          </cell>
        </row>
        <row r="422">
          <cell r="A422">
            <v>8003</v>
          </cell>
          <cell r="B422" t="str">
            <v xml:space="preserve">Salida para teléfono incl. Aparato </v>
          </cell>
          <cell r="C422">
            <v>109</v>
          </cell>
          <cell r="D422">
            <v>109</v>
          </cell>
          <cell r="F422">
            <v>0</v>
          </cell>
          <cell r="G422">
            <v>109</v>
          </cell>
          <cell r="H422">
            <v>7</v>
          </cell>
          <cell r="I422">
            <v>7</v>
          </cell>
          <cell r="J422">
            <v>7</v>
          </cell>
          <cell r="K422">
            <v>7</v>
          </cell>
          <cell r="L422">
            <v>7</v>
          </cell>
          <cell r="M422">
            <v>7</v>
          </cell>
          <cell r="N422">
            <v>4</v>
          </cell>
          <cell r="O422">
            <v>4</v>
          </cell>
          <cell r="P422">
            <v>4</v>
          </cell>
          <cell r="Q422">
            <v>4</v>
          </cell>
          <cell r="R422">
            <v>4</v>
          </cell>
          <cell r="S422">
            <v>4</v>
          </cell>
          <cell r="T422">
            <v>1</v>
          </cell>
          <cell r="U422">
            <v>1</v>
          </cell>
          <cell r="V422">
            <v>1</v>
          </cell>
          <cell r="W422" t="str">
            <v>Und</v>
          </cell>
          <cell r="X422">
            <v>132</v>
          </cell>
        </row>
        <row r="423">
          <cell r="A423">
            <v>8004</v>
          </cell>
          <cell r="B423" t="str">
            <v xml:space="preserve">Instalaciones electricas especiales </v>
          </cell>
          <cell r="D423">
            <v>0</v>
          </cell>
          <cell r="F423">
            <v>0</v>
          </cell>
          <cell r="G423">
            <v>0</v>
          </cell>
          <cell r="H423">
            <v>0</v>
          </cell>
          <cell r="I423">
            <v>0</v>
          </cell>
          <cell r="J423">
            <v>0</v>
          </cell>
          <cell r="K423">
            <v>0</v>
          </cell>
          <cell r="L423">
            <v>0</v>
          </cell>
          <cell r="M423">
            <v>0</v>
          </cell>
          <cell r="O423">
            <v>0</v>
          </cell>
          <cell r="P423">
            <v>0</v>
          </cell>
          <cell r="R423">
            <v>0</v>
          </cell>
          <cell r="S423">
            <v>0</v>
          </cell>
          <cell r="U423">
            <v>0</v>
          </cell>
          <cell r="V423">
            <v>0</v>
          </cell>
          <cell r="W423" t="str">
            <v>Glb</v>
          </cell>
          <cell r="X423">
            <v>0</v>
          </cell>
        </row>
        <row r="424">
          <cell r="A424">
            <v>8007</v>
          </cell>
          <cell r="B424" t="str">
            <v xml:space="preserve">Divisiones oficina </v>
          </cell>
          <cell r="D424">
            <v>0</v>
          </cell>
          <cell r="F424">
            <v>0</v>
          </cell>
          <cell r="G424">
            <v>0</v>
          </cell>
          <cell r="H424">
            <v>0</v>
          </cell>
          <cell r="I424">
            <v>0</v>
          </cell>
          <cell r="J424">
            <v>0</v>
          </cell>
          <cell r="K424">
            <v>0</v>
          </cell>
          <cell r="L424">
            <v>0</v>
          </cell>
          <cell r="M424">
            <v>0</v>
          </cell>
          <cell r="O424">
            <v>0</v>
          </cell>
          <cell r="P424">
            <v>0</v>
          </cell>
          <cell r="R424">
            <v>0</v>
          </cell>
          <cell r="S424">
            <v>0</v>
          </cell>
          <cell r="U424">
            <v>0</v>
          </cell>
          <cell r="V424">
            <v>0</v>
          </cell>
          <cell r="W424" t="str">
            <v>M2</v>
          </cell>
          <cell r="X424">
            <v>0</v>
          </cell>
        </row>
        <row r="425">
          <cell r="A425">
            <v>8008</v>
          </cell>
          <cell r="B425" t="str">
            <v xml:space="preserve">Puestos trabajo </v>
          </cell>
          <cell r="D425">
            <v>0</v>
          </cell>
          <cell r="F425">
            <v>0</v>
          </cell>
          <cell r="G425">
            <v>0</v>
          </cell>
          <cell r="H425">
            <v>0</v>
          </cell>
          <cell r="I425">
            <v>0</v>
          </cell>
          <cell r="J425">
            <v>0</v>
          </cell>
          <cell r="K425">
            <v>0</v>
          </cell>
          <cell r="L425">
            <v>0</v>
          </cell>
          <cell r="M425">
            <v>0</v>
          </cell>
          <cell r="O425">
            <v>0</v>
          </cell>
          <cell r="P425">
            <v>0</v>
          </cell>
          <cell r="R425">
            <v>0</v>
          </cell>
          <cell r="S425">
            <v>0</v>
          </cell>
          <cell r="U425">
            <v>0</v>
          </cell>
          <cell r="V425">
            <v>0</v>
          </cell>
          <cell r="W425" t="str">
            <v>Und</v>
          </cell>
          <cell r="X425">
            <v>0</v>
          </cell>
        </row>
        <row r="426">
          <cell r="A426" t="str">
            <v>1001E</v>
          </cell>
          <cell r="B426" t="str">
            <v xml:space="preserve"> Salida para lámpara 50W tipo intemperie (Tortuga) en muro.</v>
          </cell>
          <cell r="D426">
            <v>0</v>
          </cell>
          <cell r="F426">
            <v>0</v>
          </cell>
          <cell r="G426">
            <v>0</v>
          </cell>
          <cell r="H426">
            <v>0</v>
          </cell>
          <cell r="I426">
            <v>0</v>
          </cell>
          <cell r="J426">
            <v>0</v>
          </cell>
          <cell r="K426">
            <v>0</v>
          </cell>
          <cell r="L426">
            <v>0</v>
          </cell>
          <cell r="M426">
            <v>0</v>
          </cell>
          <cell r="O426">
            <v>0</v>
          </cell>
          <cell r="P426">
            <v>0</v>
          </cell>
          <cell r="R426">
            <v>0</v>
          </cell>
          <cell r="S426">
            <v>0</v>
          </cell>
          <cell r="T426">
            <v>42</v>
          </cell>
          <cell r="U426">
            <v>42</v>
          </cell>
          <cell r="V426">
            <v>42</v>
          </cell>
          <cell r="W426" t="str">
            <v>Und</v>
          </cell>
          <cell r="X426">
            <v>42</v>
          </cell>
        </row>
        <row r="427">
          <cell r="A427" t="str">
            <v>1002E</v>
          </cell>
          <cell r="B427" t="str">
            <v xml:space="preserve"> Salida para lámpara fluorescente 4x17W T8 60 x 60 Cms. (biax parabolica) hermetica</v>
          </cell>
          <cell r="C427">
            <v>8</v>
          </cell>
          <cell r="D427">
            <v>8</v>
          </cell>
          <cell r="F427">
            <v>0</v>
          </cell>
          <cell r="G427">
            <v>8</v>
          </cell>
          <cell r="H427">
            <v>1</v>
          </cell>
          <cell r="I427">
            <v>1</v>
          </cell>
          <cell r="J427">
            <v>1</v>
          </cell>
          <cell r="K427">
            <v>1</v>
          </cell>
          <cell r="L427">
            <v>1</v>
          </cell>
          <cell r="M427">
            <v>1</v>
          </cell>
          <cell r="O427">
            <v>0</v>
          </cell>
          <cell r="P427">
            <v>0</v>
          </cell>
          <cell r="R427">
            <v>0</v>
          </cell>
          <cell r="S427">
            <v>0</v>
          </cell>
          <cell r="U427">
            <v>0</v>
          </cell>
          <cell r="V427">
            <v>0</v>
          </cell>
          <cell r="W427" t="str">
            <v>Und</v>
          </cell>
          <cell r="X427">
            <v>10</v>
          </cell>
        </row>
        <row r="428">
          <cell r="A428" t="str">
            <v>1003E</v>
          </cell>
          <cell r="B428" t="str">
            <v xml:space="preserve"> Salida para lámpara fluorescente 4x17W T8 60 x 60 Cms. (biax parabolica) con difusor luminico</v>
          </cell>
          <cell r="C428">
            <v>56</v>
          </cell>
          <cell r="D428">
            <v>56</v>
          </cell>
          <cell r="F428">
            <v>0</v>
          </cell>
          <cell r="G428">
            <v>56</v>
          </cell>
          <cell r="H428">
            <v>6</v>
          </cell>
          <cell r="I428">
            <v>6</v>
          </cell>
          <cell r="J428">
            <v>6</v>
          </cell>
          <cell r="K428">
            <v>6</v>
          </cell>
          <cell r="L428">
            <v>6</v>
          </cell>
          <cell r="M428">
            <v>6</v>
          </cell>
          <cell r="N428">
            <v>1</v>
          </cell>
          <cell r="O428">
            <v>1</v>
          </cell>
          <cell r="P428">
            <v>1</v>
          </cell>
          <cell r="Q428">
            <v>4</v>
          </cell>
          <cell r="R428">
            <v>4</v>
          </cell>
          <cell r="S428">
            <v>4</v>
          </cell>
          <cell r="U428">
            <v>0</v>
          </cell>
          <cell r="V428">
            <v>0</v>
          </cell>
          <cell r="W428" t="str">
            <v>Und</v>
          </cell>
          <cell r="X428">
            <v>73</v>
          </cell>
        </row>
        <row r="429">
          <cell r="A429" t="str">
            <v>1004E</v>
          </cell>
          <cell r="B429" t="str">
            <v xml:space="preserve"> Salida para lampara fluorescente 2x32W / 2x48"  T-8 de incrustar</v>
          </cell>
          <cell r="C429">
            <v>4</v>
          </cell>
          <cell r="D429">
            <v>4</v>
          </cell>
          <cell r="F429">
            <v>0</v>
          </cell>
          <cell r="G429">
            <v>4</v>
          </cell>
          <cell r="H429">
            <v>4</v>
          </cell>
          <cell r="I429">
            <v>4</v>
          </cell>
          <cell r="J429">
            <v>4</v>
          </cell>
          <cell r="K429">
            <v>4</v>
          </cell>
          <cell r="L429">
            <v>4</v>
          </cell>
          <cell r="M429">
            <v>4</v>
          </cell>
          <cell r="O429">
            <v>0</v>
          </cell>
          <cell r="P429">
            <v>0</v>
          </cell>
          <cell r="Q429">
            <v>7</v>
          </cell>
          <cell r="R429">
            <v>7</v>
          </cell>
          <cell r="S429">
            <v>7</v>
          </cell>
          <cell r="U429">
            <v>0</v>
          </cell>
          <cell r="V429">
            <v>0</v>
          </cell>
          <cell r="W429" t="str">
            <v>Und</v>
          </cell>
          <cell r="X429">
            <v>19</v>
          </cell>
        </row>
        <row r="430">
          <cell r="A430" t="str">
            <v>1005E</v>
          </cell>
          <cell r="B430" t="str">
            <v xml:space="preserve"> Salida para lampara fluorescente 120cms. Con un tubo de 32W Germicida luz violeta</v>
          </cell>
          <cell r="C430">
            <v>13</v>
          </cell>
          <cell r="D430">
            <v>13</v>
          </cell>
          <cell r="F430">
            <v>0</v>
          </cell>
          <cell r="G430">
            <v>13</v>
          </cell>
          <cell r="H430">
            <v>0</v>
          </cell>
          <cell r="I430">
            <v>0</v>
          </cell>
          <cell r="J430">
            <v>0</v>
          </cell>
          <cell r="K430">
            <v>0</v>
          </cell>
          <cell r="L430">
            <v>0</v>
          </cell>
          <cell r="M430">
            <v>0</v>
          </cell>
          <cell r="O430">
            <v>0</v>
          </cell>
          <cell r="P430">
            <v>0</v>
          </cell>
          <cell r="R430">
            <v>0</v>
          </cell>
          <cell r="S430">
            <v>0</v>
          </cell>
          <cell r="U430">
            <v>0</v>
          </cell>
          <cell r="V430">
            <v>0</v>
          </cell>
          <cell r="W430" t="str">
            <v>Und</v>
          </cell>
          <cell r="X430">
            <v>13</v>
          </cell>
        </row>
        <row r="431">
          <cell r="A431" t="str">
            <v>1006E</v>
          </cell>
          <cell r="B431" t="str">
            <v xml:space="preserve"> Salida para lampara fluorescente 60cms. Con un tubo de 32W Germicida luz violeta</v>
          </cell>
          <cell r="C431">
            <v>3</v>
          </cell>
          <cell r="D431">
            <v>3</v>
          </cell>
          <cell r="F431">
            <v>0</v>
          </cell>
          <cell r="G431">
            <v>3</v>
          </cell>
          <cell r="H431">
            <v>0</v>
          </cell>
          <cell r="I431">
            <v>0</v>
          </cell>
          <cell r="J431">
            <v>0</v>
          </cell>
          <cell r="K431">
            <v>0</v>
          </cell>
          <cell r="L431">
            <v>0</v>
          </cell>
          <cell r="M431">
            <v>0</v>
          </cell>
          <cell r="O431">
            <v>0</v>
          </cell>
          <cell r="P431">
            <v>0</v>
          </cell>
          <cell r="R431">
            <v>0</v>
          </cell>
          <cell r="S431">
            <v>0</v>
          </cell>
          <cell r="U431">
            <v>0</v>
          </cell>
          <cell r="V431">
            <v>0</v>
          </cell>
          <cell r="W431" t="str">
            <v>Und</v>
          </cell>
          <cell r="X431">
            <v>3</v>
          </cell>
        </row>
        <row r="432">
          <cell r="A432" t="str">
            <v>1007E</v>
          </cell>
          <cell r="B432" t="str">
            <v xml:space="preserve"> Salida para lámpara tipo Wallpack Sodio 150w/208v</v>
          </cell>
          <cell r="D432">
            <v>0</v>
          </cell>
          <cell r="F432">
            <v>0</v>
          </cell>
          <cell r="G432">
            <v>0</v>
          </cell>
          <cell r="H432">
            <v>0</v>
          </cell>
          <cell r="I432">
            <v>0</v>
          </cell>
          <cell r="J432">
            <v>0</v>
          </cell>
          <cell r="K432">
            <v>0</v>
          </cell>
          <cell r="L432">
            <v>0</v>
          </cell>
          <cell r="M432">
            <v>0</v>
          </cell>
          <cell r="O432">
            <v>0</v>
          </cell>
          <cell r="P432">
            <v>0</v>
          </cell>
          <cell r="R432">
            <v>0</v>
          </cell>
          <cell r="S432">
            <v>0</v>
          </cell>
          <cell r="T432">
            <v>4</v>
          </cell>
          <cell r="U432">
            <v>4</v>
          </cell>
          <cell r="V432">
            <v>4</v>
          </cell>
          <cell r="W432" t="str">
            <v>Und</v>
          </cell>
          <cell r="X432">
            <v>4</v>
          </cell>
        </row>
        <row r="433">
          <cell r="A433" t="str">
            <v>1008E</v>
          </cell>
          <cell r="B433" t="str">
            <v xml:space="preserve"> Salida para lampara tipo bala de incrustar fluorescente 2x26W/120V</v>
          </cell>
          <cell r="C433">
            <v>452</v>
          </cell>
          <cell r="D433">
            <v>452</v>
          </cell>
          <cell r="F433">
            <v>0</v>
          </cell>
          <cell r="G433">
            <v>452</v>
          </cell>
          <cell r="H433">
            <v>23.5</v>
          </cell>
          <cell r="I433">
            <v>23.5</v>
          </cell>
          <cell r="J433">
            <v>23.5</v>
          </cell>
          <cell r="K433">
            <v>23.5</v>
          </cell>
          <cell r="L433">
            <v>23.5</v>
          </cell>
          <cell r="M433">
            <v>23.5</v>
          </cell>
          <cell r="N433">
            <v>29</v>
          </cell>
          <cell r="O433">
            <v>29</v>
          </cell>
          <cell r="P433">
            <v>29</v>
          </cell>
          <cell r="Q433">
            <v>21</v>
          </cell>
          <cell r="R433">
            <v>21</v>
          </cell>
          <cell r="S433">
            <v>21</v>
          </cell>
          <cell r="U433">
            <v>0</v>
          </cell>
          <cell r="V433">
            <v>0</v>
          </cell>
          <cell r="W433" t="str">
            <v>Und</v>
          </cell>
          <cell r="X433">
            <v>549</v>
          </cell>
        </row>
        <row r="434">
          <cell r="A434" t="str">
            <v>1009E</v>
          </cell>
          <cell r="B434" t="str">
            <v xml:space="preserve"> Salida para lampara tipo bala de incrustar fluorescente 2x26W/120V antiexplosiva  </v>
          </cell>
          <cell r="C434">
            <v>3</v>
          </cell>
          <cell r="D434">
            <v>3</v>
          </cell>
          <cell r="F434">
            <v>0</v>
          </cell>
          <cell r="G434">
            <v>3</v>
          </cell>
          <cell r="H434">
            <v>1.5</v>
          </cell>
          <cell r="I434">
            <v>1.5</v>
          </cell>
          <cell r="J434">
            <v>1.5</v>
          </cell>
          <cell r="K434">
            <v>1.5</v>
          </cell>
          <cell r="L434">
            <v>1.5</v>
          </cell>
          <cell r="M434">
            <v>1.5</v>
          </cell>
          <cell r="O434">
            <v>0</v>
          </cell>
          <cell r="P434">
            <v>0</v>
          </cell>
          <cell r="R434">
            <v>0</v>
          </cell>
          <cell r="S434">
            <v>0</v>
          </cell>
          <cell r="U434">
            <v>0</v>
          </cell>
          <cell r="V434">
            <v>0</v>
          </cell>
          <cell r="W434" t="str">
            <v>Und</v>
          </cell>
          <cell r="X434">
            <v>6</v>
          </cell>
        </row>
        <row r="435">
          <cell r="A435" t="str">
            <v>1010E</v>
          </cell>
          <cell r="B435" t="str">
            <v xml:space="preserve"> Salida para lampara colgante 100W/120V Metal-Halide</v>
          </cell>
          <cell r="C435">
            <v>2</v>
          </cell>
          <cell r="D435">
            <v>2</v>
          </cell>
          <cell r="F435">
            <v>0</v>
          </cell>
          <cell r="G435">
            <v>2</v>
          </cell>
          <cell r="H435">
            <v>0</v>
          </cell>
          <cell r="I435">
            <v>0</v>
          </cell>
          <cell r="J435">
            <v>0</v>
          </cell>
          <cell r="K435">
            <v>0</v>
          </cell>
          <cell r="L435">
            <v>0</v>
          </cell>
          <cell r="M435">
            <v>0</v>
          </cell>
          <cell r="O435">
            <v>0</v>
          </cell>
          <cell r="P435">
            <v>0</v>
          </cell>
          <cell r="R435">
            <v>0</v>
          </cell>
          <cell r="S435">
            <v>0</v>
          </cell>
          <cell r="U435">
            <v>0</v>
          </cell>
          <cell r="V435">
            <v>0</v>
          </cell>
          <cell r="W435" t="str">
            <v>Und</v>
          </cell>
          <cell r="X435">
            <v>2</v>
          </cell>
        </row>
        <row r="436">
          <cell r="A436" t="str">
            <v>1011E</v>
          </cell>
          <cell r="B436" t="str">
            <v xml:space="preserve"> Salida para lampara emergencia 100W/120V con baterias.</v>
          </cell>
          <cell r="C436">
            <v>25</v>
          </cell>
          <cell r="D436">
            <v>25</v>
          </cell>
          <cell r="F436">
            <v>0</v>
          </cell>
          <cell r="G436">
            <v>25</v>
          </cell>
          <cell r="H436">
            <v>0</v>
          </cell>
          <cell r="I436">
            <v>0</v>
          </cell>
          <cell r="J436">
            <v>0</v>
          </cell>
          <cell r="K436">
            <v>0</v>
          </cell>
          <cell r="L436">
            <v>0</v>
          </cell>
          <cell r="M436">
            <v>0</v>
          </cell>
          <cell r="O436">
            <v>0</v>
          </cell>
          <cell r="P436">
            <v>0</v>
          </cell>
          <cell r="R436">
            <v>0</v>
          </cell>
          <cell r="S436">
            <v>0</v>
          </cell>
          <cell r="U436">
            <v>0</v>
          </cell>
          <cell r="V436">
            <v>0</v>
          </cell>
          <cell r="W436" t="str">
            <v>Und</v>
          </cell>
          <cell r="X436">
            <v>25</v>
          </cell>
        </row>
        <row r="437">
          <cell r="A437" t="str">
            <v>1012E</v>
          </cell>
          <cell r="B437" t="str">
            <v xml:space="preserve"> Salida para lampara Tipo aplique 100W/120V en habitaciones</v>
          </cell>
          <cell r="C437">
            <v>18</v>
          </cell>
          <cell r="D437">
            <v>18</v>
          </cell>
          <cell r="F437">
            <v>0</v>
          </cell>
          <cell r="G437">
            <v>18</v>
          </cell>
          <cell r="H437">
            <v>0</v>
          </cell>
          <cell r="I437">
            <v>0</v>
          </cell>
          <cell r="J437">
            <v>0</v>
          </cell>
          <cell r="K437">
            <v>0</v>
          </cell>
          <cell r="L437">
            <v>0</v>
          </cell>
          <cell r="M437">
            <v>0</v>
          </cell>
          <cell r="O437">
            <v>0</v>
          </cell>
          <cell r="P437">
            <v>0</v>
          </cell>
          <cell r="R437">
            <v>0</v>
          </cell>
          <cell r="S437">
            <v>0</v>
          </cell>
          <cell r="U437">
            <v>0</v>
          </cell>
          <cell r="V437">
            <v>0</v>
          </cell>
          <cell r="W437" t="str">
            <v>Und</v>
          </cell>
          <cell r="X437">
            <v>18</v>
          </cell>
        </row>
        <row r="438">
          <cell r="A438" t="str">
            <v>1013E</v>
          </cell>
          <cell r="B438" t="str">
            <v xml:space="preserve"> Salida para luminaria señal de evacuación de emergencia ( EXIT )</v>
          </cell>
          <cell r="C438">
            <v>22</v>
          </cell>
          <cell r="D438">
            <v>22</v>
          </cell>
          <cell r="F438">
            <v>0</v>
          </cell>
          <cell r="G438">
            <v>22</v>
          </cell>
          <cell r="H438">
            <v>0</v>
          </cell>
          <cell r="I438">
            <v>0</v>
          </cell>
          <cell r="J438">
            <v>0</v>
          </cell>
          <cell r="K438">
            <v>0</v>
          </cell>
          <cell r="L438">
            <v>0</v>
          </cell>
          <cell r="M438">
            <v>0</v>
          </cell>
          <cell r="O438">
            <v>0</v>
          </cell>
          <cell r="P438">
            <v>0</v>
          </cell>
          <cell r="R438">
            <v>0</v>
          </cell>
          <cell r="S438">
            <v>0</v>
          </cell>
          <cell r="U438">
            <v>0</v>
          </cell>
          <cell r="V438">
            <v>0</v>
          </cell>
          <cell r="W438" t="str">
            <v>Und</v>
          </cell>
          <cell r="X438">
            <v>22</v>
          </cell>
        </row>
        <row r="439">
          <cell r="A439" t="str">
            <v>1014E</v>
          </cell>
          <cell r="B439" t="str">
            <v xml:space="preserve">Salida para interruptor sencillo </v>
          </cell>
          <cell r="C439">
            <v>216</v>
          </cell>
          <cell r="D439">
            <v>216</v>
          </cell>
          <cell r="F439">
            <v>0</v>
          </cell>
          <cell r="G439">
            <v>216</v>
          </cell>
          <cell r="H439">
            <v>18.5</v>
          </cell>
          <cell r="I439">
            <v>18.5</v>
          </cell>
          <cell r="J439">
            <v>18.5</v>
          </cell>
          <cell r="K439">
            <v>18.5</v>
          </cell>
          <cell r="L439">
            <v>18.5</v>
          </cell>
          <cell r="M439">
            <v>18.5</v>
          </cell>
          <cell r="N439">
            <v>12</v>
          </cell>
          <cell r="O439">
            <v>12</v>
          </cell>
          <cell r="P439">
            <v>12</v>
          </cell>
          <cell r="Q439">
            <v>13</v>
          </cell>
          <cell r="R439">
            <v>13</v>
          </cell>
          <cell r="S439">
            <v>13</v>
          </cell>
          <cell r="U439">
            <v>0</v>
          </cell>
          <cell r="V439">
            <v>0</v>
          </cell>
          <cell r="W439" t="str">
            <v>Und</v>
          </cell>
          <cell r="X439">
            <v>278</v>
          </cell>
        </row>
        <row r="440">
          <cell r="A440" t="str">
            <v>1015E</v>
          </cell>
          <cell r="B440" t="str">
            <v xml:space="preserve">Salida para interruptor doble  </v>
          </cell>
          <cell r="C440">
            <v>14</v>
          </cell>
          <cell r="D440">
            <v>14</v>
          </cell>
          <cell r="F440">
            <v>0</v>
          </cell>
          <cell r="G440">
            <v>14</v>
          </cell>
          <cell r="H440">
            <v>1</v>
          </cell>
          <cell r="I440">
            <v>1</v>
          </cell>
          <cell r="J440">
            <v>1</v>
          </cell>
          <cell r="K440">
            <v>1</v>
          </cell>
          <cell r="L440">
            <v>1</v>
          </cell>
          <cell r="M440">
            <v>1</v>
          </cell>
          <cell r="N440">
            <v>3</v>
          </cell>
          <cell r="O440">
            <v>3</v>
          </cell>
          <cell r="P440">
            <v>3</v>
          </cell>
          <cell r="Q440">
            <v>2</v>
          </cell>
          <cell r="R440">
            <v>2</v>
          </cell>
          <cell r="S440">
            <v>2</v>
          </cell>
          <cell r="U440">
            <v>0</v>
          </cell>
          <cell r="V440">
            <v>0</v>
          </cell>
          <cell r="W440" t="str">
            <v>Und</v>
          </cell>
          <cell r="X440">
            <v>21</v>
          </cell>
        </row>
        <row r="441">
          <cell r="A441" t="str">
            <v>1016E</v>
          </cell>
          <cell r="B441" t="str">
            <v xml:space="preserve">Salida para interruptor triple  </v>
          </cell>
          <cell r="C441">
            <v>1</v>
          </cell>
          <cell r="D441">
            <v>1</v>
          </cell>
          <cell r="F441">
            <v>0</v>
          </cell>
          <cell r="G441">
            <v>1</v>
          </cell>
          <cell r="H441">
            <v>0</v>
          </cell>
          <cell r="I441">
            <v>0</v>
          </cell>
          <cell r="J441">
            <v>0</v>
          </cell>
          <cell r="K441">
            <v>0</v>
          </cell>
          <cell r="L441">
            <v>0</v>
          </cell>
          <cell r="M441">
            <v>0</v>
          </cell>
          <cell r="O441">
            <v>0</v>
          </cell>
          <cell r="P441">
            <v>0</v>
          </cell>
          <cell r="R441">
            <v>0</v>
          </cell>
          <cell r="S441">
            <v>0</v>
          </cell>
          <cell r="U441">
            <v>0</v>
          </cell>
          <cell r="V441">
            <v>0</v>
          </cell>
          <cell r="W441" t="str">
            <v>Und</v>
          </cell>
          <cell r="X441">
            <v>1</v>
          </cell>
        </row>
        <row r="442">
          <cell r="A442" t="str">
            <v>1017E</v>
          </cell>
          <cell r="B442" t="str">
            <v>Salida para conmutable sencillo</v>
          </cell>
          <cell r="C442">
            <v>16</v>
          </cell>
          <cell r="D442">
            <v>16</v>
          </cell>
          <cell r="F442">
            <v>0</v>
          </cell>
          <cell r="G442">
            <v>16</v>
          </cell>
          <cell r="H442">
            <v>0</v>
          </cell>
          <cell r="I442">
            <v>0</v>
          </cell>
          <cell r="J442">
            <v>0</v>
          </cell>
          <cell r="K442">
            <v>0</v>
          </cell>
          <cell r="L442">
            <v>0</v>
          </cell>
          <cell r="M442">
            <v>0</v>
          </cell>
          <cell r="O442">
            <v>0</v>
          </cell>
          <cell r="P442">
            <v>0</v>
          </cell>
          <cell r="R442">
            <v>0</v>
          </cell>
          <cell r="S442">
            <v>0</v>
          </cell>
          <cell r="U442">
            <v>0</v>
          </cell>
          <cell r="V442">
            <v>0</v>
          </cell>
          <cell r="W442" t="str">
            <v>Und</v>
          </cell>
          <cell r="X442">
            <v>16</v>
          </cell>
        </row>
        <row r="443">
          <cell r="A443" t="str">
            <v>1018E</v>
          </cell>
          <cell r="B443" t="str">
            <v xml:space="preserve"> Salida para extractor en baños ( No incluye suministro ni instalación de extractor )</v>
          </cell>
          <cell r="C443">
            <v>38</v>
          </cell>
          <cell r="D443">
            <v>38</v>
          </cell>
          <cell r="F443">
            <v>0</v>
          </cell>
          <cell r="G443">
            <v>38</v>
          </cell>
          <cell r="H443">
            <v>2</v>
          </cell>
          <cell r="I443">
            <v>2</v>
          </cell>
          <cell r="J443">
            <v>2</v>
          </cell>
          <cell r="K443">
            <v>2</v>
          </cell>
          <cell r="L443">
            <v>2</v>
          </cell>
          <cell r="M443">
            <v>2</v>
          </cell>
          <cell r="N443">
            <v>2</v>
          </cell>
          <cell r="O443">
            <v>2</v>
          </cell>
          <cell r="P443">
            <v>2</v>
          </cell>
          <cell r="Q443">
            <v>2</v>
          </cell>
          <cell r="R443">
            <v>2</v>
          </cell>
          <cell r="S443">
            <v>2</v>
          </cell>
          <cell r="U443">
            <v>0</v>
          </cell>
          <cell r="V443">
            <v>0</v>
          </cell>
          <cell r="W443" t="str">
            <v>Und</v>
          </cell>
          <cell r="X443">
            <v>46</v>
          </cell>
        </row>
        <row r="444">
          <cell r="A444" t="str">
            <v>2001E</v>
          </cell>
          <cell r="B444" t="str">
            <v xml:space="preserve"> Salida para lámpara fluorescente 4x17W T8 60 x 60 Cms. (biax parabolica) hermetica</v>
          </cell>
          <cell r="C444">
            <v>14</v>
          </cell>
          <cell r="D444">
            <v>14</v>
          </cell>
          <cell r="F444">
            <v>0</v>
          </cell>
          <cell r="G444">
            <v>14</v>
          </cell>
          <cell r="H444">
            <v>0</v>
          </cell>
          <cell r="I444">
            <v>0</v>
          </cell>
          <cell r="J444">
            <v>0</v>
          </cell>
          <cell r="K444">
            <v>0</v>
          </cell>
          <cell r="L444">
            <v>0</v>
          </cell>
          <cell r="M444">
            <v>0</v>
          </cell>
          <cell r="O444">
            <v>0</v>
          </cell>
          <cell r="P444">
            <v>0</v>
          </cell>
          <cell r="R444">
            <v>0</v>
          </cell>
          <cell r="S444">
            <v>0</v>
          </cell>
          <cell r="U444">
            <v>0</v>
          </cell>
          <cell r="V444">
            <v>0</v>
          </cell>
          <cell r="W444" t="str">
            <v>Und</v>
          </cell>
          <cell r="X444">
            <v>14</v>
          </cell>
        </row>
        <row r="445">
          <cell r="A445" t="str">
            <v>2002E</v>
          </cell>
          <cell r="B445" t="str">
            <v xml:space="preserve"> Salida para lampara fluorescente 2x32W / 2x48"  T-8 de incrustar Hermética</v>
          </cell>
          <cell r="C445">
            <v>3</v>
          </cell>
          <cell r="D445">
            <v>3</v>
          </cell>
          <cell r="F445">
            <v>0</v>
          </cell>
          <cell r="G445">
            <v>3</v>
          </cell>
          <cell r="H445">
            <v>0</v>
          </cell>
          <cell r="I445">
            <v>0</v>
          </cell>
          <cell r="J445">
            <v>0</v>
          </cell>
          <cell r="K445">
            <v>0</v>
          </cell>
          <cell r="L445">
            <v>0</v>
          </cell>
          <cell r="M445">
            <v>0</v>
          </cell>
          <cell r="O445">
            <v>0</v>
          </cell>
          <cell r="P445">
            <v>0</v>
          </cell>
          <cell r="R445">
            <v>0</v>
          </cell>
          <cell r="S445">
            <v>0</v>
          </cell>
          <cell r="U445">
            <v>0</v>
          </cell>
          <cell r="V445">
            <v>0</v>
          </cell>
          <cell r="W445" t="str">
            <v>Und</v>
          </cell>
          <cell r="X445">
            <v>3</v>
          </cell>
        </row>
        <row r="446">
          <cell r="A446" t="str">
            <v>2003E</v>
          </cell>
          <cell r="B446" t="str">
            <v xml:space="preserve"> Salida para lampara fluorescente 2x32W / 2x48"  T-8 de incrustar</v>
          </cell>
          <cell r="C446">
            <v>4</v>
          </cell>
          <cell r="D446">
            <v>4</v>
          </cell>
          <cell r="F446">
            <v>0</v>
          </cell>
          <cell r="G446">
            <v>4</v>
          </cell>
          <cell r="H446">
            <v>0</v>
          </cell>
          <cell r="I446">
            <v>0</v>
          </cell>
          <cell r="J446">
            <v>0</v>
          </cell>
          <cell r="K446">
            <v>0</v>
          </cell>
          <cell r="L446">
            <v>0</v>
          </cell>
          <cell r="M446">
            <v>0</v>
          </cell>
          <cell r="O446">
            <v>0</v>
          </cell>
          <cell r="P446">
            <v>0</v>
          </cell>
          <cell r="R446">
            <v>0</v>
          </cell>
          <cell r="S446">
            <v>0</v>
          </cell>
          <cell r="U446">
            <v>0</v>
          </cell>
          <cell r="V446">
            <v>0</v>
          </cell>
          <cell r="W446" t="str">
            <v>Und</v>
          </cell>
          <cell r="X446">
            <v>4</v>
          </cell>
        </row>
        <row r="447">
          <cell r="A447" t="str">
            <v>2004E</v>
          </cell>
          <cell r="B447" t="str">
            <v xml:space="preserve"> Salida bifasica (208 V) para lampara cielitica en cable No 12 THHN - AWG y tierra aislada</v>
          </cell>
          <cell r="C447">
            <v>3</v>
          </cell>
          <cell r="D447">
            <v>3</v>
          </cell>
          <cell r="F447">
            <v>0</v>
          </cell>
          <cell r="G447">
            <v>3</v>
          </cell>
          <cell r="H447">
            <v>0</v>
          </cell>
          <cell r="I447">
            <v>0</v>
          </cell>
          <cell r="J447">
            <v>0</v>
          </cell>
          <cell r="K447">
            <v>0</v>
          </cell>
          <cell r="L447">
            <v>0</v>
          </cell>
          <cell r="M447">
            <v>0</v>
          </cell>
          <cell r="O447">
            <v>0</v>
          </cell>
          <cell r="P447">
            <v>0</v>
          </cell>
          <cell r="R447">
            <v>0</v>
          </cell>
          <cell r="S447">
            <v>0</v>
          </cell>
          <cell r="U447">
            <v>0</v>
          </cell>
          <cell r="V447">
            <v>0</v>
          </cell>
          <cell r="W447" t="str">
            <v>Und</v>
          </cell>
          <cell r="X447">
            <v>3</v>
          </cell>
        </row>
        <row r="448">
          <cell r="A448" t="str">
            <v>2006E</v>
          </cell>
          <cell r="B448" t="str">
            <v xml:space="preserve"> Salida para interruptor Sencillo</v>
          </cell>
          <cell r="C448">
            <v>14</v>
          </cell>
          <cell r="D448">
            <v>14</v>
          </cell>
          <cell r="F448">
            <v>0</v>
          </cell>
          <cell r="G448">
            <v>14</v>
          </cell>
          <cell r="H448">
            <v>0</v>
          </cell>
          <cell r="I448">
            <v>0</v>
          </cell>
          <cell r="J448">
            <v>0</v>
          </cell>
          <cell r="K448">
            <v>0</v>
          </cell>
          <cell r="L448">
            <v>0</v>
          </cell>
          <cell r="M448">
            <v>0</v>
          </cell>
          <cell r="O448">
            <v>0</v>
          </cell>
          <cell r="P448">
            <v>0</v>
          </cell>
          <cell r="R448">
            <v>0</v>
          </cell>
          <cell r="S448">
            <v>0</v>
          </cell>
          <cell r="U448">
            <v>0</v>
          </cell>
          <cell r="V448">
            <v>0</v>
          </cell>
          <cell r="W448" t="str">
            <v>Und</v>
          </cell>
          <cell r="X448">
            <v>14</v>
          </cell>
        </row>
        <row r="449">
          <cell r="A449" t="str">
            <v>2007E</v>
          </cell>
          <cell r="B449" t="str">
            <v xml:space="preserve"> Salida para interruptor Doble</v>
          </cell>
          <cell r="C449">
            <v>2</v>
          </cell>
          <cell r="D449">
            <v>2</v>
          </cell>
          <cell r="F449">
            <v>0</v>
          </cell>
          <cell r="G449">
            <v>2</v>
          </cell>
          <cell r="H449">
            <v>0</v>
          </cell>
          <cell r="I449">
            <v>0</v>
          </cell>
          <cell r="J449">
            <v>0</v>
          </cell>
          <cell r="K449">
            <v>0</v>
          </cell>
          <cell r="L449">
            <v>0</v>
          </cell>
          <cell r="M449">
            <v>0</v>
          </cell>
          <cell r="O449">
            <v>0</v>
          </cell>
          <cell r="P449">
            <v>0</v>
          </cell>
          <cell r="R449">
            <v>0</v>
          </cell>
          <cell r="S449">
            <v>0</v>
          </cell>
          <cell r="U449">
            <v>0</v>
          </cell>
          <cell r="V449">
            <v>0</v>
          </cell>
          <cell r="W449" t="str">
            <v>Und</v>
          </cell>
          <cell r="X449">
            <v>2</v>
          </cell>
        </row>
        <row r="450">
          <cell r="A450" t="str">
            <v>3001E</v>
          </cell>
          <cell r="B450" t="str">
            <v xml:space="preserve"> Salida para tomacorriente doble monofasica 15A con polo a tierra (Color blanco) en muros</v>
          </cell>
          <cell r="D450">
            <v>0</v>
          </cell>
          <cell r="F450">
            <v>0</v>
          </cell>
          <cell r="G450">
            <v>0</v>
          </cell>
          <cell r="H450">
            <v>0</v>
          </cell>
          <cell r="I450">
            <v>0</v>
          </cell>
          <cell r="J450">
            <v>0</v>
          </cell>
          <cell r="K450">
            <v>0</v>
          </cell>
          <cell r="L450">
            <v>0</v>
          </cell>
          <cell r="M450">
            <v>0</v>
          </cell>
          <cell r="O450">
            <v>0</v>
          </cell>
          <cell r="P450">
            <v>0</v>
          </cell>
          <cell r="R450">
            <v>0</v>
          </cell>
          <cell r="S450">
            <v>0</v>
          </cell>
          <cell r="U450">
            <v>0</v>
          </cell>
          <cell r="V450">
            <v>0</v>
          </cell>
          <cell r="W450" t="str">
            <v>Und</v>
          </cell>
          <cell r="X450">
            <v>0</v>
          </cell>
        </row>
        <row r="451">
          <cell r="A451" t="str">
            <v>3002E</v>
          </cell>
          <cell r="B451" t="str">
            <v xml:space="preserve"> Salida para tomacorriente doble monofasica con polo a tierra (Color blanco) tipo intemperie</v>
          </cell>
          <cell r="D451">
            <v>0</v>
          </cell>
          <cell r="F451">
            <v>0</v>
          </cell>
          <cell r="G451">
            <v>0</v>
          </cell>
          <cell r="H451">
            <v>0</v>
          </cell>
          <cell r="I451">
            <v>0</v>
          </cell>
          <cell r="J451">
            <v>0</v>
          </cell>
          <cell r="K451">
            <v>0</v>
          </cell>
          <cell r="L451">
            <v>0</v>
          </cell>
          <cell r="M451">
            <v>0</v>
          </cell>
          <cell r="O451">
            <v>0</v>
          </cell>
          <cell r="P451">
            <v>0</v>
          </cell>
          <cell r="R451">
            <v>0</v>
          </cell>
          <cell r="S451">
            <v>0</v>
          </cell>
          <cell r="U451">
            <v>0</v>
          </cell>
          <cell r="V451">
            <v>0</v>
          </cell>
          <cell r="W451" t="str">
            <v>Und</v>
          </cell>
          <cell r="X451">
            <v>0</v>
          </cell>
        </row>
        <row r="452">
          <cell r="A452" t="str">
            <v>3003E</v>
          </cell>
          <cell r="B452" t="str">
            <v xml:space="preserve"> Salida para tomacorriente doble monofasica con polo a tierra Regulada color anaranjado para computadores y conexión CCTV (mas linea a tierra aislada)</v>
          </cell>
          <cell r="D452">
            <v>0</v>
          </cell>
          <cell r="F452">
            <v>0</v>
          </cell>
          <cell r="G452">
            <v>0</v>
          </cell>
          <cell r="H452">
            <v>0</v>
          </cell>
          <cell r="I452">
            <v>0</v>
          </cell>
          <cell r="J452">
            <v>0</v>
          </cell>
          <cell r="K452">
            <v>0</v>
          </cell>
          <cell r="L452">
            <v>0</v>
          </cell>
          <cell r="M452">
            <v>0</v>
          </cell>
          <cell r="O452">
            <v>0</v>
          </cell>
          <cell r="P452">
            <v>0</v>
          </cell>
          <cell r="R452">
            <v>0</v>
          </cell>
          <cell r="S452">
            <v>0</v>
          </cell>
          <cell r="U452">
            <v>0</v>
          </cell>
          <cell r="V452">
            <v>0</v>
          </cell>
          <cell r="W452" t="str">
            <v>Und</v>
          </cell>
          <cell r="X452">
            <v>0</v>
          </cell>
        </row>
        <row r="453">
          <cell r="A453" t="str">
            <v>3004E</v>
          </cell>
          <cell r="B453" t="str">
            <v xml:space="preserve"> Salida para tomacorriente doble monofasica con polo a tierra Regulada color Beige tipo hospitalario (mas linea a tierra aislada)</v>
          </cell>
          <cell r="D453">
            <v>0</v>
          </cell>
          <cell r="F453">
            <v>0</v>
          </cell>
          <cell r="G453">
            <v>0</v>
          </cell>
          <cell r="H453">
            <v>0</v>
          </cell>
          <cell r="I453">
            <v>0</v>
          </cell>
          <cell r="J453">
            <v>0</v>
          </cell>
          <cell r="K453">
            <v>0</v>
          </cell>
          <cell r="L453">
            <v>0</v>
          </cell>
          <cell r="M453">
            <v>0</v>
          </cell>
          <cell r="O453">
            <v>0</v>
          </cell>
          <cell r="P453">
            <v>0</v>
          </cell>
          <cell r="R453">
            <v>0</v>
          </cell>
          <cell r="S453">
            <v>0</v>
          </cell>
          <cell r="U453">
            <v>0</v>
          </cell>
          <cell r="V453">
            <v>0</v>
          </cell>
          <cell r="W453" t="str">
            <v>Und</v>
          </cell>
          <cell r="X453">
            <v>0</v>
          </cell>
        </row>
        <row r="454">
          <cell r="A454" t="str">
            <v>3005E</v>
          </cell>
          <cell r="B454" t="str">
            <v xml:space="preserve"> Salida para tomacorriente doble monofasica con polo a tierra Grado Hospitalario (mas linea a tierra aislada) color Gris, para sistema crítico con UPS.</v>
          </cell>
          <cell r="D454">
            <v>0</v>
          </cell>
          <cell r="F454">
            <v>0</v>
          </cell>
          <cell r="G454">
            <v>0</v>
          </cell>
          <cell r="H454">
            <v>0</v>
          </cell>
          <cell r="I454">
            <v>0</v>
          </cell>
          <cell r="J454">
            <v>0</v>
          </cell>
          <cell r="K454">
            <v>0</v>
          </cell>
          <cell r="L454">
            <v>0</v>
          </cell>
          <cell r="M454">
            <v>0</v>
          </cell>
          <cell r="O454">
            <v>0</v>
          </cell>
          <cell r="P454">
            <v>0</v>
          </cell>
          <cell r="R454">
            <v>0</v>
          </cell>
          <cell r="S454">
            <v>0</v>
          </cell>
          <cell r="U454">
            <v>0</v>
          </cell>
          <cell r="V454">
            <v>0</v>
          </cell>
          <cell r="W454" t="str">
            <v>Und</v>
          </cell>
          <cell r="X454">
            <v>0</v>
          </cell>
        </row>
        <row r="455">
          <cell r="A455" t="str">
            <v>3006E</v>
          </cell>
          <cell r="B455" t="str">
            <v>Salida para tomacorriente doble monofasica 15A con polo a tierra Grado Hospitalario (mas linea a tierra aislada) color Blanco</v>
          </cell>
          <cell r="D455">
            <v>0</v>
          </cell>
          <cell r="F455">
            <v>0</v>
          </cell>
          <cell r="G455">
            <v>0</v>
          </cell>
          <cell r="H455">
            <v>0</v>
          </cell>
          <cell r="I455">
            <v>0</v>
          </cell>
          <cell r="J455">
            <v>0</v>
          </cell>
          <cell r="K455">
            <v>0</v>
          </cell>
          <cell r="L455">
            <v>0</v>
          </cell>
          <cell r="M455">
            <v>0</v>
          </cell>
          <cell r="O455">
            <v>0</v>
          </cell>
          <cell r="P455">
            <v>0</v>
          </cell>
          <cell r="R455">
            <v>0</v>
          </cell>
          <cell r="S455">
            <v>0</v>
          </cell>
          <cell r="U455">
            <v>0</v>
          </cell>
          <cell r="V455">
            <v>0</v>
          </cell>
          <cell r="W455" t="str">
            <v>Und</v>
          </cell>
          <cell r="X455">
            <v>0</v>
          </cell>
        </row>
        <row r="456">
          <cell r="A456" t="str">
            <v>3007E</v>
          </cell>
          <cell r="B456" t="str">
            <v xml:space="preserve"> Salida para tomacorriente doble monofásico de muro con polo a tierra para utensilios  en cocina</v>
          </cell>
          <cell r="D456">
            <v>0</v>
          </cell>
          <cell r="F456">
            <v>0</v>
          </cell>
          <cell r="G456">
            <v>0</v>
          </cell>
          <cell r="H456">
            <v>0</v>
          </cell>
          <cell r="I456">
            <v>0</v>
          </cell>
          <cell r="J456">
            <v>0</v>
          </cell>
          <cell r="K456">
            <v>0</v>
          </cell>
          <cell r="L456">
            <v>0</v>
          </cell>
          <cell r="M456">
            <v>0</v>
          </cell>
          <cell r="O456">
            <v>0</v>
          </cell>
          <cell r="P456">
            <v>0</v>
          </cell>
          <cell r="R456">
            <v>0</v>
          </cell>
          <cell r="S456">
            <v>0</v>
          </cell>
          <cell r="U456">
            <v>0</v>
          </cell>
          <cell r="V456">
            <v>0</v>
          </cell>
          <cell r="W456" t="str">
            <v>Und</v>
          </cell>
          <cell r="X456">
            <v>0</v>
          </cell>
        </row>
        <row r="457">
          <cell r="A457" t="str">
            <v>3008E</v>
          </cell>
          <cell r="B457" t="str">
            <v>Salida para toma bifásica (208V/20W Amps. pata trabada) en muro para equipos en normal.</v>
          </cell>
          <cell r="C457">
            <v>5</v>
          </cell>
          <cell r="D457">
            <v>5</v>
          </cell>
          <cell r="F457">
            <v>0</v>
          </cell>
          <cell r="G457">
            <v>5</v>
          </cell>
          <cell r="H457">
            <v>1.5</v>
          </cell>
          <cell r="I457">
            <v>1.5</v>
          </cell>
          <cell r="J457">
            <v>1.5</v>
          </cell>
          <cell r="K457">
            <v>1.5</v>
          </cell>
          <cell r="L457">
            <v>1.5</v>
          </cell>
          <cell r="M457">
            <v>1.5</v>
          </cell>
          <cell r="N457">
            <v>2</v>
          </cell>
          <cell r="O457">
            <v>2</v>
          </cell>
          <cell r="P457">
            <v>2</v>
          </cell>
          <cell r="Q457">
            <v>1</v>
          </cell>
          <cell r="R457">
            <v>1</v>
          </cell>
          <cell r="S457">
            <v>1</v>
          </cell>
          <cell r="U457">
            <v>0</v>
          </cell>
          <cell r="V457">
            <v>0</v>
          </cell>
          <cell r="W457" t="str">
            <v>Und</v>
          </cell>
          <cell r="X457">
            <v>11</v>
          </cell>
        </row>
        <row r="458">
          <cell r="A458" t="str">
            <v>3009E</v>
          </cell>
          <cell r="B458" t="str">
            <v xml:space="preserve">Salida para toma trifásica  (tripolar 50 Amps 250 V) en Cocina y Motor Compresor equipos Odontológicos </v>
          </cell>
          <cell r="C458">
            <v>2</v>
          </cell>
          <cell r="D458">
            <v>2</v>
          </cell>
          <cell r="F458">
            <v>0</v>
          </cell>
          <cell r="G458">
            <v>2</v>
          </cell>
          <cell r="H458">
            <v>0</v>
          </cell>
          <cell r="I458">
            <v>0</v>
          </cell>
          <cell r="J458">
            <v>0</v>
          </cell>
          <cell r="K458">
            <v>0</v>
          </cell>
          <cell r="L458">
            <v>0</v>
          </cell>
          <cell r="M458">
            <v>0</v>
          </cell>
          <cell r="O458">
            <v>0</v>
          </cell>
          <cell r="P458">
            <v>0</v>
          </cell>
          <cell r="R458">
            <v>0</v>
          </cell>
          <cell r="S458">
            <v>0</v>
          </cell>
          <cell r="U458">
            <v>0</v>
          </cell>
          <cell r="V458">
            <v>0</v>
          </cell>
          <cell r="W458" t="str">
            <v>Und</v>
          </cell>
          <cell r="X458">
            <v>2</v>
          </cell>
        </row>
        <row r="459">
          <cell r="A459" t="str">
            <v>3010E</v>
          </cell>
          <cell r="B459" t="str">
            <v>Salida para toma monofasica 15A con protección falla a tierra GFCI</v>
          </cell>
          <cell r="D459">
            <v>0</v>
          </cell>
          <cell r="F459">
            <v>0</v>
          </cell>
          <cell r="G459">
            <v>0</v>
          </cell>
          <cell r="H459">
            <v>0</v>
          </cell>
          <cell r="I459">
            <v>0</v>
          </cell>
          <cell r="J459">
            <v>0</v>
          </cell>
          <cell r="K459">
            <v>0</v>
          </cell>
          <cell r="L459">
            <v>0</v>
          </cell>
          <cell r="M459">
            <v>0</v>
          </cell>
          <cell r="N459">
            <v>5</v>
          </cell>
          <cell r="O459">
            <v>5</v>
          </cell>
          <cell r="P459">
            <v>5</v>
          </cell>
          <cell r="Q459">
            <v>2</v>
          </cell>
          <cell r="R459">
            <v>2</v>
          </cell>
          <cell r="S459">
            <v>2</v>
          </cell>
          <cell r="U459">
            <v>0</v>
          </cell>
          <cell r="V459">
            <v>0</v>
          </cell>
          <cell r="W459" t="str">
            <v>Und</v>
          </cell>
          <cell r="X459">
            <v>7</v>
          </cell>
        </row>
        <row r="460">
          <cell r="A460" t="str">
            <v>4001E</v>
          </cell>
          <cell r="B460" t="str">
            <v>Salida para tomacorriente doble monofasica 15A con polo a tierra (Color blanco) en muros</v>
          </cell>
          <cell r="D460">
            <v>0</v>
          </cell>
          <cell r="F460">
            <v>0</v>
          </cell>
          <cell r="G460">
            <v>0</v>
          </cell>
          <cell r="H460">
            <v>0</v>
          </cell>
          <cell r="I460">
            <v>0</v>
          </cell>
          <cell r="J460">
            <v>0</v>
          </cell>
          <cell r="K460">
            <v>0</v>
          </cell>
          <cell r="L460">
            <v>0</v>
          </cell>
          <cell r="M460">
            <v>0</v>
          </cell>
          <cell r="O460">
            <v>0</v>
          </cell>
          <cell r="P460">
            <v>0</v>
          </cell>
          <cell r="R460">
            <v>0</v>
          </cell>
          <cell r="S460">
            <v>0</v>
          </cell>
          <cell r="U460">
            <v>0</v>
          </cell>
          <cell r="V460">
            <v>0</v>
          </cell>
          <cell r="W460" t="str">
            <v>Und</v>
          </cell>
          <cell r="X460">
            <v>0</v>
          </cell>
        </row>
        <row r="461">
          <cell r="A461" t="str">
            <v>4002E</v>
          </cell>
          <cell r="B461" t="str">
            <v>Salida para tomacorriente 15A doble monofásico de piso con polo a tierra color Beige en salas  de cirugía, partos y cesáreas Grado Hospitalario con tapa metálica.</v>
          </cell>
          <cell r="D461">
            <v>0</v>
          </cell>
          <cell r="F461">
            <v>0</v>
          </cell>
          <cell r="G461">
            <v>0</v>
          </cell>
          <cell r="H461">
            <v>0</v>
          </cell>
          <cell r="I461">
            <v>0</v>
          </cell>
          <cell r="J461">
            <v>0</v>
          </cell>
          <cell r="K461">
            <v>0</v>
          </cell>
          <cell r="L461">
            <v>0</v>
          </cell>
          <cell r="M461">
            <v>0</v>
          </cell>
          <cell r="O461">
            <v>0</v>
          </cell>
          <cell r="P461">
            <v>0</v>
          </cell>
          <cell r="R461">
            <v>0</v>
          </cell>
          <cell r="S461">
            <v>0</v>
          </cell>
          <cell r="U461">
            <v>0</v>
          </cell>
          <cell r="V461">
            <v>0</v>
          </cell>
          <cell r="W461" t="str">
            <v>Und</v>
          </cell>
          <cell r="X461">
            <v>0</v>
          </cell>
        </row>
        <row r="462">
          <cell r="A462" t="str">
            <v>4003E</v>
          </cell>
          <cell r="B462" t="str">
            <v>Salida para tomacorriente doble monofasica con polo a tierra Regulada color anaranjado para computadores y conexión CCTV (mas linea a tierra aislada)</v>
          </cell>
          <cell r="D462">
            <v>0</v>
          </cell>
          <cell r="F462">
            <v>0</v>
          </cell>
          <cell r="G462">
            <v>0</v>
          </cell>
          <cell r="H462">
            <v>0</v>
          </cell>
          <cell r="I462">
            <v>0</v>
          </cell>
          <cell r="J462">
            <v>0</v>
          </cell>
          <cell r="K462">
            <v>0</v>
          </cell>
          <cell r="L462">
            <v>0</v>
          </cell>
          <cell r="M462">
            <v>0</v>
          </cell>
          <cell r="O462">
            <v>0</v>
          </cell>
          <cell r="P462">
            <v>0</v>
          </cell>
          <cell r="R462">
            <v>0</v>
          </cell>
          <cell r="S462">
            <v>0</v>
          </cell>
          <cell r="U462">
            <v>0</v>
          </cell>
          <cell r="V462">
            <v>0</v>
          </cell>
          <cell r="W462" t="str">
            <v>Und</v>
          </cell>
          <cell r="X462">
            <v>0</v>
          </cell>
        </row>
        <row r="463">
          <cell r="A463" t="str">
            <v>4004E</v>
          </cell>
          <cell r="B463" t="str">
            <v>Salida para tomacorriente doble monofasica 15A con polo a tierra Regulada color Beige tipo Grado Hospitalario, respaldo por regulador (mas linea a tierra aislada)</v>
          </cell>
          <cell r="D463">
            <v>0</v>
          </cell>
          <cell r="F463">
            <v>0</v>
          </cell>
          <cell r="G463">
            <v>0</v>
          </cell>
          <cell r="H463">
            <v>0</v>
          </cell>
          <cell r="I463">
            <v>0</v>
          </cell>
          <cell r="J463">
            <v>0</v>
          </cell>
          <cell r="K463">
            <v>0</v>
          </cell>
          <cell r="L463">
            <v>0</v>
          </cell>
          <cell r="M463">
            <v>0</v>
          </cell>
          <cell r="O463">
            <v>0</v>
          </cell>
          <cell r="P463">
            <v>0</v>
          </cell>
          <cell r="R463">
            <v>0</v>
          </cell>
          <cell r="S463">
            <v>0</v>
          </cell>
          <cell r="U463">
            <v>0</v>
          </cell>
          <cell r="V463">
            <v>0</v>
          </cell>
          <cell r="W463" t="str">
            <v>Und</v>
          </cell>
          <cell r="X463">
            <v>0</v>
          </cell>
        </row>
        <row r="464">
          <cell r="A464" t="str">
            <v>4005E</v>
          </cell>
          <cell r="B464" t="str">
            <v>Salida para tomacorriente doble monofasica15A con polo a tierra Grado Hospitalario (mas linea a tierra aislada) color Blanco</v>
          </cell>
          <cell r="D464">
            <v>0</v>
          </cell>
          <cell r="F464">
            <v>0</v>
          </cell>
          <cell r="G464">
            <v>0</v>
          </cell>
          <cell r="H464">
            <v>0</v>
          </cell>
          <cell r="I464">
            <v>0</v>
          </cell>
          <cell r="J464">
            <v>0</v>
          </cell>
          <cell r="K464">
            <v>0</v>
          </cell>
          <cell r="L464">
            <v>0</v>
          </cell>
          <cell r="M464">
            <v>0</v>
          </cell>
          <cell r="O464">
            <v>0</v>
          </cell>
          <cell r="P464">
            <v>0</v>
          </cell>
          <cell r="R464">
            <v>0</v>
          </cell>
          <cell r="S464">
            <v>0</v>
          </cell>
          <cell r="U464">
            <v>0</v>
          </cell>
          <cell r="V464">
            <v>0</v>
          </cell>
          <cell r="W464" t="str">
            <v>Und</v>
          </cell>
          <cell r="X464">
            <v>0</v>
          </cell>
        </row>
        <row r="465">
          <cell r="A465" t="str">
            <v>4006E</v>
          </cell>
          <cell r="B465" t="str">
            <v>Salida para tomacorriente doble monofasica 15A con polo a tierra Regulada color Gris tipo hospitalario, respaldo por ups (mas linea a tierra aislada)</v>
          </cell>
          <cell r="D465">
            <v>0</v>
          </cell>
          <cell r="F465">
            <v>0</v>
          </cell>
          <cell r="G465">
            <v>0</v>
          </cell>
          <cell r="H465">
            <v>0</v>
          </cell>
          <cell r="I465">
            <v>0</v>
          </cell>
          <cell r="J465">
            <v>0</v>
          </cell>
          <cell r="K465">
            <v>0</v>
          </cell>
          <cell r="L465">
            <v>0</v>
          </cell>
          <cell r="M465">
            <v>0</v>
          </cell>
          <cell r="O465">
            <v>0</v>
          </cell>
          <cell r="P465">
            <v>0</v>
          </cell>
          <cell r="R465">
            <v>0</v>
          </cell>
          <cell r="S465">
            <v>0</v>
          </cell>
          <cell r="U465">
            <v>0</v>
          </cell>
          <cell r="V465">
            <v>0</v>
          </cell>
          <cell r="W465" t="str">
            <v>Und</v>
          </cell>
          <cell r="X465">
            <v>0</v>
          </cell>
        </row>
        <row r="466">
          <cell r="A466" t="str">
            <v>4007E</v>
          </cell>
          <cell r="B466" t="str">
            <v>Salida para toma bifásica (208V/20 Amps. pata trabada) en Cirugías, Partos y Cesáreas.</v>
          </cell>
          <cell r="D466">
            <v>0</v>
          </cell>
          <cell r="F466">
            <v>0</v>
          </cell>
          <cell r="G466">
            <v>0</v>
          </cell>
          <cell r="H466">
            <v>0</v>
          </cell>
          <cell r="I466">
            <v>0</v>
          </cell>
          <cell r="J466">
            <v>0</v>
          </cell>
          <cell r="K466">
            <v>0</v>
          </cell>
          <cell r="L466">
            <v>0</v>
          </cell>
          <cell r="M466">
            <v>0</v>
          </cell>
          <cell r="O466">
            <v>0</v>
          </cell>
          <cell r="P466">
            <v>0</v>
          </cell>
          <cell r="R466">
            <v>0</v>
          </cell>
          <cell r="S466">
            <v>0</v>
          </cell>
          <cell r="U466">
            <v>0</v>
          </cell>
          <cell r="V466">
            <v>0</v>
          </cell>
          <cell r="W466" t="str">
            <v>Und</v>
          </cell>
          <cell r="X466">
            <v>0</v>
          </cell>
        </row>
        <row r="467">
          <cell r="A467" t="str">
            <v>4008E</v>
          </cell>
          <cell r="B467" t="str">
            <v>Salida para toma monofasica con protección falla a tierra 15A tipo GFCI</v>
          </cell>
          <cell r="D467">
            <v>0</v>
          </cell>
          <cell r="F467">
            <v>0</v>
          </cell>
          <cell r="G467">
            <v>0</v>
          </cell>
          <cell r="H467">
            <v>0</v>
          </cell>
          <cell r="I467">
            <v>0</v>
          </cell>
          <cell r="J467">
            <v>0</v>
          </cell>
          <cell r="K467">
            <v>0</v>
          </cell>
          <cell r="L467">
            <v>0</v>
          </cell>
          <cell r="M467">
            <v>0</v>
          </cell>
          <cell r="O467">
            <v>0</v>
          </cell>
          <cell r="P467">
            <v>0</v>
          </cell>
          <cell r="R467">
            <v>0</v>
          </cell>
          <cell r="S467">
            <v>0</v>
          </cell>
          <cell r="U467">
            <v>0</v>
          </cell>
          <cell r="V467">
            <v>0</v>
          </cell>
          <cell r="W467" t="str">
            <v>Und</v>
          </cell>
          <cell r="X467">
            <v>0</v>
          </cell>
        </row>
        <row r="468">
          <cell r="A468" t="str">
            <v>5001E</v>
          </cell>
          <cell r="B468" t="str">
            <v xml:space="preserve">Salida para luminaria de sodio tipo Horizontal cerrada 125W/208V (a instalar en poste metalico de 8 mts). </v>
          </cell>
          <cell r="D468">
            <v>0</v>
          </cell>
          <cell r="F468">
            <v>0</v>
          </cell>
          <cell r="G468">
            <v>0</v>
          </cell>
          <cell r="H468">
            <v>0</v>
          </cell>
          <cell r="I468">
            <v>0</v>
          </cell>
          <cell r="J468">
            <v>0</v>
          </cell>
          <cell r="K468">
            <v>0</v>
          </cell>
          <cell r="L468">
            <v>0</v>
          </cell>
          <cell r="M468">
            <v>0</v>
          </cell>
          <cell r="O468">
            <v>0</v>
          </cell>
          <cell r="P468">
            <v>0</v>
          </cell>
          <cell r="R468">
            <v>0</v>
          </cell>
          <cell r="S468">
            <v>0</v>
          </cell>
          <cell r="T468">
            <v>15</v>
          </cell>
          <cell r="U468">
            <v>15</v>
          </cell>
          <cell r="V468">
            <v>15</v>
          </cell>
          <cell r="W468" t="str">
            <v>Und</v>
          </cell>
          <cell r="X468">
            <v>15</v>
          </cell>
        </row>
        <row r="469">
          <cell r="A469" t="str">
            <v>5002E</v>
          </cell>
          <cell r="B469" t="str">
            <v xml:space="preserve">Salida para luminaria Sodio 70W/208V (a instalar en poste metalico de 4 mts). </v>
          </cell>
          <cell r="D469">
            <v>0</v>
          </cell>
          <cell r="F469">
            <v>0</v>
          </cell>
          <cell r="G469">
            <v>0</v>
          </cell>
          <cell r="H469">
            <v>0</v>
          </cell>
          <cell r="I469">
            <v>0</v>
          </cell>
          <cell r="J469">
            <v>0</v>
          </cell>
          <cell r="K469">
            <v>0</v>
          </cell>
          <cell r="L469">
            <v>0</v>
          </cell>
          <cell r="M469">
            <v>0</v>
          </cell>
          <cell r="O469">
            <v>0</v>
          </cell>
          <cell r="P469">
            <v>0</v>
          </cell>
          <cell r="R469">
            <v>0</v>
          </cell>
          <cell r="S469">
            <v>0</v>
          </cell>
          <cell r="T469">
            <v>29</v>
          </cell>
          <cell r="U469">
            <v>29</v>
          </cell>
          <cell r="V469">
            <v>29</v>
          </cell>
          <cell r="W469" t="str">
            <v>Und</v>
          </cell>
          <cell r="X469">
            <v>29</v>
          </cell>
        </row>
        <row r="470">
          <cell r="A470" t="str">
            <v>5003E</v>
          </cell>
          <cell r="B470" t="str">
            <v>Salida para reflector 2Ø/208V/250W en muro fachada acceso principal peatonal</v>
          </cell>
          <cell r="D470">
            <v>0</v>
          </cell>
          <cell r="F470">
            <v>0</v>
          </cell>
          <cell r="G470">
            <v>0</v>
          </cell>
          <cell r="H470">
            <v>0</v>
          </cell>
          <cell r="I470">
            <v>0</v>
          </cell>
          <cell r="J470">
            <v>0</v>
          </cell>
          <cell r="K470">
            <v>0</v>
          </cell>
          <cell r="L470">
            <v>0</v>
          </cell>
          <cell r="M470">
            <v>0</v>
          </cell>
          <cell r="O470">
            <v>0</v>
          </cell>
          <cell r="P470">
            <v>0</v>
          </cell>
          <cell r="R470">
            <v>0</v>
          </cell>
          <cell r="S470">
            <v>0</v>
          </cell>
          <cell r="T470">
            <v>2</v>
          </cell>
          <cell r="U470">
            <v>2</v>
          </cell>
          <cell r="V470">
            <v>2</v>
          </cell>
          <cell r="W470" t="str">
            <v>Und</v>
          </cell>
          <cell r="X470">
            <v>2</v>
          </cell>
        </row>
        <row r="471">
          <cell r="A471" t="str">
            <v>5004E</v>
          </cell>
          <cell r="B471" t="str">
            <v xml:space="preserve">Suministro e instalación de Poste metálico de 8.00 m  con base trapezoidal en concreto. </v>
          </cell>
          <cell r="D471">
            <v>0</v>
          </cell>
          <cell r="F471">
            <v>0</v>
          </cell>
          <cell r="G471">
            <v>0</v>
          </cell>
          <cell r="H471">
            <v>0</v>
          </cell>
          <cell r="I471">
            <v>0</v>
          </cell>
          <cell r="J471">
            <v>0</v>
          </cell>
          <cell r="K471">
            <v>0</v>
          </cell>
          <cell r="L471">
            <v>0</v>
          </cell>
          <cell r="M471">
            <v>0</v>
          </cell>
          <cell r="O471">
            <v>0</v>
          </cell>
          <cell r="P471">
            <v>0</v>
          </cell>
          <cell r="R471">
            <v>0</v>
          </cell>
          <cell r="S471">
            <v>0</v>
          </cell>
          <cell r="T471">
            <v>15</v>
          </cell>
          <cell r="U471">
            <v>15</v>
          </cell>
          <cell r="V471">
            <v>15</v>
          </cell>
          <cell r="W471" t="str">
            <v>Und</v>
          </cell>
          <cell r="X471">
            <v>15</v>
          </cell>
        </row>
        <row r="472">
          <cell r="A472" t="str">
            <v>5005E</v>
          </cell>
          <cell r="B472" t="str">
            <v xml:space="preserve">Suministro e instalación de Poste metálico de 4.00 m  tipo ornamental con base trapezoidal en concreto. </v>
          </cell>
          <cell r="D472">
            <v>0</v>
          </cell>
          <cell r="F472">
            <v>0</v>
          </cell>
          <cell r="G472">
            <v>0</v>
          </cell>
          <cell r="H472">
            <v>0</v>
          </cell>
          <cell r="I472">
            <v>0</v>
          </cell>
          <cell r="J472">
            <v>0</v>
          </cell>
          <cell r="K472">
            <v>0</v>
          </cell>
          <cell r="L472">
            <v>0</v>
          </cell>
          <cell r="M472">
            <v>0</v>
          </cell>
          <cell r="O472">
            <v>0</v>
          </cell>
          <cell r="P472">
            <v>0</v>
          </cell>
          <cell r="R472">
            <v>0</v>
          </cell>
          <cell r="S472">
            <v>0</v>
          </cell>
          <cell r="T472">
            <v>29</v>
          </cell>
          <cell r="U472">
            <v>29</v>
          </cell>
          <cell r="V472">
            <v>29</v>
          </cell>
          <cell r="W472" t="str">
            <v>Und</v>
          </cell>
          <cell r="X472">
            <v>29</v>
          </cell>
        </row>
        <row r="473">
          <cell r="A473" t="str">
            <v>5006E</v>
          </cell>
          <cell r="B473" t="str">
            <v>Caja en mampostería de 40x40 cm para alumbrado exterior  según Norma AP-280.</v>
          </cell>
          <cell r="D473">
            <v>0</v>
          </cell>
          <cell r="F473">
            <v>0</v>
          </cell>
          <cell r="G473">
            <v>0</v>
          </cell>
          <cell r="H473">
            <v>0</v>
          </cell>
          <cell r="I473">
            <v>0</v>
          </cell>
          <cell r="J473">
            <v>0</v>
          </cell>
          <cell r="K473">
            <v>0</v>
          </cell>
          <cell r="L473">
            <v>0</v>
          </cell>
          <cell r="M473">
            <v>0</v>
          </cell>
          <cell r="O473">
            <v>0</v>
          </cell>
          <cell r="P473">
            <v>0</v>
          </cell>
          <cell r="R473">
            <v>0</v>
          </cell>
          <cell r="S473">
            <v>0</v>
          </cell>
          <cell r="T473">
            <v>48</v>
          </cell>
          <cell r="U473">
            <v>48</v>
          </cell>
          <cell r="V473">
            <v>48</v>
          </cell>
          <cell r="W473" t="str">
            <v>Und</v>
          </cell>
          <cell r="X473">
            <v>48</v>
          </cell>
        </row>
        <row r="474">
          <cell r="A474" t="str">
            <v>5007E</v>
          </cell>
          <cell r="B474" t="str">
            <v>Caja metálica de 30x30x12cm. Con puerta y cerradura, de empotrar en muro.</v>
          </cell>
          <cell r="D474">
            <v>0</v>
          </cell>
          <cell r="F474">
            <v>0</v>
          </cell>
          <cell r="G474">
            <v>0</v>
          </cell>
          <cell r="H474">
            <v>0</v>
          </cell>
          <cell r="I474">
            <v>0</v>
          </cell>
          <cell r="J474">
            <v>0</v>
          </cell>
          <cell r="K474">
            <v>0</v>
          </cell>
          <cell r="L474">
            <v>0</v>
          </cell>
          <cell r="M474">
            <v>0</v>
          </cell>
          <cell r="O474">
            <v>0</v>
          </cell>
          <cell r="P474">
            <v>0</v>
          </cell>
          <cell r="R474">
            <v>0</v>
          </cell>
          <cell r="S474">
            <v>0</v>
          </cell>
          <cell r="T474">
            <v>1</v>
          </cell>
          <cell r="U474">
            <v>1</v>
          </cell>
          <cell r="V474">
            <v>1</v>
          </cell>
          <cell r="W474" t="str">
            <v>Und</v>
          </cell>
          <cell r="X474">
            <v>1</v>
          </cell>
        </row>
        <row r="475">
          <cell r="A475" t="str">
            <v>5008E</v>
          </cell>
          <cell r="B475" t="str">
            <v>Alambre de Cobre 2x8F+1X8T.</v>
          </cell>
          <cell r="D475">
            <v>0</v>
          </cell>
          <cell r="F475">
            <v>0</v>
          </cell>
          <cell r="G475">
            <v>0</v>
          </cell>
          <cell r="H475">
            <v>0</v>
          </cell>
          <cell r="I475">
            <v>0</v>
          </cell>
          <cell r="J475">
            <v>0</v>
          </cell>
          <cell r="K475">
            <v>0</v>
          </cell>
          <cell r="L475">
            <v>0</v>
          </cell>
          <cell r="M475">
            <v>0</v>
          </cell>
          <cell r="O475">
            <v>0</v>
          </cell>
          <cell r="P475">
            <v>0</v>
          </cell>
          <cell r="R475">
            <v>0</v>
          </cell>
          <cell r="S475">
            <v>0</v>
          </cell>
          <cell r="T475">
            <v>755</v>
          </cell>
          <cell r="U475">
            <v>755</v>
          </cell>
          <cell r="V475">
            <v>755</v>
          </cell>
          <cell r="W475" t="str">
            <v>Ml</v>
          </cell>
          <cell r="X475">
            <v>755</v>
          </cell>
        </row>
        <row r="476">
          <cell r="A476" t="str">
            <v>5009E</v>
          </cell>
          <cell r="B476" t="str">
            <v>Alambre de Cobre 3x8F+1X8T.</v>
          </cell>
          <cell r="D476">
            <v>0</v>
          </cell>
          <cell r="F476">
            <v>0</v>
          </cell>
          <cell r="G476">
            <v>0</v>
          </cell>
          <cell r="H476">
            <v>0</v>
          </cell>
          <cell r="I476">
            <v>0</v>
          </cell>
          <cell r="J476">
            <v>0</v>
          </cell>
          <cell r="K476">
            <v>0</v>
          </cell>
          <cell r="L476">
            <v>0</v>
          </cell>
          <cell r="M476">
            <v>0</v>
          </cell>
          <cell r="O476">
            <v>0</v>
          </cell>
          <cell r="P476">
            <v>0</v>
          </cell>
          <cell r="R476">
            <v>0</v>
          </cell>
          <cell r="S476">
            <v>0</v>
          </cell>
          <cell r="T476">
            <v>95</v>
          </cell>
          <cell r="U476">
            <v>95</v>
          </cell>
          <cell r="V476">
            <v>95</v>
          </cell>
          <cell r="W476" t="str">
            <v>Ml</v>
          </cell>
          <cell r="X476">
            <v>95</v>
          </cell>
        </row>
        <row r="477">
          <cell r="A477" t="str">
            <v>5010E</v>
          </cell>
          <cell r="B477" t="str">
            <v>Alambre de Cobre 4x8F+1X8T.</v>
          </cell>
          <cell r="D477">
            <v>0</v>
          </cell>
          <cell r="F477">
            <v>0</v>
          </cell>
          <cell r="G477">
            <v>0</v>
          </cell>
          <cell r="H477">
            <v>0</v>
          </cell>
          <cell r="I477">
            <v>0</v>
          </cell>
          <cell r="J477">
            <v>0</v>
          </cell>
          <cell r="K477">
            <v>0</v>
          </cell>
          <cell r="L477">
            <v>0</v>
          </cell>
          <cell r="M477">
            <v>0</v>
          </cell>
          <cell r="O477">
            <v>0</v>
          </cell>
          <cell r="P477">
            <v>0</v>
          </cell>
          <cell r="R477">
            <v>0</v>
          </cell>
          <cell r="S477">
            <v>0</v>
          </cell>
          <cell r="T477">
            <v>285</v>
          </cell>
          <cell r="U477">
            <v>285</v>
          </cell>
          <cell r="V477">
            <v>285</v>
          </cell>
          <cell r="W477" t="str">
            <v>Ml</v>
          </cell>
          <cell r="X477">
            <v>285</v>
          </cell>
        </row>
        <row r="478">
          <cell r="A478" t="str">
            <v>5011E</v>
          </cell>
          <cell r="B478" t="str">
            <v>Alambre de Cobre 6x8F+1X8T.</v>
          </cell>
          <cell r="D478">
            <v>0</v>
          </cell>
          <cell r="F478">
            <v>0</v>
          </cell>
          <cell r="G478">
            <v>0</v>
          </cell>
          <cell r="H478">
            <v>0</v>
          </cell>
          <cell r="I478">
            <v>0</v>
          </cell>
          <cell r="J478">
            <v>0</v>
          </cell>
          <cell r="K478">
            <v>0</v>
          </cell>
          <cell r="L478">
            <v>0</v>
          </cell>
          <cell r="M478">
            <v>0</v>
          </cell>
          <cell r="O478">
            <v>0</v>
          </cell>
          <cell r="P478">
            <v>0</v>
          </cell>
          <cell r="R478">
            <v>0</v>
          </cell>
          <cell r="S478">
            <v>0</v>
          </cell>
          <cell r="T478">
            <v>163</v>
          </cell>
          <cell r="U478">
            <v>163</v>
          </cell>
          <cell r="V478">
            <v>163</v>
          </cell>
          <cell r="W478" t="str">
            <v>Ml</v>
          </cell>
          <cell r="X478">
            <v>163</v>
          </cell>
        </row>
        <row r="479">
          <cell r="A479" t="str">
            <v>5012E</v>
          </cell>
          <cell r="B479" t="str">
            <v>Tendido de tuberia en 1Ø3/4" pvc, incluye excavación y relleno.</v>
          </cell>
          <cell r="D479">
            <v>0</v>
          </cell>
          <cell r="F479">
            <v>0</v>
          </cell>
          <cell r="G479">
            <v>0</v>
          </cell>
          <cell r="H479">
            <v>0</v>
          </cell>
          <cell r="I479">
            <v>0</v>
          </cell>
          <cell r="J479">
            <v>0</v>
          </cell>
          <cell r="K479">
            <v>0</v>
          </cell>
          <cell r="L479">
            <v>0</v>
          </cell>
          <cell r="M479">
            <v>0</v>
          </cell>
          <cell r="O479">
            <v>0</v>
          </cell>
          <cell r="P479">
            <v>0</v>
          </cell>
          <cell r="R479">
            <v>0</v>
          </cell>
          <cell r="S479">
            <v>0</v>
          </cell>
          <cell r="T479">
            <v>386</v>
          </cell>
          <cell r="U479">
            <v>386</v>
          </cell>
          <cell r="V479">
            <v>386</v>
          </cell>
          <cell r="W479" t="str">
            <v>Ml</v>
          </cell>
          <cell r="X479">
            <v>386</v>
          </cell>
        </row>
        <row r="480">
          <cell r="A480" t="str">
            <v>5013E</v>
          </cell>
          <cell r="B480" t="str">
            <v>Tendido de tuberia en 1Ø1" pvc, incluye excavación y relleno.</v>
          </cell>
          <cell r="D480">
            <v>0</v>
          </cell>
          <cell r="F480">
            <v>0</v>
          </cell>
          <cell r="G480">
            <v>0</v>
          </cell>
          <cell r="H480">
            <v>0</v>
          </cell>
          <cell r="I480">
            <v>0</v>
          </cell>
          <cell r="J480">
            <v>0</v>
          </cell>
          <cell r="K480">
            <v>0</v>
          </cell>
          <cell r="L480">
            <v>0</v>
          </cell>
          <cell r="M480">
            <v>0</v>
          </cell>
          <cell r="O480">
            <v>0</v>
          </cell>
          <cell r="P480">
            <v>0</v>
          </cell>
          <cell r="R480">
            <v>0</v>
          </cell>
          <cell r="S480">
            <v>0</v>
          </cell>
          <cell r="T480">
            <v>601</v>
          </cell>
          <cell r="U480">
            <v>601</v>
          </cell>
          <cell r="V480">
            <v>601</v>
          </cell>
          <cell r="W480" t="str">
            <v>Ml</v>
          </cell>
          <cell r="X480">
            <v>601</v>
          </cell>
        </row>
        <row r="481">
          <cell r="A481" t="str">
            <v>5014E</v>
          </cell>
          <cell r="B481" t="str">
            <v>Tendido de tuberia en 1Ø1,1/4" pvc, incluye excavación y relleno.</v>
          </cell>
          <cell r="D481">
            <v>0</v>
          </cell>
          <cell r="F481">
            <v>0</v>
          </cell>
          <cell r="G481">
            <v>0</v>
          </cell>
          <cell r="H481">
            <v>0</v>
          </cell>
          <cell r="I481">
            <v>0</v>
          </cell>
          <cell r="J481">
            <v>0</v>
          </cell>
          <cell r="K481">
            <v>0</v>
          </cell>
          <cell r="L481">
            <v>0</v>
          </cell>
          <cell r="M481">
            <v>0</v>
          </cell>
          <cell r="O481">
            <v>0</v>
          </cell>
          <cell r="P481">
            <v>0</v>
          </cell>
          <cell r="R481">
            <v>0</v>
          </cell>
          <cell r="S481">
            <v>0</v>
          </cell>
          <cell r="T481">
            <v>145</v>
          </cell>
          <cell r="U481">
            <v>145</v>
          </cell>
          <cell r="V481">
            <v>145</v>
          </cell>
          <cell r="W481" t="str">
            <v>Ml</v>
          </cell>
          <cell r="X481">
            <v>145</v>
          </cell>
        </row>
        <row r="482">
          <cell r="A482" t="str">
            <v>5015E</v>
          </cell>
          <cell r="B482" t="str">
            <v>Tendido de tuberia en 1Ø1,1/2" pvc, incluye excavación y relleno.</v>
          </cell>
          <cell r="D482">
            <v>0</v>
          </cell>
          <cell r="F482">
            <v>0</v>
          </cell>
          <cell r="G482">
            <v>0</v>
          </cell>
          <cell r="H482">
            <v>0</v>
          </cell>
          <cell r="I482">
            <v>0</v>
          </cell>
          <cell r="J482">
            <v>0</v>
          </cell>
          <cell r="K482">
            <v>0</v>
          </cell>
          <cell r="L482">
            <v>0</v>
          </cell>
          <cell r="M482">
            <v>0</v>
          </cell>
          <cell r="O482">
            <v>0</v>
          </cell>
          <cell r="P482">
            <v>0</v>
          </cell>
          <cell r="R482">
            <v>0</v>
          </cell>
          <cell r="S482">
            <v>0</v>
          </cell>
          <cell r="T482">
            <v>198</v>
          </cell>
          <cell r="U482">
            <v>198</v>
          </cell>
          <cell r="V482">
            <v>198</v>
          </cell>
          <cell r="W482" t="str">
            <v>Ml</v>
          </cell>
          <cell r="X482">
            <v>198</v>
          </cell>
        </row>
        <row r="483">
          <cell r="A483" t="str">
            <v>5016E</v>
          </cell>
          <cell r="B483" t="str">
            <v>Empalme premoldeado 91B-1 3M. ( Juego de 1x4UN )</v>
          </cell>
          <cell r="D483">
            <v>0</v>
          </cell>
          <cell r="F483">
            <v>0</v>
          </cell>
          <cell r="G483">
            <v>0</v>
          </cell>
          <cell r="H483">
            <v>0</v>
          </cell>
          <cell r="I483">
            <v>0</v>
          </cell>
          <cell r="J483">
            <v>0</v>
          </cell>
          <cell r="K483">
            <v>0</v>
          </cell>
          <cell r="L483">
            <v>0</v>
          </cell>
          <cell r="M483">
            <v>0</v>
          </cell>
          <cell r="O483">
            <v>0</v>
          </cell>
          <cell r="P483">
            <v>0</v>
          </cell>
          <cell r="R483">
            <v>0</v>
          </cell>
          <cell r="S483">
            <v>0</v>
          </cell>
          <cell r="T483">
            <v>110</v>
          </cell>
          <cell r="U483">
            <v>110</v>
          </cell>
          <cell r="V483">
            <v>110</v>
          </cell>
          <cell r="W483" t="str">
            <v>Und</v>
          </cell>
          <cell r="X483">
            <v>110</v>
          </cell>
        </row>
        <row r="484">
          <cell r="A484" t="str">
            <v>6001E</v>
          </cell>
          <cell r="B484" t="str">
            <v>Tablero de 6 circuitos Monofásico tipo TML-B</v>
          </cell>
          <cell r="C484">
            <v>4</v>
          </cell>
          <cell r="D484">
            <v>4</v>
          </cell>
          <cell r="F484">
            <v>0</v>
          </cell>
          <cell r="G484">
            <v>4</v>
          </cell>
          <cell r="H484">
            <v>0</v>
          </cell>
          <cell r="I484">
            <v>0</v>
          </cell>
          <cell r="J484">
            <v>0</v>
          </cell>
          <cell r="K484">
            <v>0</v>
          </cell>
          <cell r="L484">
            <v>0</v>
          </cell>
          <cell r="M484">
            <v>0</v>
          </cell>
          <cell r="N484">
            <v>1</v>
          </cell>
          <cell r="O484">
            <v>1</v>
          </cell>
          <cell r="P484">
            <v>1</v>
          </cell>
          <cell r="Q484">
            <v>2</v>
          </cell>
          <cell r="R484">
            <v>2</v>
          </cell>
          <cell r="S484">
            <v>2</v>
          </cell>
          <cell r="U484">
            <v>0</v>
          </cell>
          <cell r="V484">
            <v>0</v>
          </cell>
          <cell r="W484" t="str">
            <v>Und</v>
          </cell>
          <cell r="X484">
            <v>7</v>
          </cell>
        </row>
        <row r="485">
          <cell r="A485" t="str">
            <v>6002E</v>
          </cell>
          <cell r="B485" t="str">
            <v>Tablero de 8 circuitos Monofásico tipo TML-B</v>
          </cell>
          <cell r="D485">
            <v>0</v>
          </cell>
          <cell r="F485">
            <v>0</v>
          </cell>
          <cell r="G485">
            <v>0</v>
          </cell>
          <cell r="H485">
            <v>0.5</v>
          </cell>
          <cell r="I485">
            <v>0.5</v>
          </cell>
          <cell r="J485">
            <v>0.5</v>
          </cell>
          <cell r="K485">
            <v>0.5</v>
          </cell>
          <cell r="L485">
            <v>0.5</v>
          </cell>
          <cell r="M485">
            <v>0.5</v>
          </cell>
          <cell r="O485">
            <v>0</v>
          </cell>
          <cell r="P485">
            <v>0</v>
          </cell>
          <cell r="R485">
            <v>0</v>
          </cell>
          <cell r="S485">
            <v>0</v>
          </cell>
          <cell r="U485">
            <v>0</v>
          </cell>
          <cell r="V485">
            <v>0</v>
          </cell>
          <cell r="W485" t="str">
            <v>Und</v>
          </cell>
          <cell r="X485">
            <v>1</v>
          </cell>
        </row>
        <row r="486">
          <cell r="A486" t="str">
            <v>6003E</v>
          </cell>
          <cell r="B486" t="str">
            <v xml:space="preserve"> Tablero de automáticos de 12 circuitos trifásico con puerta, chapeta de cierre y espacio para totalizador industrial TWC-MB-12</v>
          </cell>
          <cell r="C486">
            <v>3</v>
          </cell>
          <cell r="D486">
            <v>3</v>
          </cell>
          <cell r="F486">
            <v>0</v>
          </cell>
          <cell r="G486">
            <v>3</v>
          </cell>
          <cell r="H486">
            <v>0</v>
          </cell>
          <cell r="I486">
            <v>0</v>
          </cell>
          <cell r="J486">
            <v>0</v>
          </cell>
          <cell r="K486">
            <v>0</v>
          </cell>
          <cell r="L486">
            <v>0</v>
          </cell>
          <cell r="M486">
            <v>0</v>
          </cell>
          <cell r="O486">
            <v>0</v>
          </cell>
          <cell r="P486">
            <v>0</v>
          </cell>
          <cell r="R486">
            <v>0</v>
          </cell>
          <cell r="S486">
            <v>0</v>
          </cell>
          <cell r="U486">
            <v>0</v>
          </cell>
          <cell r="V486">
            <v>0</v>
          </cell>
          <cell r="W486" t="str">
            <v>Und</v>
          </cell>
          <cell r="X486">
            <v>3</v>
          </cell>
        </row>
        <row r="487">
          <cell r="A487" t="str">
            <v>6004E</v>
          </cell>
          <cell r="B487" t="str">
            <v xml:space="preserve"> Tablero de automáticos de 18 circuitos trifásico con puerta, chapeta de cierre y espacio para totalizador industrial TWC-MB-18</v>
          </cell>
          <cell r="C487">
            <v>2</v>
          </cell>
          <cell r="D487">
            <v>2</v>
          </cell>
          <cell r="F487">
            <v>0</v>
          </cell>
          <cell r="G487">
            <v>2</v>
          </cell>
          <cell r="H487">
            <v>0</v>
          </cell>
          <cell r="I487">
            <v>0</v>
          </cell>
          <cell r="J487">
            <v>0</v>
          </cell>
          <cell r="K487">
            <v>0</v>
          </cell>
          <cell r="L487">
            <v>0</v>
          </cell>
          <cell r="M487">
            <v>0</v>
          </cell>
          <cell r="N487">
            <v>1</v>
          </cell>
          <cell r="O487">
            <v>1</v>
          </cell>
          <cell r="P487">
            <v>1</v>
          </cell>
          <cell r="R487">
            <v>0</v>
          </cell>
          <cell r="S487">
            <v>0</v>
          </cell>
          <cell r="U487">
            <v>0</v>
          </cell>
          <cell r="V487">
            <v>0</v>
          </cell>
          <cell r="W487" t="str">
            <v>Und</v>
          </cell>
          <cell r="X487">
            <v>3</v>
          </cell>
        </row>
        <row r="488">
          <cell r="A488" t="str">
            <v>6005E</v>
          </cell>
          <cell r="B488" t="str">
            <v xml:space="preserve"> Tablero de automáticos de 24 circuitos trifásico con puerta, chapeta de cierre y espacio para totalizador industrial TWC-MB-24</v>
          </cell>
          <cell r="C488">
            <v>2</v>
          </cell>
          <cell r="D488">
            <v>2</v>
          </cell>
          <cell r="F488">
            <v>0</v>
          </cell>
          <cell r="G488">
            <v>2</v>
          </cell>
          <cell r="H488">
            <v>0</v>
          </cell>
          <cell r="I488">
            <v>0</v>
          </cell>
          <cell r="J488">
            <v>0</v>
          </cell>
          <cell r="K488">
            <v>0</v>
          </cell>
          <cell r="L488">
            <v>0</v>
          </cell>
          <cell r="M488">
            <v>0</v>
          </cell>
          <cell r="O488">
            <v>0</v>
          </cell>
          <cell r="P488">
            <v>0</v>
          </cell>
          <cell r="R488">
            <v>0</v>
          </cell>
          <cell r="S488">
            <v>0</v>
          </cell>
          <cell r="T488">
            <v>1</v>
          </cell>
          <cell r="U488">
            <v>1</v>
          </cell>
          <cell r="V488">
            <v>1</v>
          </cell>
          <cell r="W488" t="str">
            <v>Und</v>
          </cell>
          <cell r="X488">
            <v>3</v>
          </cell>
        </row>
        <row r="489">
          <cell r="A489" t="str">
            <v>6006E</v>
          </cell>
          <cell r="B489" t="str">
            <v xml:space="preserve"> Tablero de automáticos de 30 circuitos trifásico con puerta, chapeta de cierre y espacio para totalizador industrial TWC-MB-30</v>
          </cell>
          <cell r="D489">
            <v>0</v>
          </cell>
          <cell r="F489">
            <v>0</v>
          </cell>
          <cell r="G489">
            <v>0</v>
          </cell>
          <cell r="H489">
            <v>0.5</v>
          </cell>
          <cell r="I489">
            <v>0.5</v>
          </cell>
          <cell r="J489">
            <v>0.5</v>
          </cell>
          <cell r="K489">
            <v>0.5</v>
          </cell>
          <cell r="L489">
            <v>0.5</v>
          </cell>
          <cell r="M489">
            <v>0.5</v>
          </cell>
          <cell r="O489">
            <v>0</v>
          </cell>
          <cell r="P489">
            <v>0</v>
          </cell>
          <cell r="R489">
            <v>0</v>
          </cell>
          <cell r="S489">
            <v>0</v>
          </cell>
          <cell r="U489">
            <v>0</v>
          </cell>
          <cell r="V489">
            <v>0</v>
          </cell>
          <cell r="W489" t="str">
            <v>Und</v>
          </cell>
          <cell r="X489">
            <v>1</v>
          </cell>
        </row>
        <row r="490">
          <cell r="A490" t="str">
            <v>6007E</v>
          </cell>
          <cell r="B490" t="str">
            <v xml:space="preserve"> Tablero de automáticos de 36 circuitos trifásico con puerta, chapeta de cierre y espacio para totalizador industrial TWC-MB-36</v>
          </cell>
          <cell r="C490">
            <v>1</v>
          </cell>
          <cell r="D490">
            <v>1</v>
          </cell>
          <cell r="F490">
            <v>0</v>
          </cell>
          <cell r="G490">
            <v>1</v>
          </cell>
          <cell r="H490">
            <v>0</v>
          </cell>
          <cell r="I490">
            <v>0</v>
          </cell>
          <cell r="J490">
            <v>0</v>
          </cell>
          <cell r="K490">
            <v>0</v>
          </cell>
          <cell r="L490">
            <v>0</v>
          </cell>
          <cell r="M490">
            <v>0</v>
          </cell>
          <cell r="O490">
            <v>0</v>
          </cell>
          <cell r="P490">
            <v>0</v>
          </cell>
          <cell r="R490">
            <v>0</v>
          </cell>
          <cell r="S490">
            <v>0</v>
          </cell>
          <cell r="U490">
            <v>0</v>
          </cell>
          <cell r="V490">
            <v>0</v>
          </cell>
          <cell r="W490" t="str">
            <v>Und</v>
          </cell>
          <cell r="X490">
            <v>1</v>
          </cell>
        </row>
        <row r="491">
          <cell r="A491" t="str">
            <v>6008E</v>
          </cell>
          <cell r="B491" t="str">
            <v xml:space="preserve"> Tablero de automáticos de 42 circuitos trifásico con puerta, chapeta de cierre y espacio para totalizador industrial TWC-MB-42</v>
          </cell>
          <cell r="C491">
            <v>1</v>
          </cell>
          <cell r="D491">
            <v>1</v>
          </cell>
          <cell r="F491">
            <v>0</v>
          </cell>
          <cell r="G491">
            <v>1</v>
          </cell>
          <cell r="H491">
            <v>0</v>
          </cell>
          <cell r="I491">
            <v>0</v>
          </cell>
          <cell r="J491">
            <v>0</v>
          </cell>
          <cell r="K491">
            <v>0</v>
          </cell>
          <cell r="L491">
            <v>0</v>
          </cell>
          <cell r="M491">
            <v>0</v>
          </cell>
          <cell r="O491">
            <v>0</v>
          </cell>
          <cell r="P491">
            <v>0</v>
          </cell>
          <cell r="R491">
            <v>0</v>
          </cell>
          <cell r="S491">
            <v>0</v>
          </cell>
          <cell r="U491">
            <v>0</v>
          </cell>
          <cell r="V491">
            <v>0</v>
          </cell>
          <cell r="W491" t="str">
            <v>Und</v>
          </cell>
          <cell r="X491">
            <v>1</v>
          </cell>
        </row>
        <row r="492">
          <cell r="A492" t="str">
            <v>6009E</v>
          </cell>
          <cell r="B492" t="str">
            <v>Caja moldeada para interruptores industriales DPX</v>
          </cell>
          <cell r="C492">
            <v>6</v>
          </cell>
          <cell r="D492">
            <v>6</v>
          </cell>
          <cell r="F492">
            <v>0</v>
          </cell>
          <cell r="G492">
            <v>6</v>
          </cell>
          <cell r="H492">
            <v>1.5</v>
          </cell>
          <cell r="I492">
            <v>1.5</v>
          </cell>
          <cell r="J492">
            <v>1.5</v>
          </cell>
          <cell r="K492">
            <v>1.5</v>
          </cell>
          <cell r="L492">
            <v>1.5</v>
          </cell>
          <cell r="M492">
            <v>1.5</v>
          </cell>
          <cell r="N492">
            <v>1</v>
          </cell>
          <cell r="O492">
            <v>1</v>
          </cell>
          <cell r="P492">
            <v>1</v>
          </cell>
          <cell r="Q492">
            <v>2</v>
          </cell>
          <cell r="R492">
            <v>2</v>
          </cell>
          <cell r="S492">
            <v>2</v>
          </cell>
          <cell r="T492">
            <v>1</v>
          </cell>
          <cell r="U492">
            <v>1</v>
          </cell>
          <cell r="V492">
            <v>1</v>
          </cell>
          <cell r="W492" t="str">
            <v>Und</v>
          </cell>
          <cell r="X492">
            <v>13</v>
          </cell>
        </row>
        <row r="493">
          <cell r="A493" t="str">
            <v>6010E</v>
          </cell>
          <cell r="B493" t="str">
            <v>Caja Metalica de 15x15 para el montaje de interruprtor monofásico atornillable para alojar totalizador de los tableros monofásicos.</v>
          </cell>
          <cell r="C493">
            <v>4</v>
          </cell>
          <cell r="D493">
            <v>4</v>
          </cell>
          <cell r="F493">
            <v>0</v>
          </cell>
          <cell r="G493">
            <v>4</v>
          </cell>
          <cell r="H493">
            <v>0</v>
          </cell>
          <cell r="I493">
            <v>0</v>
          </cell>
          <cell r="J493">
            <v>0</v>
          </cell>
          <cell r="K493">
            <v>0</v>
          </cell>
          <cell r="L493">
            <v>0</v>
          </cell>
          <cell r="M493">
            <v>0</v>
          </cell>
          <cell r="N493">
            <v>2</v>
          </cell>
          <cell r="O493">
            <v>2</v>
          </cell>
          <cell r="P493">
            <v>2</v>
          </cell>
          <cell r="Q493">
            <v>2</v>
          </cell>
          <cell r="R493">
            <v>2</v>
          </cell>
          <cell r="S493">
            <v>2</v>
          </cell>
          <cell r="U493">
            <v>0</v>
          </cell>
          <cell r="V493">
            <v>0</v>
          </cell>
          <cell r="W493" t="str">
            <v>Und</v>
          </cell>
          <cell r="X493">
            <v>8</v>
          </cell>
        </row>
        <row r="494">
          <cell r="A494" t="str">
            <v>6011E</v>
          </cell>
          <cell r="B494" t="str">
            <v xml:space="preserve"> 1 X 30 Amps. tipo atornillable</v>
          </cell>
          <cell r="D494">
            <v>0</v>
          </cell>
          <cell r="F494">
            <v>0</v>
          </cell>
          <cell r="G494">
            <v>0</v>
          </cell>
          <cell r="H494">
            <v>1</v>
          </cell>
          <cell r="I494">
            <v>1</v>
          </cell>
          <cell r="J494">
            <v>1</v>
          </cell>
          <cell r="K494">
            <v>1</v>
          </cell>
          <cell r="L494">
            <v>1</v>
          </cell>
          <cell r="M494">
            <v>1</v>
          </cell>
          <cell r="N494">
            <v>1</v>
          </cell>
          <cell r="O494">
            <v>1</v>
          </cell>
          <cell r="P494">
            <v>1</v>
          </cell>
          <cell r="Q494">
            <v>2</v>
          </cell>
          <cell r="R494">
            <v>2</v>
          </cell>
          <cell r="S494">
            <v>2</v>
          </cell>
          <cell r="U494">
            <v>0</v>
          </cell>
          <cell r="V494">
            <v>0</v>
          </cell>
          <cell r="W494" t="str">
            <v>Und</v>
          </cell>
          <cell r="X494">
            <v>5</v>
          </cell>
        </row>
        <row r="495">
          <cell r="A495" t="str">
            <v>6012E</v>
          </cell>
          <cell r="B495" t="str">
            <v xml:space="preserve"> 1 X 40 Amps. tipo atornillable</v>
          </cell>
          <cell r="C495">
            <v>2</v>
          </cell>
          <cell r="D495">
            <v>2</v>
          </cell>
          <cell r="F495">
            <v>0</v>
          </cell>
          <cell r="G495">
            <v>2</v>
          </cell>
          <cell r="H495">
            <v>0</v>
          </cell>
          <cell r="I495">
            <v>0</v>
          </cell>
          <cell r="J495">
            <v>0</v>
          </cell>
          <cell r="K495">
            <v>0</v>
          </cell>
          <cell r="L495">
            <v>0</v>
          </cell>
          <cell r="M495">
            <v>0</v>
          </cell>
          <cell r="O495">
            <v>0</v>
          </cell>
          <cell r="P495">
            <v>0</v>
          </cell>
          <cell r="R495">
            <v>0</v>
          </cell>
          <cell r="S495">
            <v>0</v>
          </cell>
          <cell r="U495">
            <v>0</v>
          </cell>
          <cell r="V495">
            <v>0</v>
          </cell>
          <cell r="W495" t="str">
            <v>Und</v>
          </cell>
          <cell r="X495">
            <v>2</v>
          </cell>
        </row>
        <row r="496">
          <cell r="A496" t="str">
            <v>6013E</v>
          </cell>
          <cell r="B496" t="str">
            <v xml:space="preserve"> 1 X 50 Amps. tipo atornillable</v>
          </cell>
          <cell r="C496">
            <v>1</v>
          </cell>
          <cell r="D496">
            <v>1</v>
          </cell>
          <cell r="F496">
            <v>0</v>
          </cell>
          <cell r="G496">
            <v>1</v>
          </cell>
          <cell r="H496">
            <v>0</v>
          </cell>
          <cell r="I496">
            <v>0</v>
          </cell>
          <cell r="J496">
            <v>0</v>
          </cell>
          <cell r="K496">
            <v>0</v>
          </cell>
          <cell r="L496">
            <v>0</v>
          </cell>
          <cell r="M496">
            <v>0</v>
          </cell>
          <cell r="O496">
            <v>0</v>
          </cell>
          <cell r="P496">
            <v>0</v>
          </cell>
          <cell r="R496">
            <v>0</v>
          </cell>
          <cell r="S496">
            <v>0</v>
          </cell>
          <cell r="U496">
            <v>0</v>
          </cell>
          <cell r="V496">
            <v>0</v>
          </cell>
          <cell r="W496" t="str">
            <v>Und</v>
          </cell>
          <cell r="X496">
            <v>1</v>
          </cell>
        </row>
        <row r="497">
          <cell r="A497" t="str">
            <v>6014E</v>
          </cell>
          <cell r="B497" t="str">
            <v xml:space="preserve"> 1 X 70 Amps. tipo atornillable</v>
          </cell>
          <cell r="C497">
            <v>1</v>
          </cell>
          <cell r="D497">
            <v>1</v>
          </cell>
          <cell r="F497">
            <v>0</v>
          </cell>
          <cell r="G497">
            <v>1</v>
          </cell>
          <cell r="H497">
            <v>0</v>
          </cell>
          <cell r="I497">
            <v>0</v>
          </cell>
          <cell r="J497">
            <v>0</v>
          </cell>
          <cell r="K497">
            <v>0</v>
          </cell>
          <cell r="L497">
            <v>0</v>
          </cell>
          <cell r="M497">
            <v>0</v>
          </cell>
          <cell r="O497">
            <v>0</v>
          </cell>
          <cell r="P497">
            <v>0</v>
          </cell>
          <cell r="R497">
            <v>0</v>
          </cell>
          <cell r="S497">
            <v>0</v>
          </cell>
          <cell r="U497">
            <v>0</v>
          </cell>
          <cell r="V497">
            <v>0</v>
          </cell>
          <cell r="W497" t="str">
            <v>Und</v>
          </cell>
          <cell r="X497">
            <v>1</v>
          </cell>
        </row>
        <row r="498">
          <cell r="A498" t="str">
            <v>6015E</v>
          </cell>
          <cell r="B498" t="str">
            <v xml:space="preserve"> 1 X 20 Amps. tipo enchufable</v>
          </cell>
          <cell r="C498">
            <v>131</v>
          </cell>
          <cell r="D498">
            <v>131</v>
          </cell>
          <cell r="F498">
            <v>0</v>
          </cell>
          <cell r="G498">
            <v>131</v>
          </cell>
          <cell r="H498">
            <v>7</v>
          </cell>
          <cell r="I498">
            <v>7</v>
          </cell>
          <cell r="J498">
            <v>7</v>
          </cell>
          <cell r="K498">
            <v>7</v>
          </cell>
          <cell r="L498">
            <v>7</v>
          </cell>
          <cell r="M498">
            <v>7</v>
          </cell>
          <cell r="N498">
            <v>6</v>
          </cell>
          <cell r="O498">
            <v>6</v>
          </cell>
          <cell r="P498">
            <v>6</v>
          </cell>
          <cell r="Q498">
            <v>4</v>
          </cell>
          <cell r="R498">
            <v>4</v>
          </cell>
          <cell r="S498">
            <v>4</v>
          </cell>
          <cell r="T498">
            <v>6</v>
          </cell>
          <cell r="U498">
            <v>6</v>
          </cell>
          <cell r="V498">
            <v>6</v>
          </cell>
          <cell r="W498" t="str">
            <v>Und</v>
          </cell>
          <cell r="X498">
            <v>161</v>
          </cell>
        </row>
        <row r="499">
          <cell r="A499" t="str">
            <v>6016E</v>
          </cell>
          <cell r="B499" t="str">
            <v xml:space="preserve"> 2 X 20 Amps. tipo enchufable</v>
          </cell>
          <cell r="D499">
            <v>0</v>
          </cell>
          <cell r="F499">
            <v>0</v>
          </cell>
          <cell r="G499">
            <v>0</v>
          </cell>
          <cell r="H499">
            <v>2</v>
          </cell>
          <cell r="I499">
            <v>2</v>
          </cell>
          <cell r="J499">
            <v>2</v>
          </cell>
          <cell r="K499">
            <v>2</v>
          </cell>
          <cell r="L499">
            <v>2</v>
          </cell>
          <cell r="M499">
            <v>2</v>
          </cell>
          <cell r="O499">
            <v>0</v>
          </cell>
          <cell r="P499">
            <v>0</v>
          </cell>
          <cell r="Q499">
            <v>7</v>
          </cell>
          <cell r="R499">
            <v>7</v>
          </cell>
          <cell r="S499">
            <v>7</v>
          </cell>
          <cell r="U499">
            <v>0</v>
          </cell>
          <cell r="V499">
            <v>0</v>
          </cell>
          <cell r="W499" t="str">
            <v>Und</v>
          </cell>
          <cell r="X499">
            <v>11</v>
          </cell>
        </row>
        <row r="500">
          <cell r="A500" t="str">
            <v>6017E</v>
          </cell>
          <cell r="B500" t="str">
            <v xml:space="preserve"> 2 X 30 Amps. tipo enchufable</v>
          </cell>
          <cell r="D500">
            <v>0</v>
          </cell>
          <cell r="F500">
            <v>0</v>
          </cell>
          <cell r="G500">
            <v>0</v>
          </cell>
          <cell r="H500">
            <v>4</v>
          </cell>
          <cell r="I500">
            <v>4</v>
          </cell>
          <cell r="J500">
            <v>4</v>
          </cell>
          <cell r="K500">
            <v>4</v>
          </cell>
          <cell r="L500">
            <v>4</v>
          </cell>
          <cell r="M500">
            <v>4</v>
          </cell>
          <cell r="N500">
            <v>3</v>
          </cell>
          <cell r="O500">
            <v>3</v>
          </cell>
          <cell r="P500">
            <v>3</v>
          </cell>
          <cell r="Q500">
            <v>1</v>
          </cell>
          <cell r="R500">
            <v>1</v>
          </cell>
          <cell r="S500">
            <v>1</v>
          </cell>
          <cell r="U500">
            <v>0</v>
          </cell>
          <cell r="V500">
            <v>0</v>
          </cell>
          <cell r="W500" t="str">
            <v>Und</v>
          </cell>
          <cell r="X500">
            <v>12</v>
          </cell>
        </row>
        <row r="501">
          <cell r="A501" t="str">
            <v>6018E</v>
          </cell>
          <cell r="B501" t="str">
            <v xml:space="preserve"> 2 X 50 Amps. tipo enchufable</v>
          </cell>
          <cell r="D501">
            <v>0</v>
          </cell>
          <cell r="F501">
            <v>0</v>
          </cell>
          <cell r="G501">
            <v>0</v>
          </cell>
          <cell r="H501">
            <v>0.5</v>
          </cell>
          <cell r="I501">
            <v>0.5</v>
          </cell>
          <cell r="J501">
            <v>0.5</v>
          </cell>
          <cell r="K501">
            <v>0.5</v>
          </cell>
          <cell r="L501">
            <v>0.5</v>
          </cell>
          <cell r="M501">
            <v>0.5</v>
          </cell>
          <cell r="O501">
            <v>0</v>
          </cell>
          <cell r="P501">
            <v>0</v>
          </cell>
          <cell r="R501">
            <v>0</v>
          </cell>
          <cell r="S501">
            <v>0</v>
          </cell>
          <cell r="U501">
            <v>0</v>
          </cell>
          <cell r="V501">
            <v>0</v>
          </cell>
          <cell r="W501" t="str">
            <v>Und</v>
          </cell>
          <cell r="X501">
            <v>1</v>
          </cell>
        </row>
        <row r="502">
          <cell r="A502" t="str">
            <v>6019E</v>
          </cell>
          <cell r="B502" t="str">
            <v xml:space="preserve"> 3 X 20 Amps. tipo enchufable</v>
          </cell>
          <cell r="D502">
            <v>0</v>
          </cell>
          <cell r="F502">
            <v>0</v>
          </cell>
          <cell r="G502">
            <v>0</v>
          </cell>
          <cell r="H502">
            <v>0</v>
          </cell>
          <cell r="I502">
            <v>0</v>
          </cell>
          <cell r="J502">
            <v>0</v>
          </cell>
          <cell r="K502">
            <v>0</v>
          </cell>
          <cell r="L502">
            <v>0</v>
          </cell>
          <cell r="M502">
            <v>0</v>
          </cell>
          <cell r="N502">
            <v>1</v>
          </cell>
          <cell r="O502">
            <v>1</v>
          </cell>
          <cell r="P502">
            <v>1</v>
          </cell>
          <cell r="R502">
            <v>0</v>
          </cell>
          <cell r="S502">
            <v>0</v>
          </cell>
          <cell r="U502">
            <v>0</v>
          </cell>
          <cell r="V502">
            <v>0</v>
          </cell>
          <cell r="W502" t="str">
            <v>Und</v>
          </cell>
          <cell r="X502">
            <v>1</v>
          </cell>
        </row>
        <row r="503">
          <cell r="A503" t="str">
            <v>6020E</v>
          </cell>
          <cell r="B503" t="str">
            <v xml:space="preserve"> 3 X 30 Amps. tipo enchufable</v>
          </cell>
          <cell r="D503">
            <v>0</v>
          </cell>
          <cell r="F503">
            <v>0</v>
          </cell>
          <cell r="G503">
            <v>0</v>
          </cell>
          <cell r="H503">
            <v>0.5</v>
          </cell>
          <cell r="I503">
            <v>0.5</v>
          </cell>
          <cell r="J503">
            <v>0.5</v>
          </cell>
          <cell r="K503">
            <v>0.5</v>
          </cell>
          <cell r="L503">
            <v>0.5</v>
          </cell>
          <cell r="M503">
            <v>0.5</v>
          </cell>
          <cell r="O503">
            <v>0</v>
          </cell>
          <cell r="P503">
            <v>0</v>
          </cell>
          <cell r="R503">
            <v>0</v>
          </cell>
          <cell r="S503">
            <v>0</v>
          </cell>
          <cell r="U503">
            <v>0</v>
          </cell>
          <cell r="V503">
            <v>0</v>
          </cell>
          <cell r="W503" t="str">
            <v>Und</v>
          </cell>
          <cell r="X503">
            <v>1</v>
          </cell>
        </row>
        <row r="504">
          <cell r="A504" t="str">
            <v>6021E</v>
          </cell>
          <cell r="B504" t="str">
            <v xml:space="preserve"> 3 X 30 Amps. tipo industrial</v>
          </cell>
          <cell r="C504">
            <v>4</v>
          </cell>
          <cell r="D504">
            <v>4</v>
          </cell>
          <cell r="F504">
            <v>0</v>
          </cell>
          <cell r="G504">
            <v>4</v>
          </cell>
          <cell r="H504">
            <v>0</v>
          </cell>
          <cell r="I504">
            <v>0</v>
          </cell>
          <cell r="J504">
            <v>0</v>
          </cell>
          <cell r="K504">
            <v>0</v>
          </cell>
          <cell r="L504">
            <v>0</v>
          </cell>
          <cell r="M504">
            <v>0</v>
          </cell>
          <cell r="O504">
            <v>0</v>
          </cell>
          <cell r="P504">
            <v>0</v>
          </cell>
          <cell r="R504">
            <v>0</v>
          </cell>
          <cell r="S504">
            <v>0</v>
          </cell>
          <cell r="U504">
            <v>0</v>
          </cell>
          <cell r="V504">
            <v>0</v>
          </cell>
          <cell r="W504" t="str">
            <v>Und</v>
          </cell>
          <cell r="X504">
            <v>4</v>
          </cell>
        </row>
        <row r="505">
          <cell r="A505" t="str">
            <v>6022E</v>
          </cell>
          <cell r="B505" t="str">
            <v xml:space="preserve"> 3 X 40 Amps. tipo industrial</v>
          </cell>
          <cell r="C505">
            <v>2</v>
          </cell>
          <cell r="D505">
            <v>2</v>
          </cell>
          <cell r="F505">
            <v>0</v>
          </cell>
          <cell r="G505">
            <v>2</v>
          </cell>
          <cell r="H505">
            <v>0.5</v>
          </cell>
          <cell r="I505">
            <v>0.5</v>
          </cell>
          <cell r="J505">
            <v>0.5</v>
          </cell>
          <cell r="K505">
            <v>0.5</v>
          </cell>
          <cell r="L505">
            <v>0.5</v>
          </cell>
          <cell r="M505">
            <v>0.5</v>
          </cell>
          <cell r="N505">
            <v>1</v>
          </cell>
          <cell r="O505">
            <v>1</v>
          </cell>
          <cell r="P505">
            <v>1</v>
          </cell>
          <cell r="R505">
            <v>0</v>
          </cell>
          <cell r="S505">
            <v>0</v>
          </cell>
          <cell r="T505">
            <v>1</v>
          </cell>
          <cell r="U505">
            <v>1</v>
          </cell>
          <cell r="V505">
            <v>1</v>
          </cell>
          <cell r="W505" t="str">
            <v>Und</v>
          </cell>
          <cell r="X505">
            <v>5</v>
          </cell>
        </row>
        <row r="506">
          <cell r="A506" t="str">
            <v>6023E</v>
          </cell>
          <cell r="B506" t="str">
            <v xml:space="preserve"> 3 X 50 Amps. tipo industrial</v>
          </cell>
          <cell r="C506">
            <v>2</v>
          </cell>
          <cell r="D506">
            <v>2</v>
          </cell>
          <cell r="F506">
            <v>0</v>
          </cell>
          <cell r="G506">
            <v>2</v>
          </cell>
          <cell r="H506">
            <v>0</v>
          </cell>
          <cell r="I506">
            <v>0</v>
          </cell>
          <cell r="J506">
            <v>0</v>
          </cell>
          <cell r="K506">
            <v>0</v>
          </cell>
          <cell r="L506">
            <v>0</v>
          </cell>
          <cell r="M506">
            <v>0</v>
          </cell>
          <cell r="O506">
            <v>0</v>
          </cell>
          <cell r="P506">
            <v>0</v>
          </cell>
          <cell r="R506">
            <v>0</v>
          </cell>
          <cell r="S506">
            <v>0</v>
          </cell>
          <cell r="U506">
            <v>0</v>
          </cell>
          <cell r="V506">
            <v>0</v>
          </cell>
          <cell r="W506" t="str">
            <v>Und</v>
          </cell>
          <cell r="X506">
            <v>2</v>
          </cell>
        </row>
        <row r="507">
          <cell r="A507" t="str">
            <v>6024E</v>
          </cell>
          <cell r="B507" t="str">
            <v xml:space="preserve"> 3 X 60 Amps. tipo industrial</v>
          </cell>
          <cell r="C507">
            <v>1</v>
          </cell>
          <cell r="D507">
            <v>1</v>
          </cell>
          <cell r="F507">
            <v>0</v>
          </cell>
          <cell r="G507">
            <v>1</v>
          </cell>
          <cell r="H507">
            <v>0</v>
          </cell>
          <cell r="I507">
            <v>0</v>
          </cell>
          <cell r="J507">
            <v>0</v>
          </cell>
          <cell r="K507">
            <v>0</v>
          </cell>
          <cell r="L507">
            <v>0</v>
          </cell>
          <cell r="M507">
            <v>0</v>
          </cell>
          <cell r="O507">
            <v>0</v>
          </cell>
          <cell r="P507">
            <v>0</v>
          </cell>
          <cell r="R507">
            <v>0</v>
          </cell>
          <cell r="S507">
            <v>0</v>
          </cell>
          <cell r="U507">
            <v>0</v>
          </cell>
          <cell r="V507">
            <v>0</v>
          </cell>
          <cell r="W507" t="str">
            <v>Und</v>
          </cell>
          <cell r="X507">
            <v>1</v>
          </cell>
        </row>
        <row r="508">
          <cell r="A508" t="str">
            <v>6025E</v>
          </cell>
          <cell r="B508" t="str">
            <v xml:space="preserve"> 3X 75 Amps. tipo industrial</v>
          </cell>
          <cell r="C508">
            <v>2</v>
          </cell>
          <cell r="D508">
            <v>2</v>
          </cell>
          <cell r="F508">
            <v>0</v>
          </cell>
          <cell r="G508">
            <v>2</v>
          </cell>
          <cell r="H508">
            <v>0.5</v>
          </cell>
          <cell r="I508">
            <v>0.5</v>
          </cell>
          <cell r="J508">
            <v>0.5</v>
          </cell>
          <cell r="K508">
            <v>0.5</v>
          </cell>
          <cell r="L508">
            <v>0.5</v>
          </cell>
          <cell r="M508">
            <v>0.5</v>
          </cell>
          <cell r="N508">
            <v>1</v>
          </cell>
          <cell r="O508">
            <v>1</v>
          </cell>
          <cell r="P508">
            <v>1</v>
          </cell>
          <cell r="Q508">
            <v>1</v>
          </cell>
          <cell r="R508">
            <v>1</v>
          </cell>
          <cell r="S508">
            <v>1</v>
          </cell>
          <cell r="U508">
            <v>0</v>
          </cell>
          <cell r="V508">
            <v>0</v>
          </cell>
          <cell r="W508" t="str">
            <v>Und</v>
          </cell>
          <cell r="X508">
            <v>5</v>
          </cell>
        </row>
        <row r="509">
          <cell r="A509" t="str">
            <v>6026E</v>
          </cell>
          <cell r="B509" t="str">
            <v xml:space="preserve"> 3X 80 Amps. tipo industrial</v>
          </cell>
          <cell r="C509">
            <v>1</v>
          </cell>
          <cell r="D509">
            <v>1</v>
          </cell>
          <cell r="F509">
            <v>0</v>
          </cell>
          <cell r="G509">
            <v>1</v>
          </cell>
          <cell r="H509">
            <v>0</v>
          </cell>
          <cell r="I509">
            <v>0</v>
          </cell>
          <cell r="J509">
            <v>0</v>
          </cell>
          <cell r="K509">
            <v>0</v>
          </cell>
          <cell r="L509">
            <v>0</v>
          </cell>
          <cell r="M509">
            <v>0</v>
          </cell>
          <cell r="O509">
            <v>0</v>
          </cell>
          <cell r="P509">
            <v>0</v>
          </cell>
          <cell r="R509">
            <v>0</v>
          </cell>
          <cell r="S509">
            <v>0</v>
          </cell>
          <cell r="U509">
            <v>0</v>
          </cell>
          <cell r="V509">
            <v>0</v>
          </cell>
          <cell r="W509" t="str">
            <v>Und</v>
          </cell>
          <cell r="X509">
            <v>1</v>
          </cell>
        </row>
        <row r="510">
          <cell r="A510" t="str">
            <v>6027E</v>
          </cell>
          <cell r="B510" t="str">
            <v xml:space="preserve"> 3X 90 Amps. tipo industrial</v>
          </cell>
          <cell r="C510">
            <v>1</v>
          </cell>
          <cell r="D510">
            <v>1</v>
          </cell>
          <cell r="F510">
            <v>0</v>
          </cell>
          <cell r="G510">
            <v>1</v>
          </cell>
          <cell r="H510">
            <v>0</v>
          </cell>
          <cell r="I510">
            <v>0</v>
          </cell>
          <cell r="J510">
            <v>0</v>
          </cell>
          <cell r="K510">
            <v>0</v>
          </cell>
          <cell r="L510">
            <v>0</v>
          </cell>
          <cell r="M510">
            <v>0</v>
          </cell>
          <cell r="O510">
            <v>0</v>
          </cell>
          <cell r="P510">
            <v>0</v>
          </cell>
          <cell r="R510">
            <v>0</v>
          </cell>
          <cell r="S510">
            <v>0</v>
          </cell>
          <cell r="U510">
            <v>0</v>
          </cell>
          <cell r="V510">
            <v>0</v>
          </cell>
          <cell r="W510" t="str">
            <v>Und</v>
          </cell>
          <cell r="X510">
            <v>1</v>
          </cell>
        </row>
        <row r="511">
          <cell r="A511" t="str">
            <v>6028E</v>
          </cell>
          <cell r="B511" t="str">
            <v xml:space="preserve"> 3 X 100 Amps. tipo industrial</v>
          </cell>
          <cell r="C511">
            <v>1</v>
          </cell>
          <cell r="D511">
            <v>1</v>
          </cell>
          <cell r="F511">
            <v>0</v>
          </cell>
          <cell r="G511">
            <v>1</v>
          </cell>
          <cell r="H511">
            <v>0</v>
          </cell>
          <cell r="I511">
            <v>0</v>
          </cell>
          <cell r="J511">
            <v>0</v>
          </cell>
          <cell r="K511">
            <v>0</v>
          </cell>
          <cell r="L511">
            <v>0</v>
          </cell>
          <cell r="M511">
            <v>0</v>
          </cell>
          <cell r="O511">
            <v>0</v>
          </cell>
          <cell r="P511">
            <v>0</v>
          </cell>
          <cell r="R511">
            <v>0</v>
          </cell>
          <cell r="S511">
            <v>0</v>
          </cell>
          <cell r="U511">
            <v>0</v>
          </cell>
          <cell r="V511">
            <v>0</v>
          </cell>
          <cell r="W511" t="str">
            <v>Und</v>
          </cell>
          <cell r="X511">
            <v>1</v>
          </cell>
        </row>
        <row r="512">
          <cell r="A512" t="str">
            <v>6029E</v>
          </cell>
          <cell r="B512" t="str">
            <v xml:space="preserve"> 3X 125 Amps. tipo industrial</v>
          </cell>
          <cell r="C512">
            <v>1</v>
          </cell>
          <cell r="D512">
            <v>1</v>
          </cell>
          <cell r="F512">
            <v>0</v>
          </cell>
          <cell r="G512">
            <v>1</v>
          </cell>
          <cell r="H512">
            <v>0</v>
          </cell>
          <cell r="I512">
            <v>0</v>
          </cell>
          <cell r="J512">
            <v>0</v>
          </cell>
          <cell r="K512">
            <v>0</v>
          </cell>
          <cell r="L512">
            <v>0</v>
          </cell>
          <cell r="M512">
            <v>0</v>
          </cell>
          <cell r="O512">
            <v>0</v>
          </cell>
          <cell r="P512">
            <v>0</v>
          </cell>
          <cell r="R512">
            <v>0</v>
          </cell>
          <cell r="S512">
            <v>0</v>
          </cell>
          <cell r="U512">
            <v>0</v>
          </cell>
          <cell r="V512">
            <v>0</v>
          </cell>
          <cell r="W512" t="str">
            <v>Und</v>
          </cell>
          <cell r="X512">
            <v>1</v>
          </cell>
        </row>
        <row r="513">
          <cell r="A513" t="str">
            <v>6030E</v>
          </cell>
          <cell r="B513" t="str">
            <v xml:space="preserve"> 3X 150 Amps. tipo industrial</v>
          </cell>
          <cell r="D513">
            <v>0</v>
          </cell>
          <cell r="F513">
            <v>0</v>
          </cell>
          <cell r="G513">
            <v>0</v>
          </cell>
          <cell r="H513">
            <v>0</v>
          </cell>
          <cell r="I513">
            <v>0</v>
          </cell>
          <cell r="J513">
            <v>0</v>
          </cell>
          <cell r="K513">
            <v>0</v>
          </cell>
          <cell r="L513">
            <v>0</v>
          </cell>
          <cell r="M513">
            <v>0</v>
          </cell>
          <cell r="O513">
            <v>0</v>
          </cell>
          <cell r="P513">
            <v>0</v>
          </cell>
          <cell r="Q513">
            <v>1</v>
          </cell>
          <cell r="R513">
            <v>1</v>
          </cell>
          <cell r="S513">
            <v>1</v>
          </cell>
          <cell r="U513">
            <v>0</v>
          </cell>
          <cell r="V513">
            <v>0</v>
          </cell>
          <cell r="W513" t="str">
            <v>Und</v>
          </cell>
          <cell r="X513">
            <v>1</v>
          </cell>
        </row>
        <row r="514">
          <cell r="A514" t="str">
            <v>7001E</v>
          </cell>
          <cell r="B514" t="str">
            <v>1ø1" IMC CON 1X8F+1X6N+1X8T+1X8TA AWG (TATCU3-2P).</v>
          </cell>
          <cell r="C514">
            <v>24</v>
          </cell>
          <cell r="D514">
            <v>24</v>
          </cell>
          <cell r="F514">
            <v>0</v>
          </cell>
          <cell r="G514">
            <v>24</v>
          </cell>
          <cell r="H514">
            <v>0</v>
          </cell>
          <cell r="I514">
            <v>0</v>
          </cell>
          <cell r="J514">
            <v>0</v>
          </cell>
          <cell r="K514">
            <v>0</v>
          </cell>
          <cell r="L514">
            <v>0</v>
          </cell>
          <cell r="M514">
            <v>0</v>
          </cell>
          <cell r="O514">
            <v>0</v>
          </cell>
          <cell r="P514">
            <v>0</v>
          </cell>
          <cell r="R514">
            <v>0</v>
          </cell>
          <cell r="S514">
            <v>0</v>
          </cell>
          <cell r="U514">
            <v>0</v>
          </cell>
          <cell r="V514">
            <v>0</v>
          </cell>
          <cell r="W514" t="str">
            <v>Ml</v>
          </cell>
          <cell r="X514">
            <v>24</v>
          </cell>
        </row>
        <row r="515">
          <cell r="A515" t="str">
            <v>7002E</v>
          </cell>
          <cell r="B515" t="str">
            <v>1ø1" IMC CON 3X10F+1X8N+1X10T+1X10TA AWG (TATCU2-2P)</v>
          </cell>
          <cell r="C515">
            <v>50.4</v>
          </cell>
          <cell r="D515">
            <v>50.4</v>
          </cell>
          <cell r="F515">
            <v>0</v>
          </cell>
          <cell r="G515">
            <v>50.4</v>
          </cell>
          <cell r="H515">
            <v>0</v>
          </cell>
          <cell r="I515">
            <v>0</v>
          </cell>
          <cell r="J515">
            <v>0</v>
          </cell>
          <cell r="K515">
            <v>0</v>
          </cell>
          <cell r="L515">
            <v>0</v>
          </cell>
          <cell r="M515">
            <v>0</v>
          </cell>
          <cell r="O515">
            <v>0</v>
          </cell>
          <cell r="P515">
            <v>0</v>
          </cell>
          <cell r="R515">
            <v>0</v>
          </cell>
          <cell r="S515">
            <v>0</v>
          </cell>
          <cell r="U515">
            <v>0</v>
          </cell>
          <cell r="V515">
            <v>0</v>
          </cell>
          <cell r="W515" t="str">
            <v>Ml</v>
          </cell>
          <cell r="X515">
            <v>50.4</v>
          </cell>
        </row>
        <row r="516">
          <cell r="A516" t="str">
            <v>7003E</v>
          </cell>
          <cell r="B516" t="str">
            <v>1ø1" IMC CON 3X8F+1X6N+1X8T+1X8TA AWG (TATCU1-2P)</v>
          </cell>
          <cell r="C516">
            <v>54</v>
          </cell>
          <cell r="D516">
            <v>54</v>
          </cell>
          <cell r="F516">
            <v>0</v>
          </cell>
          <cell r="G516">
            <v>54</v>
          </cell>
          <cell r="H516">
            <v>0</v>
          </cell>
          <cell r="I516">
            <v>0</v>
          </cell>
          <cell r="J516">
            <v>0</v>
          </cell>
          <cell r="K516">
            <v>0</v>
          </cell>
          <cell r="L516">
            <v>0</v>
          </cell>
          <cell r="M516">
            <v>0</v>
          </cell>
          <cell r="O516">
            <v>0</v>
          </cell>
          <cell r="P516">
            <v>0</v>
          </cell>
          <cell r="R516">
            <v>0</v>
          </cell>
          <cell r="S516">
            <v>0</v>
          </cell>
          <cell r="U516">
            <v>0</v>
          </cell>
          <cell r="V516">
            <v>0</v>
          </cell>
          <cell r="W516" t="str">
            <v>Ml</v>
          </cell>
          <cell r="X516">
            <v>54</v>
          </cell>
        </row>
        <row r="517">
          <cell r="A517" t="str">
            <v>7004E</v>
          </cell>
          <cell r="B517" t="str">
            <v>1ø1" IMC CON 1X4F+1X2N+1X4T+1X4TA AWG (TTCR1-2P)</v>
          </cell>
          <cell r="C517">
            <v>54</v>
          </cell>
          <cell r="D517">
            <v>54</v>
          </cell>
          <cell r="F517">
            <v>0</v>
          </cell>
          <cell r="G517">
            <v>54</v>
          </cell>
          <cell r="H517">
            <v>0</v>
          </cell>
          <cell r="I517">
            <v>0</v>
          </cell>
          <cell r="J517">
            <v>0</v>
          </cell>
          <cell r="K517">
            <v>0</v>
          </cell>
          <cell r="L517">
            <v>0</v>
          </cell>
          <cell r="M517">
            <v>0</v>
          </cell>
          <cell r="O517">
            <v>0</v>
          </cell>
          <cell r="P517">
            <v>0</v>
          </cell>
          <cell r="R517">
            <v>0</v>
          </cell>
          <cell r="S517">
            <v>0</v>
          </cell>
          <cell r="U517">
            <v>0</v>
          </cell>
          <cell r="V517">
            <v>0</v>
          </cell>
          <cell r="W517" t="str">
            <v>Ml</v>
          </cell>
          <cell r="X517">
            <v>54</v>
          </cell>
        </row>
        <row r="518">
          <cell r="A518" t="str">
            <v>7005E</v>
          </cell>
          <cell r="B518" t="str">
            <v xml:space="preserve"> 1ø1,1/4" IMC CON 3X6F+1X8N+1X10T AWG (TATN1-2P) </v>
          </cell>
          <cell r="C518">
            <v>54</v>
          </cell>
          <cell r="D518">
            <v>54</v>
          </cell>
          <cell r="F518">
            <v>0</v>
          </cell>
          <cell r="G518">
            <v>54</v>
          </cell>
          <cell r="H518">
            <v>0</v>
          </cell>
          <cell r="I518">
            <v>0</v>
          </cell>
          <cell r="J518">
            <v>0</v>
          </cell>
          <cell r="K518">
            <v>0</v>
          </cell>
          <cell r="L518">
            <v>0</v>
          </cell>
          <cell r="M518">
            <v>0</v>
          </cell>
          <cell r="O518">
            <v>0</v>
          </cell>
          <cell r="P518">
            <v>0</v>
          </cell>
          <cell r="R518">
            <v>0</v>
          </cell>
          <cell r="S518">
            <v>0</v>
          </cell>
          <cell r="U518">
            <v>0</v>
          </cell>
          <cell r="V518">
            <v>0</v>
          </cell>
          <cell r="W518" t="str">
            <v>Ml</v>
          </cell>
          <cell r="X518">
            <v>54</v>
          </cell>
        </row>
        <row r="519">
          <cell r="A519" t="str">
            <v>7006E</v>
          </cell>
          <cell r="B519" t="str">
            <v>1ø1" IMC CON 1X10F+1X12N+1X12TA AWG (TTV1-2P)</v>
          </cell>
          <cell r="C519">
            <v>54</v>
          </cell>
          <cell r="D519">
            <v>54</v>
          </cell>
          <cell r="F519">
            <v>0</v>
          </cell>
          <cell r="G519">
            <v>54</v>
          </cell>
          <cell r="H519">
            <v>0</v>
          </cell>
          <cell r="I519">
            <v>0</v>
          </cell>
          <cell r="J519">
            <v>0</v>
          </cell>
          <cell r="K519">
            <v>0</v>
          </cell>
          <cell r="L519">
            <v>0</v>
          </cell>
          <cell r="M519">
            <v>0</v>
          </cell>
          <cell r="O519">
            <v>0</v>
          </cell>
          <cell r="P519">
            <v>0</v>
          </cell>
          <cell r="R519">
            <v>0</v>
          </cell>
          <cell r="S519">
            <v>0</v>
          </cell>
          <cell r="U519">
            <v>0</v>
          </cell>
          <cell r="V519">
            <v>0</v>
          </cell>
          <cell r="W519" t="str">
            <v>Ml</v>
          </cell>
          <cell r="X519">
            <v>54</v>
          </cell>
        </row>
        <row r="520">
          <cell r="A520" t="str">
            <v>7007E</v>
          </cell>
          <cell r="B520" t="str">
            <v>1ø1" PVC CON 1X8F+1X6N+1X8T+1X8TA AWG (TTCR2-2P)</v>
          </cell>
          <cell r="C520">
            <v>8.4</v>
          </cell>
          <cell r="D520">
            <v>8.4</v>
          </cell>
          <cell r="F520">
            <v>0</v>
          </cell>
          <cell r="G520">
            <v>8.4</v>
          </cell>
          <cell r="H520">
            <v>0</v>
          </cell>
          <cell r="I520">
            <v>0</v>
          </cell>
          <cell r="J520">
            <v>0</v>
          </cell>
          <cell r="K520">
            <v>0</v>
          </cell>
          <cell r="L520">
            <v>0</v>
          </cell>
          <cell r="M520">
            <v>0</v>
          </cell>
          <cell r="O520">
            <v>0</v>
          </cell>
          <cell r="P520">
            <v>0</v>
          </cell>
          <cell r="R520">
            <v>0</v>
          </cell>
          <cell r="S520">
            <v>0</v>
          </cell>
          <cell r="U520">
            <v>0</v>
          </cell>
          <cell r="V520">
            <v>0</v>
          </cell>
          <cell r="W520" t="str">
            <v>Ml</v>
          </cell>
          <cell r="X520">
            <v>8.4</v>
          </cell>
        </row>
        <row r="521">
          <cell r="A521" t="str">
            <v>7008E</v>
          </cell>
          <cell r="B521" t="str">
            <v xml:space="preserve"> 1ø1,1/4" PVC CON 3X6N+1X8N+1X10T+1X10TA AWG (TATV1-1P) Incluye excavación y relleno.</v>
          </cell>
          <cell r="C521">
            <v>60</v>
          </cell>
          <cell r="D521">
            <v>60</v>
          </cell>
          <cell r="F521">
            <v>0</v>
          </cell>
          <cell r="G521">
            <v>60</v>
          </cell>
          <cell r="H521">
            <v>0</v>
          </cell>
          <cell r="I521">
            <v>0</v>
          </cell>
          <cell r="J521">
            <v>0</v>
          </cell>
          <cell r="K521">
            <v>0</v>
          </cell>
          <cell r="L521">
            <v>0</v>
          </cell>
          <cell r="M521">
            <v>0</v>
          </cell>
          <cell r="O521">
            <v>0</v>
          </cell>
          <cell r="P521">
            <v>0</v>
          </cell>
          <cell r="R521">
            <v>0</v>
          </cell>
          <cell r="S521">
            <v>0</v>
          </cell>
          <cell r="U521">
            <v>0</v>
          </cell>
          <cell r="V521">
            <v>0</v>
          </cell>
          <cell r="W521" t="str">
            <v>Ml</v>
          </cell>
          <cell r="X521">
            <v>60</v>
          </cell>
        </row>
        <row r="522">
          <cell r="A522" t="str">
            <v>7009E</v>
          </cell>
          <cell r="B522" t="str">
            <v>1ø1" PVC CON 1X6F+1X8N+1X10T+1X10TA AWG (TATV2-1P) Incluye excavación y relleno.</v>
          </cell>
          <cell r="D522">
            <v>0</v>
          </cell>
          <cell r="F522">
            <v>0</v>
          </cell>
          <cell r="G522">
            <v>0</v>
          </cell>
          <cell r="H522">
            <v>37.799999999999997</v>
          </cell>
          <cell r="I522">
            <v>37.799999999999997</v>
          </cell>
          <cell r="J522">
            <v>37.799999999999997</v>
          </cell>
          <cell r="K522">
            <v>37.799999999999997</v>
          </cell>
          <cell r="L522">
            <v>37.799999999999997</v>
          </cell>
          <cell r="M522">
            <v>37.799999999999997</v>
          </cell>
          <cell r="O522">
            <v>0</v>
          </cell>
          <cell r="P522">
            <v>0</v>
          </cell>
          <cell r="R522">
            <v>0</v>
          </cell>
          <cell r="S522">
            <v>0</v>
          </cell>
          <cell r="U522">
            <v>0</v>
          </cell>
          <cell r="V522">
            <v>0</v>
          </cell>
          <cell r="W522" t="str">
            <v>Ml</v>
          </cell>
          <cell r="X522">
            <v>75.599999999999994</v>
          </cell>
        </row>
        <row r="523">
          <cell r="A523" t="str">
            <v>7010E</v>
          </cell>
          <cell r="B523" t="str">
            <v>1ø3/4" PVC CON 1X10F+1X10N+1X12T+1X12TA AWG (TATV3-1P) Incluye excavación y relleno.</v>
          </cell>
          <cell r="D523">
            <v>0</v>
          </cell>
          <cell r="F523">
            <v>0</v>
          </cell>
          <cell r="G523">
            <v>0</v>
          </cell>
          <cell r="H523">
            <v>0</v>
          </cell>
          <cell r="I523">
            <v>0</v>
          </cell>
          <cell r="J523">
            <v>0</v>
          </cell>
          <cell r="K523">
            <v>0</v>
          </cell>
          <cell r="L523">
            <v>0</v>
          </cell>
          <cell r="M523">
            <v>0</v>
          </cell>
          <cell r="O523">
            <v>0</v>
          </cell>
          <cell r="P523">
            <v>0</v>
          </cell>
          <cell r="Q523">
            <v>48</v>
          </cell>
          <cell r="R523">
            <v>48</v>
          </cell>
          <cell r="S523">
            <v>48</v>
          </cell>
          <cell r="U523">
            <v>0</v>
          </cell>
          <cell r="V523">
            <v>0</v>
          </cell>
          <cell r="W523" t="str">
            <v>Ml</v>
          </cell>
          <cell r="X523">
            <v>48</v>
          </cell>
        </row>
        <row r="524">
          <cell r="A524" t="str">
            <v>7011E</v>
          </cell>
          <cell r="B524" t="str">
            <v xml:space="preserve"> 1ø1" PVC CON 3X8N+1X10N+1X10T+1X10TA AWG (TATV2-2P) Incluye excavación y relleno.</v>
          </cell>
          <cell r="C524">
            <v>60</v>
          </cell>
          <cell r="D524">
            <v>60</v>
          </cell>
          <cell r="F524">
            <v>0</v>
          </cell>
          <cell r="G524">
            <v>60</v>
          </cell>
          <cell r="H524">
            <v>0</v>
          </cell>
          <cell r="I524">
            <v>0</v>
          </cell>
          <cell r="J524">
            <v>0</v>
          </cell>
          <cell r="K524">
            <v>0</v>
          </cell>
          <cell r="L524">
            <v>0</v>
          </cell>
          <cell r="M524">
            <v>0</v>
          </cell>
          <cell r="O524">
            <v>0</v>
          </cell>
          <cell r="P524">
            <v>0</v>
          </cell>
          <cell r="R524">
            <v>0</v>
          </cell>
          <cell r="S524">
            <v>0</v>
          </cell>
          <cell r="U524">
            <v>0</v>
          </cell>
          <cell r="V524">
            <v>0</v>
          </cell>
          <cell r="W524" t="str">
            <v>Ml</v>
          </cell>
          <cell r="X524">
            <v>60</v>
          </cell>
        </row>
        <row r="525">
          <cell r="A525" t="str">
            <v>7012E</v>
          </cell>
          <cell r="B525" t="str">
            <v xml:space="preserve"> 1ø1,1/2" PVC CON 3X2F+1X4N+1X6T AWG (TATN1-1P),   (T-EQ-HIDRAULICOS), (T-BOMBA JOKEY), (TATN2-2P) Incluye excavación y relleno..</v>
          </cell>
          <cell r="C525">
            <v>100</v>
          </cell>
          <cell r="D525">
            <v>100</v>
          </cell>
          <cell r="F525">
            <v>0</v>
          </cell>
          <cell r="G525">
            <v>100</v>
          </cell>
          <cell r="H525">
            <v>165</v>
          </cell>
          <cell r="I525">
            <v>165</v>
          </cell>
          <cell r="J525">
            <v>165</v>
          </cell>
          <cell r="K525">
            <v>165</v>
          </cell>
          <cell r="L525">
            <v>165</v>
          </cell>
          <cell r="M525">
            <v>165</v>
          </cell>
          <cell r="O525">
            <v>0</v>
          </cell>
          <cell r="P525">
            <v>0</v>
          </cell>
          <cell r="R525">
            <v>0</v>
          </cell>
          <cell r="S525">
            <v>0</v>
          </cell>
          <cell r="U525">
            <v>0</v>
          </cell>
          <cell r="V525">
            <v>0</v>
          </cell>
          <cell r="W525" t="str">
            <v>Ml</v>
          </cell>
          <cell r="X525">
            <v>430</v>
          </cell>
        </row>
        <row r="526">
          <cell r="A526" t="str">
            <v>7013E</v>
          </cell>
          <cell r="B526" t="str">
            <v xml:space="preserve"> 1ø1,1/4" PVC CON 3X4F+1X6N+1X8T AWG (TATN2-1P), (T-GASES MEDICINALES) Incluye excavación y relleno..</v>
          </cell>
          <cell r="C526">
            <v>85</v>
          </cell>
          <cell r="D526">
            <v>85</v>
          </cell>
          <cell r="F526">
            <v>0</v>
          </cell>
          <cell r="G526">
            <v>85</v>
          </cell>
          <cell r="H526">
            <v>71.5</v>
          </cell>
          <cell r="I526">
            <v>71.5</v>
          </cell>
          <cell r="J526">
            <v>71.5</v>
          </cell>
          <cell r="K526">
            <v>71.5</v>
          </cell>
          <cell r="L526">
            <v>71.5</v>
          </cell>
          <cell r="M526">
            <v>71.5</v>
          </cell>
          <cell r="O526">
            <v>0</v>
          </cell>
          <cell r="P526">
            <v>0</v>
          </cell>
          <cell r="R526">
            <v>0</v>
          </cell>
          <cell r="S526">
            <v>0</v>
          </cell>
          <cell r="U526">
            <v>0</v>
          </cell>
          <cell r="V526">
            <v>0</v>
          </cell>
          <cell r="W526" t="str">
            <v>Ml</v>
          </cell>
          <cell r="X526">
            <v>228</v>
          </cell>
        </row>
        <row r="527">
          <cell r="A527" t="str">
            <v>7014E</v>
          </cell>
          <cell r="B527" t="str">
            <v xml:space="preserve"> 1ø1" PVC CON 1X8F+1X10N+1X12T AWG (TATN3-1P) Incluye excavación y relleno.</v>
          </cell>
          <cell r="D527">
            <v>0</v>
          </cell>
          <cell r="F527">
            <v>0</v>
          </cell>
          <cell r="G527">
            <v>0</v>
          </cell>
          <cell r="H527">
            <v>0</v>
          </cell>
          <cell r="I527">
            <v>0</v>
          </cell>
          <cell r="J527">
            <v>0</v>
          </cell>
          <cell r="K527">
            <v>0</v>
          </cell>
          <cell r="L527">
            <v>0</v>
          </cell>
          <cell r="M527">
            <v>0</v>
          </cell>
          <cell r="O527">
            <v>0</v>
          </cell>
          <cell r="P527">
            <v>0</v>
          </cell>
          <cell r="Q527">
            <v>48</v>
          </cell>
          <cell r="R527">
            <v>48</v>
          </cell>
          <cell r="S527">
            <v>48</v>
          </cell>
          <cell r="U527">
            <v>0</v>
          </cell>
          <cell r="V527">
            <v>0</v>
          </cell>
          <cell r="W527" t="str">
            <v>Ml</v>
          </cell>
          <cell r="X527">
            <v>48</v>
          </cell>
        </row>
        <row r="528">
          <cell r="A528" t="str">
            <v>7015E</v>
          </cell>
          <cell r="B528" t="str">
            <v xml:space="preserve"> 1ø1,1/4" PVC CON 3X6F+1X4N+1X8T+1X8TA AWG (TTRCOM-2P) Incluye excavación y relleno. </v>
          </cell>
          <cell r="C528">
            <v>60</v>
          </cell>
          <cell r="D528">
            <v>60</v>
          </cell>
          <cell r="F528">
            <v>0</v>
          </cell>
          <cell r="G528">
            <v>60</v>
          </cell>
          <cell r="H528">
            <v>0</v>
          </cell>
          <cell r="I528">
            <v>0</v>
          </cell>
          <cell r="J528">
            <v>0</v>
          </cell>
          <cell r="K528">
            <v>0</v>
          </cell>
          <cell r="L528">
            <v>0</v>
          </cell>
          <cell r="M528">
            <v>0</v>
          </cell>
          <cell r="O528">
            <v>0</v>
          </cell>
          <cell r="P528">
            <v>0</v>
          </cell>
          <cell r="R528">
            <v>0</v>
          </cell>
          <cell r="S528">
            <v>0</v>
          </cell>
          <cell r="U528">
            <v>0</v>
          </cell>
          <cell r="V528">
            <v>0</v>
          </cell>
          <cell r="W528" t="str">
            <v>Ml</v>
          </cell>
          <cell r="X528">
            <v>60</v>
          </cell>
        </row>
        <row r="529">
          <cell r="A529" t="str">
            <v>7016E</v>
          </cell>
          <cell r="B529" t="str">
            <v xml:space="preserve"> 1ø3/4" PVC CON 3X10F+1X10N+1X10T AWG (T-ECOGRAFO), (TAE-03). </v>
          </cell>
          <cell r="C529">
            <v>90</v>
          </cell>
          <cell r="D529">
            <v>90</v>
          </cell>
          <cell r="F529">
            <v>0</v>
          </cell>
          <cell r="G529">
            <v>90</v>
          </cell>
          <cell r="H529">
            <v>32.5</v>
          </cell>
          <cell r="I529">
            <v>32.5</v>
          </cell>
          <cell r="J529">
            <v>32.5</v>
          </cell>
          <cell r="K529">
            <v>32.5</v>
          </cell>
          <cell r="L529">
            <v>32.5</v>
          </cell>
          <cell r="M529">
            <v>32.5</v>
          </cell>
          <cell r="O529">
            <v>0</v>
          </cell>
          <cell r="P529">
            <v>0</v>
          </cell>
          <cell r="R529">
            <v>0</v>
          </cell>
          <cell r="S529">
            <v>0</v>
          </cell>
          <cell r="U529">
            <v>0</v>
          </cell>
          <cell r="V529">
            <v>0</v>
          </cell>
          <cell r="W529" t="str">
            <v>Ml</v>
          </cell>
          <cell r="X529">
            <v>155</v>
          </cell>
        </row>
        <row r="530">
          <cell r="A530" t="str">
            <v>7017E</v>
          </cell>
          <cell r="B530" t="str">
            <v xml:space="preserve"> 1ø1,1/4" PVC CON 3X4F+1X6N+1X8T AWG (TATN1-2P), (T-RX), (T-EQ-HIDRAULICOS), (T-BOMBA JOKEY)Incluye excavación y relleno.</v>
          </cell>
          <cell r="C530">
            <v>45</v>
          </cell>
          <cell r="D530">
            <v>45</v>
          </cell>
          <cell r="F530">
            <v>0</v>
          </cell>
          <cell r="G530">
            <v>45</v>
          </cell>
          <cell r="H530">
            <v>19.5</v>
          </cell>
          <cell r="I530">
            <v>19.5</v>
          </cell>
          <cell r="J530">
            <v>19.5</v>
          </cell>
          <cell r="K530">
            <v>19.5</v>
          </cell>
          <cell r="L530">
            <v>19.5</v>
          </cell>
          <cell r="M530">
            <v>19.5</v>
          </cell>
          <cell r="O530">
            <v>0</v>
          </cell>
          <cell r="P530">
            <v>0</v>
          </cell>
          <cell r="R530">
            <v>0</v>
          </cell>
          <cell r="S530">
            <v>0</v>
          </cell>
          <cell r="U530">
            <v>0</v>
          </cell>
          <cell r="V530">
            <v>0</v>
          </cell>
          <cell r="W530" t="str">
            <v>Ml</v>
          </cell>
          <cell r="X530">
            <v>84</v>
          </cell>
        </row>
        <row r="531">
          <cell r="A531" t="str">
            <v>7018E</v>
          </cell>
          <cell r="B531" t="str">
            <v xml:space="preserve"> 1ø1,1/4" PVC CON 3X6F+1X8N+1X10T AWG (TN-EQ. COCINA) Incluye excavación y relleno. </v>
          </cell>
          <cell r="D531">
            <v>0</v>
          </cell>
          <cell r="F531">
            <v>0</v>
          </cell>
          <cell r="G531">
            <v>0</v>
          </cell>
          <cell r="H531">
            <v>0</v>
          </cell>
          <cell r="I531">
            <v>0</v>
          </cell>
          <cell r="J531">
            <v>0</v>
          </cell>
          <cell r="K531">
            <v>0</v>
          </cell>
          <cell r="L531">
            <v>0</v>
          </cell>
          <cell r="M531">
            <v>0</v>
          </cell>
          <cell r="N531">
            <v>108</v>
          </cell>
          <cell r="O531">
            <v>108</v>
          </cell>
          <cell r="P531">
            <v>108</v>
          </cell>
          <cell r="R531">
            <v>0</v>
          </cell>
          <cell r="S531">
            <v>0</v>
          </cell>
          <cell r="U531">
            <v>0</v>
          </cell>
          <cell r="V531">
            <v>0</v>
          </cell>
          <cell r="W531" t="str">
            <v>Ml</v>
          </cell>
          <cell r="X531">
            <v>108</v>
          </cell>
        </row>
        <row r="532">
          <cell r="A532" t="str">
            <v>7019E</v>
          </cell>
          <cell r="B532" t="str">
            <v xml:space="preserve"> 1ø3/4" PVC CON 1X10F+1X10N+1X10T AWG (T-CONT. ASCE CAM, T-CONT. ASC PERS.) Incluye excavación y relleno. </v>
          </cell>
          <cell r="C532">
            <v>144</v>
          </cell>
          <cell r="D532">
            <v>144</v>
          </cell>
          <cell r="F532">
            <v>0</v>
          </cell>
          <cell r="G532">
            <v>144</v>
          </cell>
          <cell r="H532">
            <v>0</v>
          </cell>
          <cell r="I532">
            <v>0</v>
          </cell>
          <cell r="J532">
            <v>0</v>
          </cell>
          <cell r="K532">
            <v>0</v>
          </cell>
          <cell r="L532">
            <v>0</v>
          </cell>
          <cell r="M532">
            <v>0</v>
          </cell>
          <cell r="O532">
            <v>0</v>
          </cell>
          <cell r="P532">
            <v>0</v>
          </cell>
          <cell r="R532">
            <v>0</v>
          </cell>
          <cell r="S532">
            <v>0</v>
          </cell>
          <cell r="U532">
            <v>0</v>
          </cell>
          <cell r="V532">
            <v>0</v>
          </cell>
          <cell r="W532" t="str">
            <v>Ml</v>
          </cell>
          <cell r="X532">
            <v>144</v>
          </cell>
        </row>
        <row r="533">
          <cell r="A533" t="str">
            <v>7020E</v>
          </cell>
          <cell r="B533" t="str">
            <v>1ø1" PVC CON 3X8F+1X10N+1X10T AWG (T-ALUMEXT), (T-ASC. PERS), (T-ASC. CAMILL), (T-BOMBA VACIO), (T-COMPRESOR). Incluye excavación y relleno.</v>
          </cell>
          <cell r="C533">
            <v>144</v>
          </cell>
          <cell r="D533">
            <v>144</v>
          </cell>
          <cell r="F533">
            <v>0</v>
          </cell>
          <cell r="G533">
            <v>144</v>
          </cell>
          <cell r="H533">
            <v>71</v>
          </cell>
          <cell r="I533">
            <v>71</v>
          </cell>
          <cell r="J533">
            <v>71</v>
          </cell>
          <cell r="K533">
            <v>71</v>
          </cell>
          <cell r="L533">
            <v>71</v>
          </cell>
          <cell r="M533">
            <v>71</v>
          </cell>
          <cell r="O533">
            <v>0</v>
          </cell>
          <cell r="P533">
            <v>0</v>
          </cell>
          <cell r="R533">
            <v>0</v>
          </cell>
          <cell r="S533">
            <v>0</v>
          </cell>
          <cell r="T533">
            <v>110</v>
          </cell>
          <cell r="U533">
            <v>110</v>
          </cell>
          <cell r="V533">
            <v>110</v>
          </cell>
          <cell r="W533" t="str">
            <v>Ml</v>
          </cell>
          <cell r="X533">
            <v>396</v>
          </cell>
        </row>
        <row r="534">
          <cell r="A534" t="str">
            <v>7021E</v>
          </cell>
          <cell r="B534" t="str">
            <v xml:space="preserve"> 1ø3" PVC CON 3X4/0F+1X2/0N+1X2T AWG (TAE-01), Incluye excavación y relleno.</v>
          </cell>
          <cell r="C534">
            <v>45</v>
          </cell>
          <cell r="D534">
            <v>45</v>
          </cell>
          <cell r="F534">
            <v>0</v>
          </cell>
          <cell r="G534">
            <v>45</v>
          </cell>
          <cell r="H534">
            <v>0</v>
          </cell>
          <cell r="I534">
            <v>0</v>
          </cell>
          <cell r="J534">
            <v>0</v>
          </cell>
          <cell r="K534">
            <v>0</v>
          </cell>
          <cell r="L534">
            <v>0</v>
          </cell>
          <cell r="M534">
            <v>0</v>
          </cell>
          <cell r="O534">
            <v>0</v>
          </cell>
          <cell r="P534">
            <v>0</v>
          </cell>
          <cell r="R534">
            <v>0</v>
          </cell>
          <cell r="S534">
            <v>0</v>
          </cell>
          <cell r="U534">
            <v>0</v>
          </cell>
          <cell r="V534">
            <v>0</v>
          </cell>
          <cell r="W534" t="str">
            <v>Ml</v>
          </cell>
          <cell r="X534">
            <v>45</v>
          </cell>
        </row>
        <row r="535">
          <cell r="A535" t="str">
            <v>7022E</v>
          </cell>
          <cell r="B535" t="str">
            <v xml:space="preserve"> 1ø3" PVC CON 3X250F+1X3/0N+1X2T AWG (TAE-02),  Incluye excavación y relleno.</v>
          </cell>
          <cell r="C535">
            <v>61</v>
          </cell>
          <cell r="D535">
            <v>61</v>
          </cell>
          <cell r="F535">
            <v>0</v>
          </cell>
          <cell r="G535">
            <v>61</v>
          </cell>
          <cell r="H535">
            <v>0</v>
          </cell>
          <cell r="I535">
            <v>0</v>
          </cell>
          <cell r="J535">
            <v>0</v>
          </cell>
          <cell r="K535">
            <v>0</v>
          </cell>
          <cell r="L535">
            <v>0</v>
          </cell>
          <cell r="M535">
            <v>0</v>
          </cell>
          <cell r="O535">
            <v>0</v>
          </cell>
          <cell r="P535">
            <v>0</v>
          </cell>
          <cell r="R535">
            <v>0</v>
          </cell>
          <cell r="S535">
            <v>0</v>
          </cell>
          <cell r="U535">
            <v>0</v>
          </cell>
          <cell r="V535">
            <v>0</v>
          </cell>
          <cell r="W535" t="str">
            <v>Ml</v>
          </cell>
          <cell r="X535">
            <v>61</v>
          </cell>
        </row>
        <row r="536">
          <cell r="A536" t="str">
            <v>7023E</v>
          </cell>
          <cell r="B536" t="str">
            <v xml:space="preserve"> 1ø2" PVC (RESERVA)</v>
          </cell>
          <cell r="D536">
            <v>0</v>
          </cell>
          <cell r="F536">
            <v>0</v>
          </cell>
          <cell r="G536">
            <v>0</v>
          </cell>
          <cell r="H536">
            <v>0</v>
          </cell>
          <cell r="I536">
            <v>0</v>
          </cell>
          <cell r="J536">
            <v>0</v>
          </cell>
          <cell r="K536">
            <v>0</v>
          </cell>
          <cell r="L536">
            <v>0</v>
          </cell>
          <cell r="M536">
            <v>0</v>
          </cell>
          <cell r="O536">
            <v>0</v>
          </cell>
          <cell r="P536">
            <v>0</v>
          </cell>
          <cell r="R536">
            <v>0</v>
          </cell>
          <cell r="S536">
            <v>0</v>
          </cell>
          <cell r="T536">
            <v>120</v>
          </cell>
          <cell r="U536">
            <v>120</v>
          </cell>
          <cell r="V536">
            <v>120</v>
          </cell>
          <cell r="W536" t="str">
            <v>Ml</v>
          </cell>
          <cell r="X536">
            <v>120</v>
          </cell>
        </row>
        <row r="537">
          <cell r="A537" t="str">
            <v>7024E</v>
          </cell>
          <cell r="B537" t="str">
            <v xml:space="preserve"> 1ø3/4" PVC CON 3X12N+1X12T AWG (VS-01), (VE-01), (UPAQ-01), (UMA-3), (VE-09), (VS-02), (VE-02), HASTA CAJA METALICA EN CUBIERTA.</v>
          </cell>
          <cell r="C537">
            <v>100</v>
          </cell>
          <cell r="D537">
            <v>100</v>
          </cell>
          <cell r="F537">
            <v>0</v>
          </cell>
          <cell r="G537">
            <v>100</v>
          </cell>
          <cell r="H537">
            <v>10</v>
          </cell>
          <cell r="I537">
            <v>10</v>
          </cell>
          <cell r="J537">
            <v>10</v>
          </cell>
          <cell r="K537">
            <v>10</v>
          </cell>
          <cell r="L537">
            <v>10</v>
          </cell>
          <cell r="M537">
            <v>10</v>
          </cell>
          <cell r="O537">
            <v>0</v>
          </cell>
          <cell r="P537">
            <v>0</v>
          </cell>
          <cell r="R537">
            <v>0</v>
          </cell>
          <cell r="S537">
            <v>0</v>
          </cell>
          <cell r="U537">
            <v>0</v>
          </cell>
          <cell r="V537">
            <v>0</v>
          </cell>
          <cell r="W537" t="str">
            <v>Ml</v>
          </cell>
          <cell r="X537">
            <v>120</v>
          </cell>
        </row>
        <row r="538">
          <cell r="A538" t="str">
            <v>7025E</v>
          </cell>
          <cell r="B538" t="str">
            <v xml:space="preserve"> 1ø3/4" PVC CON 3X10N+1X10T AWG (UMA-02), (UCA-3A), (UCA-3B), (UMA-04).</v>
          </cell>
          <cell r="C538">
            <v>120</v>
          </cell>
          <cell r="D538">
            <v>120</v>
          </cell>
          <cell r="F538">
            <v>0</v>
          </cell>
          <cell r="G538">
            <v>120</v>
          </cell>
          <cell r="H538">
            <v>0</v>
          </cell>
          <cell r="I538">
            <v>0</v>
          </cell>
          <cell r="J538">
            <v>0</v>
          </cell>
          <cell r="K538">
            <v>0</v>
          </cell>
          <cell r="L538">
            <v>0</v>
          </cell>
          <cell r="M538">
            <v>0</v>
          </cell>
          <cell r="O538">
            <v>0</v>
          </cell>
          <cell r="P538">
            <v>0</v>
          </cell>
          <cell r="R538">
            <v>0</v>
          </cell>
          <cell r="S538">
            <v>0</v>
          </cell>
          <cell r="U538">
            <v>0</v>
          </cell>
          <cell r="V538">
            <v>0</v>
          </cell>
          <cell r="W538" t="str">
            <v>Ml</v>
          </cell>
          <cell r="X538">
            <v>120</v>
          </cell>
        </row>
        <row r="539">
          <cell r="A539" t="str">
            <v>7026E</v>
          </cell>
          <cell r="B539" t="str">
            <v xml:space="preserve"> 1ø1" PVC CON 3X8N+1X10T AWG (UMA-01), (UCA-02A), (UCA-02B), (UCA-04A), (UCA-04B), (UCA-05A), (UCA-05B).</v>
          </cell>
          <cell r="C539">
            <v>120</v>
          </cell>
          <cell r="D539">
            <v>120</v>
          </cell>
          <cell r="F539">
            <v>0</v>
          </cell>
          <cell r="G539">
            <v>120</v>
          </cell>
          <cell r="H539">
            <v>0</v>
          </cell>
          <cell r="I539">
            <v>0</v>
          </cell>
          <cell r="J539">
            <v>0</v>
          </cell>
          <cell r="K539">
            <v>0</v>
          </cell>
          <cell r="L539">
            <v>0</v>
          </cell>
          <cell r="M539">
            <v>0</v>
          </cell>
          <cell r="O539">
            <v>0</v>
          </cell>
          <cell r="P539">
            <v>0</v>
          </cell>
          <cell r="R539">
            <v>0</v>
          </cell>
          <cell r="S539">
            <v>0</v>
          </cell>
          <cell r="U539">
            <v>0</v>
          </cell>
          <cell r="V539">
            <v>0</v>
          </cell>
          <cell r="W539" t="str">
            <v>Ml</v>
          </cell>
          <cell r="X539">
            <v>120</v>
          </cell>
        </row>
        <row r="540">
          <cell r="A540" t="str">
            <v>7027E</v>
          </cell>
          <cell r="B540" t="str">
            <v xml:space="preserve"> 1ø1,1/4" PVC CON 3X6N+1X8T AWG (UCA-01A), (UCA-01B), por techos.</v>
          </cell>
          <cell r="C540">
            <v>120</v>
          </cell>
          <cell r="D540">
            <v>120</v>
          </cell>
          <cell r="F540">
            <v>0</v>
          </cell>
          <cell r="G540">
            <v>120</v>
          </cell>
          <cell r="H540">
            <v>0</v>
          </cell>
          <cell r="I540">
            <v>0</v>
          </cell>
          <cell r="J540">
            <v>0</v>
          </cell>
          <cell r="K540">
            <v>0</v>
          </cell>
          <cell r="L540">
            <v>0</v>
          </cell>
          <cell r="M540">
            <v>0</v>
          </cell>
          <cell r="O540">
            <v>0</v>
          </cell>
          <cell r="P540">
            <v>0</v>
          </cell>
          <cell r="R540">
            <v>0</v>
          </cell>
          <cell r="S540">
            <v>0</v>
          </cell>
          <cell r="U540">
            <v>0</v>
          </cell>
          <cell r="V540">
            <v>0</v>
          </cell>
          <cell r="W540" t="str">
            <v>Ml</v>
          </cell>
          <cell r="X540">
            <v>120</v>
          </cell>
        </row>
        <row r="541">
          <cell r="A541" t="str">
            <v>7028E</v>
          </cell>
          <cell r="B541" t="str">
            <v>Caja Metalica de 50X50x30 tipo intemperie para la llegada  de las acometidas en PVC a equipos de A.A en cubierta. ( Futuras derivaciones en coraza desde la caja a los equipos, realizadas por el contratista del sistema de A.A. )</v>
          </cell>
          <cell r="C541">
            <v>2</v>
          </cell>
          <cell r="D541">
            <v>2</v>
          </cell>
          <cell r="F541">
            <v>0</v>
          </cell>
          <cell r="G541">
            <v>2</v>
          </cell>
          <cell r="H541">
            <v>0</v>
          </cell>
          <cell r="I541">
            <v>0</v>
          </cell>
          <cell r="J541">
            <v>0</v>
          </cell>
          <cell r="K541">
            <v>0</v>
          </cell>
          <cell r="L541">
            <v>0</v>
          </cell>
          <cell r="M541">
            <v>0</v>
          </cell>
          <cell r="O541">
            <v>0</v>
          </cell>
          <cell r="P541">
            <v>0</v>
          </cell>
          <cell r="R541">
            <v>0</v>
          </cell>
          <cell r="S541">
            <v>0</v>
          </cell>
          <cell r="U541">
            <v>0</v>
          </cell>
          <cell r="V541">
            <v>0</v>
          </cell>
          <cell r="W541" t="str">
            <v>Und</v>
          </cell>
          <cell r="X541">
            <v>2</v>
          </cell>
        </row>
        <row r="542">
          <cell r="A542" t="str">
            <v>8001E</v>
          </cell>
          <cell r="B542" t="str">
            <v>INTERCONEXION A  TIERRA  ASCENSORES CABLE No 2 AWG -  6 METROS</v>
          </cell>
          <cell r="C542">
            <v>1</v>
          </cell>
          <cell r="D542">
            <v>1</v>
          </cell>
          <cell r="F542">
            <v>0</v>
          </cell>
          <cell r="G542">
            <v>1</v>
          </cell>
          <cell r="H542">
            <v>0</v>
          </cell>
          <cell r="I542">
            <v>0</v>
          </cell>
          <cell r="J542">
            <v>0</v>
          </cell>
          <cell r="K542">
            <v>0</v>
          </cell>
          <cell r="L542">
            <v>0</v>
          </cell>
          <cell r="M542">
            <v>0</v>
          </cell>
          <cell r="O542">
            <v>0</v>
          </cell>
          <cell r="P542">
            <v>0</v>
          </cell>
          <cell r="R542">
            <v>0</v>
          </cell>
          <cell r="S542">
            <v>0</v>
          </cell>
          <cell r="U542">
            <v>0</v>
          </cell>
          <cell r="V542">
            <v>0</v>
          </cell>
          <cell r="W542" t="str">
            <v>Und</v>
          </cell>
          <cell r="X542">
            <v>1</v>
          </cell>
        </row>
        <row r="543">
          <cell r="A543" t="str">
            <v>8002E</v>
          </cell>
          <cell r="B543" t="str">
            <v>PUESTA A TIERRA PLANTAS ELÉCTRICAS - INCLUYE UNA VARILLA, TRATAMIENTO QUIMICO Y CABLE No 2/0 AWG - 8 METROS</v>
          </cell>
          <cell r="D543">
            <v>0</v>
          </cell>
          <cell r="F543">
            <v>0</v>
          </cell>
          <cell r="G543">
            <v>0</v>
          </cell>
          <cell r="H543">
            <v>0</v>
          </cell>
          <cell r="I543">
            <v>0</v>
          </cell>
          <cell r="J543">
            <v>0</v>
          </cell>
          <cell r="K543">
            <v>0</v>
          </cell>
          <cell r="L543">
            <v>0</v>
          </cell>
          <cell r="M543">
            <v>0</v>
          </cell>
          <cell r="O543">
            <v>0</v>
          </cell>
          <cell r="P543">
            <v>0</v>
          </cell>
          <cell r="Q543">
            <v>1</v>
          </cell>
          <cell r="R543">
            <v>1</v>
          </cell>
          <cell r="S543">
            <v>1</v>
          </cell>
          <cell r="U543">
            <v>0</v>
          </cell>
          <cell r="V543">
            <v>0</v>
          </cell>
          <cell r="W543" t="str">
            <v>Und</v>
          </cell>
          <cell r="X543">
            <v>1</v>
          </cell>
        </row>
        <row r="544">
          <cell r="A544" t="str">
            <v>8003E</v>
          </cell>
          <cell r="B544" t="str">
            <v>INTERCONEXION TIERRA A TABLERO PROTECCION EN M.T. -  CABLE No 2/0 AWG - 8 METROS</v>
          </cell>
          <cell r="D544">
            <v>0</v>
          </cell>
          <cell r="F544">
            <v>0</v>
          </cell>
          <cell r="G544">
            <v>0</v>
          </cell>
          <cell r="H544">
            <v>0</v>
          </cell>
          <cell r="I544">
            <v>0</v>
          </cell>
          <cell r="J544">
            <v>0</v>
          </cell>
          <cell r="K544">
            <v>0</v>
          </cell>
          <cell r="L544">
            <v>0</v>
          </cell>
          <cell r="M544">
            <v>0</v>
          </cell>
          <cell r="O544">
            <v>0</v>
          </cell>
          <cell r="P544">
            <v>0</v>
          </cell>
          <cell r="Q544">
            <v>1</v>
          </cell>
          <cell r="R544">
            <v>1</v>
          </cell>
          <cell r="S544">
            <v>1</v>
          </cell>
          <cell r="U544">
            <v>0</v>
          </cell>
          <cell r="V544">
            <v>0</v>
          </cell>
          <cell r="W544" t="str">
            <v>Und</v>
          </cell>
          <cell r="X544">
            <v>1</v>
          </cell>
        </row>
        <row r="545">
          <cell r="A545" t="str">
            <v>8004E</v>
          </cell>
          <cell r="B545" t="str">
            <v>MALLA PUESTA A  TIERRA SUBESTACIÓN - SON 4 VARILLAS Cu-Cu 5/8" - 2,44 METROS, TRATAMIENTO QUIMICO Y CABLE 2/0 AWG - 25 MTS</v>
          </cell>
          <cell r="D545">
            <v>0</v>
          </cell>
          <cell r="F545">
            <v>0</v>
          </cell>
          <cell r="G545">
            <v>0</v>
          </cell>
          <cell r="H545">
            <v>0</v>
          </cell>
          <cell r="I545">
            <v>0</v>
          </cell>
          <cell r="J545">
            <v>0</v>
          </cell>
          <cell r="K545">
            <v>0</v>
          </cell>
          <cell r="L545">
            <v>0</v>
          </cell>
          <cell r="M545">
            <v>0</v>
          </cell>
          <cell r="O545">
            <v>0</v>
          </cell>
          <cell r="P545">
            <v>0</v>
          </cell>
          <cell r="Q545">
            <v>1</v>
          </cell>
          <cell r="R545">
            <v>1</v>
          </cell>
          <cell r="S545">
            <v>1</v>
          </cell>
          <cell r="U545">
            <v>0</v>
          </cell>
          <cell r="V545">
            <v>0</v>
          </cell>
          <cell r="W545" t="str">
            <v>Und</v>
          </cell>
          <cell r="X545">
            <v>1</v>
          </cell>
        </row>
        <row r="546">
          <cell r="A546" t="str">
            <v>8005E</v>
          </cell>
          <cell r="B546" t="str">
            <v>PUESTA A TIERRA SISTEMA DE PROTECCIÓN EXTERNA POR PARARRAYOS IONIZANTE INCLUYE 4 VARIILAS, TRATAMIENTO QUIMICO Y CABLE DE INTERCONEXION 2/0 AWG - 25 METROS</v>
          </cell>
          <cell r="C546">
            <v>1</v>
          </cell>
          <cell r="D546">
            <v>1</v>
          </cell>
          <cell r="F546">
            <v>0</v>
          </cell>
          <cell r="G546">
            <v>1</v>
          </cell>
          <cell r="H546">
            <v>0</v>
          </cell>
          <cell r="I546">
            <v>0</v>
          </cell>
          <cell r="J546">
            <v>0</v>
          </cell>
          <cell r="K546">
            <v>0</v>
          </cell>
          <cell r="L546">
            <v>0</v>
          </cell>
          <cell r="M546">
            <v>0</v>
          </cell>
          <cell r="O546">
            <v>0</v>
          </cell>
          <cell r="P546">
            <v>0</v>
          </cell>
          <cell r="R546">
            <v>0</v>
          </cell>
          <cell r="S546">
            <v>0</v>
          </cell>
          <cell r="U546">
            <v>0</v>
          </cell>
          <cell r="V546">
            <v>0</v>
          </cell>
          <cell r="W546" t="str">
            <v>Und</v>
          </cell>
          <cell r="X546">
            <v>1</v>
          </cell>
        </row>
        <row r="547">
          <cell r="A547" t="str">
            <v>8006E</v>
          </cell>
          <cell r="B547" t="str">
            <v xml:space="preserve">PUESTA A TIERRA SISTEMA DE PROTECCIÓN EXTERNA POR PUNTAS FRANKLIN - INCLUYE VARILLA Cu-Cu 5/8" - 2,44 METROS Y CABLE CONEXIÓN A BAJANTES 12 METROS- </v>
          </cell>
          <cell r="C547">
            <v>1</v>
          </cell>
          <cell r="D547">
            <v>1</v>
          </cell>
          <cell r="F547">
            <v>0</v>
          </cell>
          <cell r="G547">
            <v>1</v>
          </cell>
          <cell r="H547">
            <v>0</v>
          </cell>
          <cell r="I547">
            <v>0</v>
          </cell>
          <cell r="J547">
            <v>0</v>
          </cell>
          <cell r="K547">
            <v>0</v>
          </cell>
          <cell r="L547">
            <v>0</v>
          </cell>
          <cell r="M547">
            <v>0</v>
          </cell>
          <cell r="O547">
            <v>0</v>
          </cell>
          <cell r="P547">
            <v>0</v>
          </cell>
          <cell r="R547">
            <v>0</v>
          </cell>
          <cell r="S547">
            <v>0</v>
          </cell>
          <cell r="U547">
            <v>0</v>
          </cell>
          <cell r="V547">
            <v>0</v>
          </cell>
          <cell r="W547" t="str">
            <v>Und</v>
          </cell>
          <cell r="X547">
            <v>1</v>
          </cell>
        </row>
        <row r="548">
          <cell r="A548" t="str">
            <v>8007E</v>
          </cell>
          <cell r="B548" t="str">
            <v>INTERCONEXION TIERRA A TABLEROS GENERALES EN B.T. -  CABLE No 2/0 AWG - 8 METROS</v>
          </cell>
          <cell r="D548">
            <v>0</v>
          </cell>
          <cell r="F548">
            <v>0</v>
          </cell>
          <cell r="G548">
            <v>0</v>
          </cell>
          <cell r="H548">
            <v>0</v>
          </cell>
          <cell r="I548">
            <v>0</v>
          </cell>
          <cell r="J548">
            <v>0</v>
          </cell>
          <cell r="K548">
            <v>0</v>
          </cell>
          <cell r="L548">
            <v>0</v>
          </cell>
          <cell r="M548">
            <v>0</v>
          </cell>
          <cell r="O548">
            <v>0</v>
          </cell>
          <cell r="P548">
            <v>0</v>
          </cell>
          <cell r="Q548">
            <v>1</v>
          </cell>
          <cell r="R548">
            <v>1</v>
          </cell>
          <cell r="S548">
            <v>1</v>
          </cell>
          <cell r="U548">
            <v>0</v>
          </cell>
          <cell r="V548">
            <v>0</v>
          </cell>
          <cell r="W548" t="str">
            <v>Und</v>
          </cell>
          <cell r="X548">
            <v>1</v>
          </cell>
        </row>
        <row r="549">
          <cell r="A549" t="str">
            <v>8008E</v>
          </cell>
          <cell r="B549" t="str">
            <v xml:space="preserve"> Tendido de Malla en bronce cada 15X15 cm en un area de 82 m2.para areas especiales de cirugia, cesareas y partos</v>
          </cell>
          <cell r="C549">
            <v>1</v>
          </cell>
          <cell r="D549">
            <v>1</v>
          </cell>
          <cell r="F549">
            <v>0</v>
          </cell>
          <cell r="G549">
            <v>1</v>
          </cell>
          <cell r="H549">
            <v>0</v>
          </cell>
          <cell r="I549">
            <v>0</v>
          </cell>
          <cell r="J549">
            <v>0</v>
          </cell>
          <cell r="K549">
            <v>0</v>
          </cell>
          <cell r="L549">
            <v>0</v>
          </cell>
          <cell r="M549">
            <v>0</v>
          </cell>
          <cell r="O549">
            <v>0</v>
          </cell>
          <cell r="P549">
            <v>0</v>
          </cell>
          <cell r="R549">
            <v>0</v>
          </cell>
          <cell r="S549">
            <v>0</v>
          </cell>
          <cell r="U549">
            <v>0</v>
          </cell>
          <cell r="V549">
            <v>0</v>
          </cell>
          <cell r="W549" t="str">
            <v>Und</v>
          </cell>
          <cell r="X549">
            <v>1</v>
          </cell>
        </row>
        <row r="550">
          <cell r="A550" t="str">
            <v>8009E</v>
          </cell>
          <cell r="B550" t="str">
            <v>INTERCONEXIOON DE PUESTAS A TIERRA SALA DE PARTOS, CESAREAS Y CIRUGÍA INCLUYE CABLE DE INTERCONEXION A TIERRA DE 2/0 AWG - 25 METROS</v>
          </cell>
          <cell r="C550">
            <v>1</v>
          </cell>
          <cell r="D550">
            <v>1</v>
          </cell>
          <cell r="F550">
            <v>0</v>
          </cell>
          <cell r="G550">
            <v>1</v>
          </cell>
          <cell r="H550">
            <v>0</v>
          </cell>
          <cell r="I550">
            <v>0</v>
          </cell>
          <cell r="J550">
            <v>0</v>
          </cell>
          <cell r="K550">
            <v>0</v>
          </cell>
          <cell r="L550">
            <v>0</v>
          </cell>
          <cell r="M550">
            <v>0</v>
          </cell>
          <cell r="O550">
            <v>0</v>
          </cell>
          <cell r="P550">
            <v>0</v>
          </cell>
          <cell r="R550">
            <v>0</v>
          </cell>
          <cell r="S550">
            <v>0</v>
          </cell>
          <cell r="U550">
            <v>0</v>
          </cell>
          <cell r="V550">
            <v>0</v>
          </cell>
          <cell r="W550" t="str">
            <v>Und</v>
          </cell>
          <cell r="X550">
            <v>1</v>
          </cell>
        </row>
        <row r="551">
          <cell r="A551" t="str">
            <v>8010E</v>
          </cell>
          <cell r="B551" t="str">
            <v>PUESTA A TIERRA PLANTAS ELÉCTRICAS - INCLUYE UNA VARILLA, TRATAMIENTO QUIMICO Y CABLE No 2/0 AWG - 8 METROS</v>
          </cell>
          <cell r="D551">
            <v>0</v>
          </cell>
          <cell r="F551">
            <v>0</v>
          </cell>
          <cell r="G551">
            <v>0</v>
          </cell>
          <cell r="H551">
            <v>0</v>
          </cell>
          <cell r="I551">
            <v>0</v>
          </cell>
          <cell r="J551">
            <v>0</v>
          </cell>
          <cell r="K551">
            <v>0</v>
          </cell>
          <cell r="L551">
            <v>0</v>
          </cell>
          <cell r="M551">
            <v>0</v>
          </cell>
          <cell r="O551">
            <v>0</v>
          </cell>
          <cell r="P551">
            <v>0</v>
          </cell>
          <cell r="Q551">
            <v>1</v>
          </cell>
          <cell r="R551">
            <v>1</v>
          </cell>
          <cell r="S551">
            <v>1</v>
          </cell>
          <cell r="U551">
            <v>0</v>
          </cell>
          <cell r="V551">
            <v>0</v>
          </cell>
          <cell r="W551" t="str">
            <v>Und</v>
          </cell>
          <cell r="X551">
            <v>1</v>
          </cell>
        </row>
        <row r="552">
          <cell r="A552" t="str">
            <v>8011E</v>
          </cell>
          <cell r="B552" t="str">
            <v>Interconexión desde Gabinete sistema de Tierras hasta barrajes de Tableros en subestación TGDAYTR-V / TAATYEQ-N / TGAAYT-V / TGAEQ-V / Celda de Protección con cable 2/0 desnudo por cárcamos.</v>
          </cell>
          <cell r="D552">
            <v>0</v>
          </cell>
          <cell r="F552">
            <v>0</v>
          </cell>
          <cell r="G552">
            <v>0</v>
          </cell>
          <cell r="H552">
            <v>0</v>
          </cell>
          <cell r="I552">
            <v>0</v>
          </cell>
          <cell r="J552">
            <v>0</v>
          </cell>
          <cell r="K552">
            <v>0</v>
          </cell>
          <cell r="L552">
            <v>0</v>
          </cell>
          <cell r="M552">
            <v>0</v>
          </cell>
          <cell r="O552">
            <v>0</v>
          </cell>
          <cell r="P552">
            <v>0</v>
          </cell>
          <cell r="Q552">
            <v>40</v>
          </cell>
          <cell r="R552">
            <v>40</v>
          </cell>
          <cell r="S552">
            <v>40</v>
          </cell>
          <cell r="U552">
            <v>0</v>
          </cell>
          <cell r="V552">
            <v>0</v>
          </cell>
          <cell r="W552" t="str">
            <v>Ml</v>
          </cell>
          <cell r="X552">
            <v>40</v>
          </cell>
        </row>
        <row r="553">
          <cell r="A553" t="str">
            <v>8012E</v>
          </cell>
          <cell r="B553" t="str">
            <v>Interconexión desde Gabinete sistema de Tierras hasta barrajes de Tableros en subestación TGAAYT-CU / TGAAYT-CR con cable 2/0 desnudo por tubería PVC 3/4".</v>
          </cell>
          <cell r="D553">
            <v>0</v>
          </cell>
          <cell r="F553">
            <v>0</v>
          </cell>
          <cell r="G553">
            <v>0</v>
          </cell>
          <cell r="H553">
            <v>0</v>
          </cell>
          <cell r="I553">
            <v>0</v>
          </cell>
          <cell r="J553">
            <v>0</v>
          </cell>
          <cell r="K553">
            <v>0</v>
          </cell>
          <cell r="L553">
            <v>0</v>
          </cell>
          <cell r="M553">
            <v>0</v>
          </cell>
          <cell r="O553">
            <v>0</v>
          </cell>
          <cell r="P553">
            <v>0</v>
          </cell>
          <cell r="Q553">
            <v>70</v>
          </cell>
          <cell r="R553">
            <v>70</v>
          </cell>
          <cell r="S553">
            <v>70</v>
          </cell>
          <cell r="U553">
            <v>0</v>
          </cell>
          <cell r="V553">
            <v>0</v>
          </cell>
          <cell r="W553" t="str">
            <v>Ml</v>
          </cell>
          <cell r="X553">
            <v>70</v>
          </cell>
        </row>
        <row r="554">
          <cell r="A554" t="str">
            <v>8013E</v>
          </cell>
          <cell r="B554" t="str">
            <v>Interconexión desde Gabinete sistema de Tierras hasta primera varilla en subestación con cable 2/0 desnudo.</v>
          </cell>
          <cell r="D554">
            <v>0</v>
          </cell>
          <cell r="F554">
            <v>0</v>
          </cell>
          <cell r="G554">
            <v>0</v>
          </cell>
          <cell r="H554">
            <v>0</v>
          </cell>
          <cell r="I554">
            <v>0</v>
          </cell>
          <cell r="J554">
            <v>0</v>
          </cell>
          <cell r="K554">
            <v>0</v>
          </cell>
          <cell r="L554">
            <v>0</v>
          </cell>
          <cell r="M554">
            <v>0</v>
          </cell>
          <cell r="O554">
            <v>0</v>
          </cell>
          <cell r="P554">
            <v>0</v>
          </cell>
          <cell r="Q554">
            <v>5</v>
          </cell>
          <cell r="R554">
            <v>5</v>
          </cell>
          <cell r="S554">
            <v>5</v>
          </cell>
          <cell r="U554">
            <v>0</v>
          </cell>
          <cell r="V554">
            <v>0</v>
          </cell>
          <cell r="W554" t="str">
            <v>Ml</v>
          </cell>
          <cell r="X554">
            <v>5</v>
          </cell>
        </row>
        <row r="555">
          <cell r="A555" t="str">
            <v>8014E</v>
          </cell>
          <cell r="B555" t="str">
            <v>Interconexión entre todas las tierras del sistema con cable 2/0 desnudo para equipotencializar el sistema. Incluye elaboración de zanja y relleno para tendido del cable.</v>
          </cell>
          <cell r="D555">
            <v>0</v>
          </cell>
          <cell r="F555">
            <v>0</v>
          </cell>
          <cell r="G555">
            <v>0</v>
          </cell>
          <cell r="H555">
            <v>0</v>
          </cell>
          <cell r="I555">
            <v>0</v>
          </cell>
          <cell r="J555">
            <v>0</v>
          </cell>
          <cell r="K555">
            <v>0</v>
          </cell>
          <cell r="L555">
            <v>0</v>
          </cell>
          <cell r="M555">
            <v>0</v>
          </cell>
          <cell r="O555">
            <v>0</v>
          </cell>
          <cell r="P555">
            <v>0</v>
          </cell>
          <cell r="R555">
            <v>0</v>
          </cell>
          <cell r="S555">
            <v>0</v>
          </cell>
          <cell r="T555">
            <v>100</v>
          </cell>
          <cell r="U555">
            <v>100</v>
          </cell>
          <cell r="V555">
            <v>100</v>
          </cell>
          <cell r="W555" t="str">
            <v>Ml</v>
          </cell>
          <cell r="X555">
            <v>100</v>
          </cell>
        </row>
        <row r="556">
          <cell r="A556" t="str">
            <v>9001E</v>
          </cell>
          <cell r="B556" t="str">
            <v>Puntas Tipo Franklin de acero inoxidable de  60 cm. de altura x 1/2"</v>
          </cell>
          <cell r="C556">
            <v>28</v>
          </cell>
          <cell r="D556">
            <v>28</v>
          </cell>
          <cell r="F556">
            <v>0</v>
          </cell>
          <cell r="G556">
            <v>28</v>
          </cell>
          <cell r="H556">
            <v>5.5</v>
          </cell>
          <cell r="I556">
            <v>5.5</v>
          </cell>
          <cell r="J556">
            <v>5.5</v>
          </cell>
          <cell r="K556">
            <v>5.5</v>
          </cell>
          <cell r="L556">
            <v>5.5</v>
          </cell>
          <cell r="M556">
            <v>5.5</v>
          </cell>
          <cell r="N556">
            <v>6</v>
          </cell>
          <cell r="O556">
            <v>6</v>
          </cell>
          <cell r="P556">
            <v>6</v>
          </cell>
          <cell r="Q556">
            <v>6</v>
          </cell>
          <cell r="R556">
            <v>6</v>
          </cell>
          <cell r="S556">
            <v>6</v>
          </cell>
          <cell r="U556">
            <v>0</v>
          </cell>
          <cell r="V556">
            <v>0</v>
          </cell>
          <cell r="W556" t="str">
            <v>Und</v>
          </cell>
          <cell r="X556">
            <v>51</v>
          </cell>
        </row>
        <row r="557">
          <cell r="A557" t="str">
            <v>9002E</v>
          </cell>
          <cell r="B557" t="str">
            <v>Soporte en bronce para punta Franklin</v>
          </cell>
          <cell r="C557">
            <v>28</v>
          </cell>
          <cell r="D557">
            <v>28</v>
          </cell>
          <cell r="F557">
            <v>0</v>
          </cell>
          <cell r="G557">
            <v>28</v>
          </cell>
          <cell r="H557">
            <v>5.5</v>
          </cell>
          <cell r="I557">
            <v>5.5</v>
          </cell>
          <cell r="J557">
            <v>5.5</v>
          </cell>
          <cell r="K557">
            <v>5.5</v>
          </cell>
          <cell r="L557">
            <v>5.5</v>
          </cell>
          <cell r="M557">
            <v>5.5</v>
          </cell>
          <cell r="N557">
            <v>6</v>
          </cell>
          <cell r="O557">
            <v>6</v>
          </cell>
          <cell r="P557">
            <v>6</v>
          </cell>
          <cell r="Q557">
            <v>6</v>
          </cell>
          <cell r="R557">
            <v>6</v>
          </cell>
          <cell r="S557">
            <v>6</v>
          </cell>
          <cell r="U557">
            <v>0</v>
          </cell>
          <cell r="V557">
            <v>0</v>
          </cell>
          <cell r="W557" t="str">
            <v>Und</v>
          </cell>
          <cell r="X557">
            <v>51</v>
          </cell>
        </row>
        <row r="558">
          <cell r="A558" t="str">
            <v>9003E</v>
          </cell>
          <cell r="B558" t="str">
            <v>Grapa en bronce para cable #2</v>
          </cell>
          <cell r="C558">
            <v>220</v>
          </cell>
          <cell r="D558">
            <v>220</v>
          </cell>
          <cell r="F558">
            <v>0</v>
          </cell>
          <cell r="G558">
            <v>220</v>
          </cell>
          <cell r="H558">
            <v>43</v>
          </cell>
          <cell r="I558">
            <v>43</v>
          </cell>
          <cell r="J558">
            <v>43</v>
          </cell>
          <cell r="K558">
            <v>43</v>
          </cell>
          <cell r="L558">
            <v>43</v>
          </cell>
          <cell r="M558">
            <v>43</v>
          </cell>
          <cell r="N558">
            <v>47</v>
          </cell>
          <cell r="O558">
            <v>47</v>
          </cell>
          <cell r="P558">
            <v>47</v>
          </cell>
          <cell r="Q558">
            <v>47</v>
          </cell>
          <cell r="R558">
            <v>47</v>
          </cell>
          <cell r="S558">
            <v>47</v>
          </cell>
          <cell r="U558">
            <v>0</v>
          </cell>
          <cell r="V558">
            <v>0</v>
          </cell>
          <cell r="W558" t="str">
            <v>Und</v>
          </cell>
          <cell r="X558">
            <v>400</v>
          </cell>
        </row>
        <row r="559">
          <cell r="A559" t="str">
            <v>9004E</v>
          </cell>
          <cell r="B559" t="str">
            <v>Derivadores en "T" de Bronce estañado, posición fija.</v>
          </cell>
          <cell r="C559">
            <v>22</v>
          </cell>
          <cell r="D559">
            <v>22</v>
          </cell>
          <cell r="F559">
            <v>0</v>
          </cell>
          <cell r="G559">
            <v>22</v>
          </cell>
          <cell r="H559">
            <v>5.5</v>
          </cell>
          <cell r="I559">
            <v>5.5</v>
          </cell>
          <cell r="J559">
            <v>5.5</v>
          </cell>
          <cell r="K559">
            <v>5.5</v>
          </cell>
          <cell r="L559">
            <v>5.5</v>
          </cell>
          <cell r="M559">
            <v>5.5</v>
          </cell>
          <cell r="N559">
            <v>6</v>
          </cell>
          <cell r="O559">
            <v>6</v>
          </cell>
          <cell r="P559">
            <v>6</v>
          </cell>
          <cell r="Q559">
            <v>6</v>
          </cell>
          <cell r="R559">
            <v>6</v>
          </cell>
          <cell r="S559">
            <v>6</v>
          </cell>
          <cell r="U559">
            <v>0</v>
          </cell>
          <cell r="V559">
            <v>0</v>
          </cell>
          <cell r="W559" t="str">
            <v>Und</v>
          </cell>
          <cell r="X559">
            <v>45</v>
          </cell>
        </row>
        <row r="560">
          <cell r="A560" t="str">
            <v>9005E</v>
          </cell>
          <cell r="B560" t="str">
            <v>Derivadores en "x" de Bronce estañado, posición fija.</v>
          </cell>
          <cell r="C560">
            <v>5</v>
          </cell>
          <cell r="D560">
            <v>5</v>
          </cell>
          <cell r="F560">
            <v>0</v>
          </cell>
          <cell r="G560">
            <v>5</v>
          </cell>
          <cell r="H560">
            <v>1.5</v>
          </cell>
          <cell r="I560">
            <v>1.5</v>
          </cell>
          <cell r="J560">
            <v>1.5</v>
          </cell>
          <cell r="K560">
            <v>1.5</v>
          </cell>
          <cell r="L560">
            <v>1.5</v>
          </cell>
          <cell r="M560">
            <v>1.5</v>
          </cell>
          <cell r="N560">
            <v>1</v>
          </cell>
          <cell r="O560">
            <v>1</v>
          </cell>
          <cell r="P560">
            <v>1</v>
          </cell>
          <cell r="Q560">
            <v>1</v>
          </cell>
          <cell r="R560">
            <v>1</v>
          </cell>
          <cell r="S560">
            <v>1</v>
          </cell>
          <cell r="U560">
            <v>0</v>
          </cell>
          <cell r="V560">
            <v>0</v>
          </cell>
          <cell r="W560" t="str">
            <v>Und</v>
          </cell>
          <cell r="X560">
            <v>10</v>
          </cell>
        </row>
        <row r="561">
          <cell r="A561" t="str">
            <v>9006E</v>
          </cell>
          <cell r="B561" t="str">
            <v xml:space="preserve">Bajantes en tubería Ø1" IMC cada una desde cubierta a piso + accesorios de fijación y soporte. </v>
          </cell>
          <cell r="C561">
            <v>4</v>
          </cell>
          <cell r="D561">
            <v>4</v>
          </cell>
          <cell r="F561">
            <v>0</v>
          </cell>
          <cell r="G561">
            <v>4</v>
          </cell>
          <cell r="H561">
            <v>1</v>
          </cell>
          <cell r="I561">
            <v>1</v>
          </cell>
          <cell r="J561">
            <v>1</v>
          </cell>
          <cell r="K561">
            <v>1</v>
          </cell>
          <cell r="L561">
            <v>1</v>
          </cell>
          <cell r="M561">
            <v>1</v>
          </cell>
          <cell r="N561">
            <v>2</v>
          </cell>
          <cell r="O561">
            <v>2</v>
          </cell>
          <cell r="P561">
            <v>2</v>
          </cell>
          <cell r="Q561">
            <v>2</v>
          </cell>
          <cell r="R561">
            <v>2</v>
          </cell>
          <cell r="S561">
            <v>2</v>
          </cell>
          <cell r="U561">
            <v>0</v>
          </cell>
          <cell r="V561">
            <v>0</v>
          </cell>
          <cell r="W561" t="str">
            <v>Ml</v>
          </cell>
          <cell r="X561">
            <v>10</v>
          </cell>
        </row>
        <row r="562">
          <cell r="A562" t="str">
            <v>9007E</v>
          </cell>
          <cell r="B562" t="str">
            <v xml:space="preserve">Conductor #2 de cobre desnudo por cubierta y bajantes de a varillas de puesta a tierra en piso, este cable debe ser visible en las cajas de inspección. </v>
          </cell>
          <cell r="C562">
            <v>373</v>
          </cell>
          <cell r="D562">
            <v>373</v>
          </cell>
          <cell r="F562">
            <v>0</v>
          </cell>
          <cell r="G562">
            <v>373</v>
          </cell>
          <cell r="H562">
            <v>70</v>
          </cell>
          <cell r="I562">
            <v>70</v>
          </cell>
          <cell r="J562">
            <v>70</v>
          </cell>
          <cell r="K562">
            <v>70</v>
          </cell>
          <cell r="L562">
            <v>70</v>
          </cell>
          <cell r="M562">
            <v>70</v>
          </cell>
          <cell r="N562">
            <v>65</v>
          </cell>
          <cell r="O562">
            <v>65</v>
          </cell>
          <cell r="P562">
            <v>65</v>
          </cell>
          <cell r="Q562">
            <v>72</v>
          </cell>
          <cell r="R562">
            <v>72</v>
          </cell>
          <cell r="S562">
            <v>72</v>
          </cell>
          <cell r="U562">
            <v>0</v>
          </cell>
          <cell r="V562">
            <v>0</v>
          </cell>
          <cell r="W562" t="str">
            <v>Ml</v>
          </cell>
          <cell r="X562">
            <v>650</v>
          </cell>
        </row>
        <row r="563">
          <cell r="A563" t="str">
            <v>9008E</v>
          </cell>
          <cell r="B563" t="str">
            <v>Pararrayos ionizante; tipo RAYTHOR-D de nivel III  dieléctrico con dispositivo de cebado con radio mínimo de cubrimiento 150m con punta captadora  de acero inoxidable de 2 m.,.collar de empalme para cable de cobre 2 y demás elementos de fijación y soporte</v>
          </cell>
          <cell r="C563">
            <v>1</v>
          </cell>
          <cell r="D563">
            <v>1</v>
          </cell>
          <cell r="F563">
            <v>0</v>
          </cell>
          <cell r="G563">
            <v>1</v>
          </cell>
          <cell r="H563">
            <v>0</v>
          </cell>
          <cell r="I563">
            <v>0</v>
          </cell>
          <cell r="J563">
            <v>0</v>
          </cell>
          <cell r="K563">
            <v>0</v>
          </cell>
          <cell r="L563">
            <v>0</v>
          </cell>
          <cell r="M563">
            <v>0</v>
          </cell>
          <cell r="O563">
            <v>0</v>
          </cell>
          <cell r="P563">
            <v>0</v>
          </cell>
          <cell r="R563">
            <v>0</v>
          </cell>
          <cell r="S563">
            <v>0</v>
          </cell>
          <cell r="U563">
            <v>0</v>
          </cell>
          <cell r="V563">
            <v>0</v>
          </cell>
          <cell r="W563" t="str">
            <v>Und</v>
          </cell>
          <cell r="X563">
            <v>1</v>
          </cell>
        </row>
        <row r="564">
          <cell r="A564" t="str">
            <v>9009E</v>
          </cell>
          <cell r="B564" t="str">
            <v>Base y Mástil de seis (6) m  en tubo  de Aluminio de  Ø2"  a instalar en el extremo superior de la cubierta + elementos de anclaje y soporte.</v>
          </cell>
          <cell r="C564">
            <v>1</v>
          </cell>
          <cell r="D564">
            <v>1</v>
          </cell>
          <cell r="F564">
            <v>0</v>
          </cell>
          <cell r="G564">
            <v>1</v>
          </cell>
          <cell r="H564">
            <v>0</v>
          </cell>
          <cell r="I564">
            <v>0</v>
          </cell>
          <cell r="J564">
            <v>0</v>
          </cell>
          <cell r="K564">
            <v>0</v>
          </cell>
          <cell r="L564">
            <v>0</v>
          </cell>
          <cell r="M564">
            <v>0</v>
          </cell>
          <cell r="O564">
            <v>0</v>
          </cell>
          <cell r="P564">
            <v>0</v>
          </cell>
          <cell r="R564">
            <v>0</v>
          </cell>
          <cell r="S564">
            <v>0</v>
          </cell>
          <cell r="U564">
            <v>0</v>
          </cell>
          <cell r="V564">
            <v>0</v>
          </cell>
          <cell r="W564" t="str">
            <v>Und</v>
          </cell>
          <cell r="X564">
            <v>1</v>
          </cell>
        </row>
        <row r="565">
          <cell r="A565" t="str">
            <v>9010E</v>
          </cell>
          <cell r="B565" t="str">
            <v xml:space="preserve">Conductor #1/0 de cobre desnudo desde pararrayos ionizante hasta la puesta a tierra, este cable debe ser visible en las cajas de inspección. </v>
          </cell>
          <cell r="C565">
            <v>20</v>
          </cell>
          <cell r="D565">
            <v>20</v>
          </cell>
          <cell r="F565">
            <v>0</v>
          </cell>
          <cell r="G565">
            <v>20</v>
          </cell>
          <cell r="H565">
            <v>0</v>
          </cell>
          <cell r="I565">
            <v>0</v>
          </cell>
          <cell r="J565">
            <v>0</v>
          </cell>
          <cell r="K565">
            <v>0</v>
          </cell>
          <cell r="L565">
            <v>0</v>
          </cell>
          <cell r="M565">
            <v>0</v>
          </cell>
          <cell r="O565">
            <v>0</v>
          </cell>
          <cell r="P565">
            <v>0</v>
          </cell>
          <cell r="R565">
            <v>0</v>
          </cell>
          <cell r="S565">
            <v>0</v>
          </cell>
          <cell r="U565">
            <v>0</v>
          </cell>
          <cell r="V565">
            <v>0</v>
          </cell>
          <cell r="W565" t="str">
            <v>Ml</v>
          </cell>
          <cell r="X565">
            <v>20</v>
          </cell>
        </row>
        <row r="566">
          <cell r="A566" t="str">
            <v>9011E</v>
          </cell>
          <cell r="B566" t="str">
            <v>Via de chispas que se utilizara para unir el sistema de puesta a tierra de la protección externa con el sistema de de puesta a tierra general del proyecto.</v>
          </cell>
          <cell r="C566">
            <v>1</v>
          </cell>
          <cell r="D566">
            <v>1</v>
          </cell>
          <cell r="F566">
            <v>0</v>
          </cell>
          <cell r="G566">
            <v>1</v>
          </cell>
          <cell r="H566">
            <v>0</v>
          </cell>
          <cell r="I566">
            <v>0</v>
          </cell>
          <cell r="J566">
            <v>0</v>
          </cell>
          <cell r="K566">
            <v>0</v>
          </cell>
          <cell r="L566">
            <v>0</v>
          </cell>
          <cell r="M566">
            <v>0</v>
          </cell>
          <cell r="O566">
            <v>0</v>
          </cell>
          <cell r="P566">
            <v>0</v>
          </cell>
          <cell r="R566">
            <v>0</v>
          </cell>
          <cell r="S566">
            <v>0</v>
          </cell>
          <cell r="U566">
            <v>0</v>
          </cell>
          <cell r="V566">
            <v>0</v>
          </cell>
          <cell r="W566" t="str">
            <v>Und</v>
          </cell>
          <cell r="X566">
            <v>1</v>
          </cell>
        </row>
        <row r="567">
          <cell r="A567" t="str">
            <v>10001E</v>
          </cell>
          <cell r="B567" t="str">
            <v xml:space="preserve">Suministro, instalación y montaje de panel  para control Iluminación interna en caja metalica de 25x30x10 cm con 6 interruptores tipo balancin de 15A, 6 luminaria de señalizacón, canaleta plastica, cableado de control y fuerza.  </v>
          </cell>
          <cell r="C567">
            <v>16</v>
          </cell>
          <cell r="D567">
            <v>16</v>
          </cell>
          <cell r="F567">
            <v>0</v>
          </cell>
          <cell r="G567">
            <v>16</v>
          </cell>
          <cell r="H567">
            <v>0</v>
          </cell>
          <cell r="I567">
            <v>0</v>
          </cell>
          <cell r="J567">
            <v>0</v>
          </cell>
          <cell r="K567">
            <v>0</v>
          </cell>
          <cell r="L567">
            <v>0</v>
          </cell>
          <cell r="M567">
            <v>0</v>
          </cell>
          <cell r="O567">
            <v>0</v>
          </cell>
          <cell r="P567">
            <v>0</v>
          </cell>
          <cell r="R567">
            <v>0</v>
          </cell>
          <cell r="S567">
            <v>0</v>
          </cell>
          <cell r="U567">
            <v>0</v>
          </cell>
          <cell r="V567">
            <v>0</v>
          </cell>
          <cell r="W567" t="str">
            <v>Und</v>
          </cell>
          <cell r="X567">
            <v>16</v>
          </cell>
        </row>
        <row r="568">
          <cell r="A568" t="str">
            <v>10002E</v>
          </cell>
          <cell r="B568" t="str">
            <v xml:space="preserve">Suministro, instalación y montaje de panel  para control Iluminación exterior en caja metalica de 50x40x15 cm con 14 interruptores tipo balancin de 15A, 14 contactores de 20A., 14 luminaria de señalizacón, canaleta plastica, cableado de control y fuerza. </v>
          </cell>
          <cell r="C568">
            <v>1</v>
          </cell>
          <cell r="D568">
            <v>1</v>
          </cell>
          <cell r="F568">
            <v>0</v>
          </cell>
          <cell r="G568">
            <v>1</v>
          </cell>
          <cell r="H568">
            <v>0</v>
          </cell>
          <cell r="I568">
            <v>0</v>
          </cell>
          <cell r="J568">
            <v>0</v>
          </cell>
          <cell r="K568">
            <v>0</v>
          </cell>
          <cell r="L568">
            <v>0</v>
          </cell>
          <cell r="M568">
            <v>0</v>
          </cell>
          <cell r="O568">
            <v>0</v>
          </cell>
          <cell r="P568">
            <v>0</v>
          </cell>
          <cell r="R568">
            <v>0</v>
          </cell>
          <cell r="S568">
            <v>0</v>
          </cell>
          <cell r="U568">
            <v>0</v>
          </cell>
          <cell r="V568">
            <v>0</v>
          </cell>
          <cell r="W568" t="str">
            <v>Und</v>
          </cell>
          <cell r="X568">
            <v>1</v>
          </cell>
        </row>
        <row r="569">
          <cell r="A569" t="str">
            <v>11001E</v>
          </cell>
          <cell r="B569" t="str">
            <v xml:space="preserve">Transformador de Aislamiento 1ø 7 KVA 208V, para las salas de Partos y Cesáreas (Ver Especificaciones), </v>
          </cell>
          <cell r="C569">
            <v>1</v>
          </cell>
          <cell r="D569">
            <v>1</v>
          </cell>
          <cell r="F569">
            <v>0</v>
          </cell>
          <cell r="G569">
            <v>1</v>
          </cell>
          <cell r="H569">
            <v>0</v>
          </cell>
          <cell r="I569">
            <v>0</v>
          </cell>
          <cell r="J569">
            <v>0</v>
          </cell>
          <cell r="K569">
            <v>0</v>
          </cell>
          <cell r="L569">
            <v>0</v>
          </cell>
          <cell r="M569">
            <v>0</v>
          </cell>
          <cell r="O569">
            <v>0</v>
          </cell>
          <cell r="P569">
            <v>0</v>
          </cell>
          <cell r="R569">
            <v>0</v>
          </cell>
          <cell r="S569">
            <v>0</v>
          </cell>
          <cell r="U569">
            <v>0</v>
          </cell>
          <cell r="V569">
            <v>0</v>
          </cell>
          <cell r="W569" t="str">
            <v>Und</v>
          </cell>
          <cell r="X569">
            <v>1</v>
          </cell>
        </row>
        <row r="570">
          <cell r="A570" t="str">
            <v>11002E</v>
          </cell>
          <cell r="B570" t="str">
            <v xml:space="preserve">Transformador de Aislamiento 3ø 10 KVA 208V, para la sala de Cirugia (Ver Especificaciones), </v>
          </cell>
          <cell r="C570">
            <v>1</v>
          </cell>
          <cell r="D570">
            <v>1</v>
          </cell>
          <cell r="F570">
            <v>0</v>
          </cell>
          <cell r="G570">
            <v>1</v>
          </cell>
          <cell r="H570">
            <v>0</v>
          </cell>
          <cell r="I570">
            <v>0</v>
          </cell>
          <cell r="J570">
            <v>0</v>
          </cell>
          <cell r="K570">
            <v>0</v>
          </cell>
          <cell r="L570">
            <v>0</v>
          </cell>
          <cell r="M570">
            <v>0</v>
          </cell>
          <cell r="O570">
            <v>0</v>
          </cell>
          <cell r="P570">
            <v>0</v>
          </cell>
          <cell r="R570">
            <v>0</v>
          </cell>
          <cell r="S570">
            <v>0</v>
          </cell>
          <cell r="U570">
            <v>0</v>
          </cell>
          <cell r="V570">
            <v>0</v>
          </cell>
          <cell r="W570" t="str">
            <v>Und</v>
          </cell>
          <cell r="X570">
            <v>1</v>
          </cell>
        </row>
        <row r="571">
          <cell r="A571" t="str">
            <v>11003E</v>
          </cell>
          <cell r="B571" t="str">
            <v>UPS de 20  KVA 3ø 208V en  Cuarto de Comunicaciones (2o piso) para respaldar el sistema de computo general.</v>
          </cell>
          <cell r="C571">
            <v>1</v>
          </cell>
          <cell r="D571">
            <v>1</v>
          </cell>
          <cell r="F571">
            <v>0</v>
          </cell>
          <cell r="G571">
            <v>1</v>
          </cell>
          <cell r="H571">
            <v>0</v>
          </cell>
          <cell r="I571">
            <v>0</v>
          </cell>
          <cell r="J571">
            <v>0</v>
          </cell>
          <cell r="K571">
            <v>0</v>
          </cell>
          <cell r="L571">
            <v>0</v>
          </cell>
          <cell r="M571">
            <v>0</v>
          </cell>
          <cell r="O571">
            <v>0</v>
          </cell>
          <cell r="P571">
            <v>0</v>
          </cell>
          <cell r="R571">
            <v>0</v>
          </cell>
          <cell r="S571">
            <v>0</v>
          </cell>
          <cell r="U571">
            <v>0</v>
          </cell>
          <cell r="V571">
            <v>0</v>
          </cell>
          <cell r="W571" t="str">
            <v>Und</v>
          </cell>
          <cell r="X571">
            <v>1</v>
          </cell>
        </row>
        <row r="572">
          <cell r="A572" t="str">
            <v>11004E</v>
          </cell>
          <cell r="B572" t="str">
            <v>UPS de 10  KVA 3ø 208V en  Cuarto de Cirugia</v>
          </cell>
          <cell r="C572">
            <v>1</v>
          </cell>
          <cell r="D572">
            <v>1</v>
          </cell>
          <cell r="F572">
            <v>0</v>
          </cell>
          <cell r="G572">
            <v>1</v>
          </cell>
          <cell r="H572">
            <v>0</v>
          </cell>
          <cell r="I572">
            <v>0</v>
          </cell>
          <cell r="J572">
            <v>0</v>
          </cell>
          <cell r="K572">
            <v>0</v>
          </cell>
          <cell r="L572">
            <v>0</v>
          </cell>
          <cell r="M572">
            <v>0</v>
          </cell>
          <cell r="O572">
            <v>0</v>
          </cell>
          <cell r="P572">
            <v>0</v>
          </cell>
          <cell r="R572">
            <v>0</v>
          </cell>
          <cell r="S572">
            <v>0</v>
          </cell>
          <cell r="U572">
            <v>0</v>
          </cell>
          <cell r="V572">
            <v>0</v>
          </cell>
          <cell r="W572" t="str">
            <v>Und</v>
          </cell>
          <cell r="X572">
            <v>1</v>
          </cell>
        </row>
        <row r="573">
          <cell r="A573" t="str">
            <v>11005E</v>
          </cell>
          <cell r="B573" t="str">
            <v>UPS de 7  KVA 3ø 208V en  Cuarto de Partos</v>
          </cell>
          <cell r="C573">
            <v>1</v>
          </cell>
          <cell r="D573">
            <v>1</v>
          </cell>
          <cell r="F573">
            <v>0</v>
          </cell>
          <cell r="G573">
            <v>1</v>
          </cell>
          <cell r="H573">
            <v>0</v>
          </cell>
          <cell r="I573">
            <v>0</v>
          </cell>
          <cell r="J573">
            <v>0</v>
          </cell>
          <cell r="K573">
            <v>0</v>
          </cell>
          <cell r="L573">
            <v>0</v>
          </cell>
          <cell r="M573">
            <v>0</v>
          </cell>
          <cell r="O573">
            <v>0</v>
          </cell>
          <cell r="P573">
            <v>0</v>
          </cell>
          <cell r="R573">
            <v>0</v>
          </cell>
          <cell r="S573">
            <v>0</v>
          </cell>
          <cell r="U573">
            <v>0</v>
          </cell>
          <cell r="V573">
            <v>0</v>
          </cell>
          <cell r="W573" t="str">
            <v>Und</v>
          </cell>
          <cell r="X573">
            <v>1</v>
          </cell>
        </row>
        <row r="574">
          <cell r="A574" t="str">
            <v>11006E</v>
          </cell>
          <cell r="B574" t="str">
            <v>UPS de 4  KVA 1ø 120V en  Cuarto de Comunicaciones para el respaldo de tomas en Recuperación, Habitaciones y Observación.</v>
          </cell>
          <cell r="C574">
            <v>1</v>
          </cell>
          <cell r="D574">
            <v>1</v>
          </cell>
          <cell r="F574">
            <v>0</v>
          </cell>
          <cell r="G574">
            <v>1</v>
          </cell>
          <cell r="H574">
            <v>0</v>
          </cell>
          <cell r="I574">
            <v>0</v>
          </cell>
          <cell r="J574">
            <v>0</v>
          </cell>
          <cell r="K574">
            <v>0</v>
          </cell>
          <cell r="L574">
            <v>0</v>
          </cell>
          <cell r="M574">
            <v>0</v>
          </cell>
          <cell r="O574">
            <v>0</v>
          </cell>
          <cell r="P574">
            <v>0</v>
          </cell>
          <cell r="R574">
            <v>0</v>
          </cell>
          <cell r="S574">
            <v>0</v>
          </cell>
          <cell r="U574">
            <v>0</v>
          </cell>
          <cell r="V574">
            <v>0</v>
          </cell>
          <cell r="W574" t="str">
            <v>Und</v>
          </cell>
          <cell r="X574">
            <v>1</v>
          </cell>
        </row>
        <row r="575">
          <cell r="A575" t="str">
            <v>11007E</v>
          </cell>
          <cell r="B575" t="str">
            <v>Regulador de voltaje de 6 KVA 1ø 120V para las zonas de 2o piso costado norte  (Ver Especificaciones)</v>
          </cell>
          <cell r="C575">
            <v>1</v>
          </cell>
          <cell r="D575">
            <v>1</v>
          </cell>
          <cell r="F575">
            <v>0</v>
          </cell>
          <cell r="G575">
            <v>1</v>
          </cell>
          <cell r="H575">
            <v>0</v>
          </cell>
          <cell r="I575">
            <v>0</v>
          </cell>
          <cell r="J575">
            <v>0</v>
          </cell>
          <cell r="K575">
            <v>0</v>
          </cell>
          <cell r="L575">
            <v>0</v>
          </cell>
          <cell r="M575">
            <v>0</v>
          </cell>
          <cell r="O575">
            <v>0</v>
          </cell>
          <cell r="P575">
            <v>0</v>
          </cell>
          <cell r="R575">
            <v>0</v>
          </cell>
          <cell r="S575">
            <v>0</v>
          </cell>
          <cell r="U575">
            <v>0</v>
          </cell>
          <cell r="V575">
            <v>0</v>
          </cell>
          <cell r="W575" t="str">
            <v>Und</v>
          </cell>
          <cell r="X575">
            <v>1</v>
          </cell>
        </row>
        <row r="576">
          <cell r="A576" t="str">
            <v>11008E</v>
          </cell>
          <cell r="B576" t="str">
            <v>Regulador de voltaje de 5 KVA 1ø 120V para salas de Cirugia, Cesareas y partos (Ver Especificaciones)</v>
          </cell>
          <cell r="C576">
            <v>1</v>
          </cell>
          <cell r="D576">
            <v>1</v>
          </cell>
          <cell r="F576">
            <v>0</v>
          </cell>
          <cell r="G576">
            <v>1</v>
          </cell>
          <cell r="H576">
            <v>0</v>
          </cell>
          <cell r="I576">
            <v>0</v>
          </cell>
          <cell r="J576">
            <v>0</v>
          </cell>
          <cell r="K576">
            <v>0</v>
          </cell>
          <cell r="L576">
            <v>0</v>
          </cell>
          <cell r="M576">
            <v>0</v>
          </cell>
          <cell r="O576">
            <v>0</v>
          </cell>
          <cell r="P576">
            <v>0</v>
          </cell>
          <cell r="R576">
            <v>0</v>
          </cell>
          <cell r="S576">
            <v>0</v>
          </cell>
          <cell r="U576">
            <v>0</v>
          </cell>
          <cell r="V576">
            <v>0</v>
          </cell>
          <cell r="W576" t="str">
            <v>Und</v>
          </cell>
          <cell r="X576">
            <v>1</v>
          </cell>
        </row>
        <row r="577">
          <cell r="A577" t="str">
            <v>11009E</v>
          </cell>
          <cell r="B577" t="str">
            <v>Regulador de voltaje de 4 KVA 1ø 120V para las zonas de 2o piso costado sur  (Ver Especificaciones)</v>
          </cell>
          <cell r="C577">
            <v>1</v>
          </cell>
          <cell r="D577">
            <v>1</v>
          </cell>
          <cell r="F577">
            <v>0</v>
          </cell>
          <cell r="G577">
            <v>1</v>
          </cell>
          <cell r="H577">
            <v>0</v>
          </cell>
          <cell r="I577">
            <v>0</v>
          </cell>
          <cell r="J577">
            <v>0</v>
          </cell>
          <cell r="K577">
            <v>0</v>
          </cell>
          <cell r="L577">
            <v>0</v>
          </cell>
          <cell r="M577">
            <v>0</v>
          </cell>
          <cell r="O577">
            <v>0</v>
          </cell>
          <cell r="P577">
            <v>0</v>
          </cell>
          <cell r="R577">
            <v>0</v>
          </cell>
          <cell r="S577">
            <v>0</v>
          </cell>
          <cell r="U577">
            <v>0</v>
          </cell>
          <cell r="V577">
            <v>0</v>
          </cell>
          <cell r="W577" t="str">
            <v>Und</v>
          </cell>
          <cell r="X577">
            <v>1</v>
          </cell>
        </row>
        <row r="578">
          <cell r="A578" t="str">
            <v>11010E</v>
          </cell>
          <cell r="B578" t="str">
            <v>By-pass manual de 70 A</v>
          </cell>
          <cell r="C578">
            <v>1</v>
          </cell>
          <cell r="D578">
            <v>1</v>
          </cell>
          <cell r="F578">
            <v>0</v>
          </cell>
          <cell r="G578">
            <v>1</v>
          </cell>
          <cell r="H578">
            <v>0</v>
          </cell>
          <cell r="I578">
            <v>0</v>
          </cell>
          <cell r="J578">
            <v>0</v>
          </cell>
          <cell r="K578">
            <v>0</v>
          </cell>
          <cell r="L578">
            <v>0</v>
          </cell>
          <cell r="M578">
            <v>0</v>
          </cell>
          <cell r="O578">
            <v>0</v>
          </cell>
          <cell r="P578">
            <v>0</v>
          </cell>
          <cell r="R578">
            <v>0</v>
          </cell>
          <cell r="S578">
            <v>0</v>
          </cell>
          <cell r="U578">
            <v>0</v>
          </cell>
          <cell r="V578">
            <v>0</v>
          </cell>
          <cell r="W578" t="str">
            <v>Und</v>
          </cell>
          <cell r="X578">
            <v>1</v>
          </cell>
        </row>
        <row r="579">
          <cell r="A579" t="str">
            <v>12001E</v>
          </cell>
          <cell r="B579" t="str">
            <v>CELDA DE MEDIA EN BAJA TENSION</v>
          </cell>
          <cell r="D579">
            <v>0</v>
          </cell>
          <cell r="F579">
            <v>0</v>
          </cell>
          <cell r="G579">
            <v>0</v>
          </cell>
          <cell r="H579">
            <v>0</v>
          </cell>
          <cell r="I579">
            <v>0</v>
          </cell>
          <cell r="J579">
            <v>0</v>
          </cell>
          <cell r="K579">
            <v>0</v>
          </cell>
          <cell r="L579">
            <v>0</v>
          </cell>
          <cell r="M579">
            <v>0</v>
          </cell>
          <cell r="O579">
            <v>0</v>
          </cell>
          <cell r="P579">
            <v>0</v>
          </cell>
          <cell r="Q579">
            <v>2</v>
          </cell>
          <cell r="R579">
            <v>2</v>
          </cell>
          <cell r="S579">
            <v>2</v>
          </cell>
          <cell r="U579">
            <v>0</v>
          </cell>
          <cell r="V579">
            <v>0</v>
          </cell>
          <cell r="W579" t="str">
            <v>Und</v>
          </cell>
          <cell r="X579">
            <v>2</v>
          </cell>
        </row>
        <row r="580">
          <cell r="A580" t="str">
            <v>12004E</v>
          </cell>
          <cell r="B580" t="str">
            <v>TABLERO TRANSFERENCIA Y DISTRIBUCION (TGDAYTR-V)</v>
          </cell>
          <cell r="D580">
            <v>0</v>
          </cell>
          <cell r="F580">
            <v>0</v>
          </cell>
          <cell r="G580">
            <v>0</v>
          </cell>
          <cell r="H580">
            <v>0</v>
          </cell>
          <cell r="I580">
            <v>0</v>
          </cell>
          <cell r="J580">
            <v>0</v>
          </cell>
          <cell r="K580">
            <v>0</v>
          </cell>
          <cell r="L580">
            <v>0</v>
          </cell>
          <cell r="M580">
            <v>0</v>
          </cell>
          <cell r="O580">
            <v>0</v>
          </cell>
          <cell r="P580">
            <v>0</v>
          </cell>
          <cell r="Q580">
            <v>1</v>
          </cell>
          <cell r="R580">
            <v>1</v>
          </cell>
          <cell r="S580">
            <v>1</v>
          </cell>
          <cell r="U580">
            <v>0</v>
          </cell>
          <cell r="V580">
            <v>0</v>
          </cell>
          <cell r="W580" t="str">
            <v>Und</v>
          </cell>
          <cell r="X580">
            <v>1</v>
          </cell>
        </row>
        <row r="581">
          <cell r="A581" t="str">
            <v>12005E</v>
          </cell>
          <cell r="B581" t="str">
            <v>Acometida eléctrica desde bornas del Transformador hasta el tablero TGDAYTR-V en 2(3X300+1X3/0)+1X1/0T+1X1/0TA, canalizacion 2o 4"</v>
          </cell>
          <cell r="D581">
            <v>0</v>
          </cell>
          <cell r="F581">
            <v>0</v>
          </cell>
          <cell r="G581">
            <v>0</v>
          </cell>
          <cell r="H581">
            <v>0</v>
          </cell>
          <cell r="I581">
            <v>0</v>
          </cell>
          <cell r="J581">
            <v>0</v>
          </cell>
          <cell r="K581">
            <v>0</v>
          </cell>
          <cell r="L581">
            <v>0</v>
          </cell>
          <cell r="M581">
            <v>0</v>
          </cell>
          <cell r="O581">
            <v>0</v>
          </cell>
          <cell r="P581">
            <v>0</v>
          </cell>
          <cell r="Q581">
            <v>50</v>
          </cell>
          <cell r="R581">
            <v>50</v>
          </cell>
          <cell r="S581">
            <v>50</v>
          </cell>
          <cell r="U581">
            <v>0</v>
          </cell>
          <cell r="V581">
            <v>0</v>
          </cell>
          <cell r="W581" t="str">
            <v>Ml</v>
          </cell>
          <cell r="X581">
            <v>50</v>
          </cell>
        </row>
        <row r="582">
          <cell r="A582" t="str">
            <v>12006E</v>
          </cell>
          <cell r="B582" t="str">
            <v>Acometida eléctrica desde la Planta eléctrica hasta el tablero TGDAYTR-V en 2(3X300+1X3/0)+1X2T+(1-2x14) por carcamo.</v>
          </cell>
          <cell r="D582">
            <v>0</v>
          </cell>
          <cell r="F582">
            <v>0</v>
          </cell>
          <cell r="G582">
            <v>0</v>
          </cell>
          <cell r="H582">
            <v>0</v>
          </cell>
          <cell r="I582">
            <v>0</v>
          </cell>
          <cell r="J582">
            <v>0</v>
          </cell>
          <cell r="K582">
            <v>0</v>
          </cell>
          <cell r="L582">
            <v>0</v>
          </cell>
          <cell r="M582">
            <v>0</v>
          </cell>
          <cell r="O582">
            <v>0</v>
          </cell>
          <cell r="P582">
            <v>0</v>
          </cell>
          <cell r="Q582">
            <v>10</v>
          </cell>
          <cell r="R582">
            <v>10</v>
          </cell>
          <cell r="S582">
            <v>10</v>
          </cell>
          <cell r="U582">
            <v>0</v>
          </cell>
          <cell r="V582">
            <v>0</v>
          </cell>
          <cell r="W582" t="str">
            <v>Ml</v>
          </cell>
          <cell r="X582">
            <v>10</v>
          </cell>
        </row>
        <row r="583">
          <cell r="A583" t="str">
            <v>12007E</v>
          </cell>
          <cell r="B583" t="str">
            <v>TABLERO BANCO DE CONDENSADORES 40KVAR/220V</v>
          </cell>
          <cell r="D583">
            <v>0</v>
          </cell>
          <cell r="F583">
            <v>0</v>
          </cell>
          <cell r="G583">
            <v>0</v>
          </cell>
          <cell r="H583">
            <v>0</v>
          </cell>
          <cell r="I583">
            <v>0</v>
          </cell>
          <cell r="J583">
            <v>0</v>
          </cell>
          <cell r="K583">
            <v>0</v>
          </cell>
          <cell r="L583">
            <v>0</v>
          </cell>
          <cell r="M583">
            <v>0</v>
          </cell>
          <cell r="O583">
            <v>0</v>
          </cell>
          <cell r="P583">
            <v>0</v>
          </cell>
          <cell r="Q583">
            <v>10</v>
          </cell>
          <cell r="R583">
            <v>10</v>
          </cell>
          <cell r="S583">
            <v>10</v>
          </cell>
          <cell r="U583">
            <v>0</v>
          </cell>
          <cell r="V583">
            <v>0</v>
          </cell>
          <cell r="W583" t="str">
            <v>Und</v>
          </cell>
          <cell r="X583">
            <v>10</v>
          </cell>
        </row>
        <row r="584">
          <cell r="A584" t="str">
            <v>12008E</v>
          </cell>
          <cell r="B584" t="str">
            <v>Acometida eléctrica desde el tablero TGDAYTR-V hasta la Celda Banco de Condensadores de 40 Kvar en 3X2+1X6T por carcamo.</v>
          </cell>
          <cell r="D584">
            <v>0</v>
          </cell>
          <cell r="F584">
            <v>0</v>
          </cell>
          <cell r="G584">
            <v>0</v>
          </cell>
          <cell r="H584">
            <v>0</v>
          </cell>
          <cell r="I584">
            <v>0</v>
          </cell>
          <cell r="J584">
            <v>0</v>
          </cell>
          <cell r="K584">
            <v>0</v>
          </cell>
          <cell r="L584">
            <v>0</v>
          </cell>
          <cell r="M584">
            <v>0</v>
          </cell>
          <cell r="O584">
            <v>0</v>
          </cell>
          <cell r="P584">
            <v>0</v>
          </cell>
          <cell r="Q584">
            <v>10</v>
          </cell>
          <cell r="R584">
            <v>10</v>
          </cell>
          <cell r="S584">
            <v>10</v>
          </cell>
          <cell r="U584">
            <v>0</v>
          </cell>
          <cell r="V584">
            <v>0</v>
          </cell>
          <cell r="W584" t="str">
            <v>Ml</v>
          </cell>
          <cell r="X584">
            <v>10</v>
          </cell>
        </row>
        <row r="585">
          <cell r="A585" t="str">
            <v>12009E</v>
          </cell>
          <cell r="B585" t="str">
            <v>TABLERO DISTRIBUCION (TAATYEQ-N)</v>
          </cell>
          <cell r="D585">
            <v>0</v>
          </cell>
          <cell r="F585">
            <v>0</v>
          </cell>
          <cell r="G585">
            <v>0</v>
          </cell>
          <cell r="H585">
            <v>0</v>
          </cell>
          <cell r="I585">
            <v>0</v>
          </cell>
          <cell r="J585">
            <v>0</v>
          </cell>
          <cell r="K585">
            <v>0</v>
          </cell>
          <cell r="L585">
            <v>0</v>
          </cell>
          <cell r="M585">
            <v>0</v>
          </cell>
          <cell r="O585">
            <v>0</v>
          </cell>
          <cell r="P585">
            <v>0</v>
          </cell>
          <cell r="Q585">
            <v>1</v>
          </cell>
          <cell r="R585">
            <v>1</v>
          </cell>
          <cell r="S585">
            <v>1</v>
          </cell>
          <cell r="U585">
            <v>0</v>
          </cell>
          <cell r="V585">
            <v>0</v>
          </cell>
          <cell r="W585" t="str">
            <v>Und</v>
          </cell>
          <cell r="X585">
            <v>1</v>
          </cell>
        </row>
        <row r="586">
          <cell r="A586" t="str">
            <v>12010E</v>
          </cell>
          <cell r="B586" t="str">
            <v>Acometida eléctrica desde bornas del Transformador hasta el tablero TGAATYEQ-N en 2(3X3/0+1X1/0)+1X2T por carcamo.</v>
          </cell>
          <cell r="D586">
            <v>0</v>
          </cell>
          <cell r="F586">
            <v>0</v>
          </cell>
          <cell r="G586">
            <v>0</v>
          </cell>
          <cell r="H586">
            <v>0</v>
          </cell>
          <cell r="I586">
            <v>0</v>
          </cell>
          <cell r="J586">
            <v>0</v>
          </cell>
          <cell r="K586">
            <v>0</v>
          </cell>
          <cell r="L586">
            <v>0</v>
          </cell>
          <cell r="M586">
            <v>0</v>
          </cell>
          <cell r="O586">
            <v>0</v>
          </cell>
          <cell r="P586">
            <v>0</v>
          </cell>
          <cell r="Q586">
            <v>10</v>
          </cell>
          <cell r="R586">
            <v>10</v>
          </cell>
          <cell r="S586">
            <v>10</v>
          </cell>
          <cell r="U586">
            <v>0</v>
          </cell>
          <cell r="V586">
            <v>0</v>
          </cell>
          <cell r="W586" t="str">
            <v>Ml</v>
          </cell>
          <cell r="X586">
            <v>10</v>
          </cell>
        </row>
        <row r="587">
          <cell r="A587" t="str">
            <v>12011E</v>
          </cell>
          <cell r="B587" t="str">
            <v>TABLERO BANCO DE CONDENSADORES 20KVAR/220V</v>
          </cell>
          <cell r="D587">
            <v>0</v>
          </cell>
          <cell r="F587">
            <v>0</v>
          </cell>
          <cell r="G587">
            <v>0</v>
          </cell>
          <cell r="H587">
            <v>0</v>
          </cell>
          <cell r="I587">
            <v>0</v>
          </cell>
          <cell r="J587">
            <v>0</v>
          </cell>
          <cell r="K587">
            <v>0</v>
          </cell>
          <cell r="L587">
            <v>0</v>
          </cell>
          <cell r="M587">
            <v>0</v>
          </cell>
          <cell r="O587">
            <v>0</v>
          </cell>
          <cell r="P587">
            <v>0</v>
          </cell>
          <cell r="Q587">
            <v>1</v>
          </cell>
          <cell r="R587">
            <v>1</v>
          </cell>
          <cell r="S587">
            <v>1</v>
          </cell>
          <cell r="U587">
            <v>0</v>
          </cell>
          <cell r="V587">
            <v>0</v>
          </cell>
          <cell r="W587" t="str">
            <v>Und</v>
          </cell>
          <cell r="X587">
            <v>1</v>
          </cell>
        </row>
        <row r="588">
          <cell r="A588" t="str">
            <v>12012E</v>
          </cell>
          <cell r="B588" t="str">
            <v>Acometida eléctrica desde el tablero TAATYEQ-N hasta la Celda Banco de Condensadores de 20 Kvar en 3X6+1X8T por carcamo.</v>
          </cell>
          <cell r="D588">
            <v>0</v>
          </cell>
          <cell r="F588">
            <v>0</v>
          </cell>
          <cell r="G588">
            <v>0</v>
          </cell>
          <cell r="H588">
            <v>0</v>
          </cell>
          <cell r="I588">
            <v>0</v>
          </cell>
          <cell r="J588">
            <v>0</v>
          </cell>
          <cell r="K588">
            <v>0</v>
          </cell>
          <cell r="L588">
            <v>0</v>
          </cell>
          <cell r="M588">
            <v>0</v>
          </cell>
          <cell r="O588">
            <v>0</v>
          </cell>
          <cell r="P588">
            <v>0</v>
          </cell>
          <cell r="Q588">
            <v>10</v>
          </cell>
          <cell r="R588">
            <v>10</v>
          </cell>
          <cell r="S588">
            <v>10</v>
          </cell>
          <cell r="U588">
            <v>0</v>
          </cell>
          <cell r="V588">
            <v>0</v>
          </cell>
          <cell r="W588" t="str">
            <v>Ml</v>
          </cell>
          <cell r="X588">
            <v>10</v>
          </cell>
        </row>
        <row r="589">
          <cell r="A589" t="str">
            <v>12013E</v>
          </cell>
          <cell r="B589" t="str">
            <v>TABLERO DISTRIBUCION (TGAAYT-V)</v>
          </cell>
          <cell r="D589">
            <v>0</v>
          </cell>
          <cell r="F589">
            <v>0</v>
          </cell>
          <cell r="G589">
            <v>0</v>
          </cell>
          <cell r="H589">
            <v>0</v>
          </cell>
          <cell r="I589">
            <v>0</v>
          </cell>
          <cell r="J589">
            <v>0</v>
          </cell>
          <cell r="K589">
            <v>0</v>
          </cell>
          <cell r="L589">
            <v>0</v>
          </cell>
          <cell r="M589">
            <v>0</v>
          </cell>
          <cell r="O589">
            <v>0</v>
          </cell>
          <cell r="P589">
            <v>0</v>
          </cell>
          <cell r="Q589">
            <v>1</v>
          </cell>
          <cell r="R589">
            <v>1</v>
          </cell>
          <cell r="S589">
            <v>1</v>
          </cell>
          <cell r="U589">
            <v>0</v>
          </cell>
          <cell r="V589">
            <v>0</v>
          </cell>
          <cell r="W589" t="str">
            <v>Und</v>
          </cell>
          <cell r="X589">
            <v>1</v>
          </cell>
        </row>
        <row r="590">
          <cell r="A590" t="str">
            <v>12014E</v>
          </cell>
          <cell r="B590" t="str">
            <v>Acometida eléctrica desde el tablero TGDAYTR-V hasta la el Tablero TGAAYT-V en 3X2F+1X4N+1X4T+1X4TA por carcamo.</v>
          </cell>
          <cell r="D590">
            <v>0</v>
          </cell>
          <cell r="F590">
            <v>0</v>
          </cell>
          <cell r="G590">
            <v>0</v>
          </cell>
          <cell r="H590">
            <v>0</v>
          </cell>
          <cell r="I590">
            <v>0</v>
          </cell>
          <cell r="J590">
            <v>0</v>
          </cell>
          <cell r="K590">
            <v>0</v>
          </cell>
          <cell r="L590">
            <v>0</v>
          </cell>
          <cell r="M590">
            <v>0</v>
          </cell>
          <cell r="O590">
            <v>0</v>
          </cell>
          <cell r="P590">
            <v>0</v>
          </cell>
          <cell r="Q590">
            <v>6</v>
          </cell>
          <cell r="R590">
            <v>6</v>
          </cell>
          <cell r="S590">
            <v>6</v>
          </cell>
          <cell r="U590">
            <v>0</v>
          </cell>
          <cell r="V590">
            <v>0</v>
          </cell>
          <cell r="W590" t="str">
            <v>Ml</v>
          </cell>
          <cell r="X590">
            <v>6</v>
          </cell>
        </row>
        <row r="591">
          <cell r="A591" t="str">
            <v>12015E</v>
          </cell>
          <cell r="B591" t="str">
            <v>TABLERO DISTRIBUCION (TGAAYT-CU)</v>
          </cell>
          <cell r="D591">
            <v>0</v>
          </cell>
          <cell r="F591">
            <v>0</v>
          </cell>
          <cell r="G591">
            <v>0</v>
          </cell>
          <cell r="H591">
            <v>0</v>
          </cell>
          <cell r="I591">
            <v>0</v>
          </cell>
          <cell r="J591">
            <v>0</v>
          </cell>
          <cell r="K591">
            <v>0</v>
          </cell>
          <cell r="L591">
            <v>0</v>
          </cell>
          <cell r="M591">
            <v>0</v>
          </cell>
          <cell r="O591">
            <v>0</v>
          </cell>
          <cell r="P591">
            <v>0</v>
          </cell>
          <cell r="Q591">
            <v>1</v>
          </cell>
          <cell r="R591">
            <v>1</v>
          </cell>
          <cell r="S591">
            <v>1</v>
          </cell>
          <cell r="U591">
            <v>0</v>
          </cell>
          <cell r="V591">
            <v>0</v>
          </cell>
          <cell r="W591" t="str">
            <v>Und</v>
          </cell>
          <cell r="X591">
            <v>1</v>
          </cell>
        </row>
        <row r="592">
          <cell r="A592" t="str">
            <v>12016E</v>
          </cell>
          <cell r="B592" t="str">
            <v>Acometida eléctrica desde el tablero TGDAYTR-V hasta la el Tablero TGAAYT-CU con 3X6+1X4+1X6T+1X6TA en 1ø1,1/4" IMC.</v>
          </cell>
          <cell r="D592">
            <v>0</v>
          </cell>
          <cell r="F592">
            <v>0</v>
          </cell>
          <cell r="G592">
            <v>0</v>
          </cell>
          <cell r="H592">
            <v>0</v>
          </cell>
          <cell r="I592">
            <v>0</v>
          </cell>
          <cell r="J592">
            <v>0</v>
          </cell>
          <cell r="K592">
            <v>0</v>
          </cell>
          <cell r="L592">
            <v>0</v>
          </cell>
          <cell r="M592">
            <v>0</v>
          </cell>
          <cell r="O592">
            <v>0</v>
          </cell>
          <cell r="P592">
            <v>0</v>
          </cell>
          <cell r="Q592">
            <v>10</v>
          </cell>
          <cell r="R592">
            <v>10</v>
          </cell>
          <cell r="S592">
            <v>10</v>
          </cell>
          <cell r="U592">
            <v>0</v>
          </cell>
          <cell r="V592">
            <v>0</v>
          </cell>
          <cell r="W592" t="str">
            <v>Ml</v>
          </cell>
          <cell r="X592">
            <v>10</v>
          </cell>
        </row>
        <row r="593">
          <cell r="A593" t="str">
            <v>12017E</v>
          </cell>
          <cell r="B593" t="str">
            <v>TABLERO DISTRIBUCION (TGAAYT-CR)</v>
          </cell>
          <cell r="D593">
            <v>0</v>
          </cell>
          <cell r="F593">
            <v>0</v>
          </cell>
          <cell r="G593">
            <v>0</v>
          </cell>
          <cell r="H593">
            <v>0</v>
          </cell>
          <cell r="I593">
            <v>0</v>
          </cell>
          <cell r="J593">
            <v>0</v>
          </cell>
          <cell r="K593">
            <v>0</v>
          </cell>
          <cell r="L593">
            <v>0</v>
          </cell>
          <cell r="M593">
            <v>0</v>
          </cell>
          <cell r="O593">
            <v>0</v>
          </cell>
          <cell r="P593">
            <v>0</v>
          </cell>
          <cell r="Q593">
            <v>1</v>
          </cell>
          <cell r="R593">
            <v>1</v>
          </cell>
          <cell r="S593">
            <v>1</v>
          </cell>
          <cell r="U593">
            <v>0</v>
          </cell>
          <cell r="V593">
            <v>0</v>
          </cell>
          <cell r="W593" t="str">
            <v>Und</v>
          </cell>
          <cell r="X593">
            <v>1</v>
          </cell>
        </row>
        <row r="594">
          <cell r="A594" t="str">
            <v>12018E</v>
          </cell>
          <cell r="B594" t="str">
            <v>Acometida eléctrica desde el tablero TGDAYTR-V hasta la el Tablero TGAAYT-CR con 3X6+1X4+1X6T+1X6TA en 1ø1,1/4" PVC.</v>
          </cell>
          <cell r="C594">
            <v>60</v>
          </cell>
          <cell r="D594">
            <v>60</v>
          </cell>
          <cell r="F594">
            <v>0</v>
          </cell>
          <cell r="G594">
            <v>60</v>
          </cell>
          <cell r="H594">
            <v>0</v>
          </cell>
          <cell r="I594">
            <v>0</v>
          </cell>
          <cell r="J594">
            <v>0</v>
          </cell>
          <cell r="K594">
            <v>0</v>
          </cell>
          <cell r="L594">
            <v>0</v>
          </cell>
          <cell r="M594">
            <v>0</v>
          </cell>
          <cell r="O594">
            <v>0</v>
          </cell>
          <cell r="P594">
            <v>0</v>
          </cell>
          <cell r="R594">
            <v>0</v>
          </cell>
          <cell r="S594">
            <v>0</v>
          </cell>
          <cell r="U594">
            <v>0</v>
          </cell>
          <cell r="V594">
            <v>0</v>
          </cell>
          <cell r="W594" t="str">
            <v>Ml</v>
          </cell>
          <cell r="X594">
            <v>60</v>
          </cell>
        </row>
        <row r="595">
          <cell r="A595" t="str">
            <v>12019E</v>
          </cell>
          <cell r="B595" t="str">
            <v>TABLERO DISTRIBUCION (TGAEQ-V)</v>
          </cell>
          <cell r="C595">
            <v>1</v>
          </cell>
          <cell r="D595">
            <v>1</v>
          </cell>
          <cell r="F595">
            <v>0</v>
          </cell>
          <cell r="G595">
            <v>1</v>
          </cell>
          <cell r="H595">
            <v>0</v>
          </cell>
          <cell r="I595">
            <v>0</v>
          </cell>
          <cell r="J595">
            <v>0</v>
          </cell>
          <cell r="K595">
            <v>0</v>
          </cell>
          <cell r="L595">
            <v>0</v>
          </cell>
          <cell r="M595">
            <v>0</v>
          </cell>
          <cell r="O595">
            <v>0</v>
          </cell>
          <cell r="P595">
            <v>0</v>
          </cell>
          <cell r="R595">
            <v>0</v>
          </cell>
          <cell r="S595">
            <v>0</v>
          </cell>
          <cell r="U595">
            <v>0</v>
          </cell>
          <cell r="V595">
            <v>0</v>
          </cell>
          <cell r="W595" t="str">
            <v>Und</v>
          </cell>
          <cell r="X595">
            <v>1</v>
          </cell>
        </row>
        <row r="596">
          <cell r="A596" t="str">
            <v>12020E</v>
          </cell>
          <cell r="B596" t="str">
            <v>Acometida eléctrica desde el tablero TGDAYTR-V hasta el tablero TGAEQ-V en 2(3X4/0+1X4/0)+1X1/0T+1X1/0TA por carcamo.</v>
          </cell>
          <cell r="C596">
            <v>60</v>
          </cell>
          <cell r="D596">
            <v>60</v>
          </cell>
          <cell r="F596">
            <v>0</v>
          </cell>
          <cell r="G596">
            <v>60</v>
          </cell>
          <cell r="H596">
            <v>0</v>
          </cell>
          <cell r="I596">
            <v>0</v>
          </cell>
          <cell r="J596">
            <v>0</v>
          </cell>
          <cell r="K596">
            <v>0</v>
          </cell>
          <cell r="L596">
            <v>0</v>
          </cell>
          <cell r="M596">
            <v>0</v>
          </cell>
          <cell r="O596">
            <v>0</v>
          </cell>
          <cell r="P596">
            <v>0</v>
          </cell>
          <cell r="R596">
            <v>0</v>
          </cell>
          <cell r="S596">
            <v>0</v>
          </cell>
          <cell r="U596">
            <v>0</v>
          </cell>
          <cell r="V596">
            <v>0</v>
          </cell>
          <cell r="W596" t="str">
            <v>Ml</v>
          </cell>
          <cell r="X596">
            <v>60</v>
          </cell>
        </row>
        <row r="597">
          <cell r="A597" t="str">
            <v>12021E</v>
          </cell>
          <cell r="B597" t="str">
            <v>Tablero puestas a tierra de 60x80x40cm.</v>
          </cell>
          <cell r="D597">
            <v>0</v>
          </cell>
          <cell r="F597">
            <v>0</v>
          </cell>
          <cell r="G597">
            <v>0</v>
          </cell>
          <cell r="H597">
            <v>0</v>
          </cell>
          <cell r="I597">
            <v>0</v>
          </cell>
          <cell r="J597">
            <v>0</v>
          </cell>
          <cell r="K597">
            <v>0</v>
          </cell>
          <cell r="L597">
            <v>0</v>
          </cell>
          <cell r="M597">
            <v>0</v>
          </cell>
          <cell r="O597">
            <v>0</v>
          </cell>
          <cell r="P597">
            <v>0</v>
          </cell>
          <cell r="Q597">
            <v>1</v>
          </cell>
          <cell r="R597">
            <v>1</v>
          </cell>
          <cell r="S597">
            <v>1</v>
          </cell>
          <cell r="U597">
            <v>0</v>
          </cell>
          <cell r="V597">
            <v>0</v>
          </cell>
          <cell r="W597" t="str">
            <v>Und</v>
          </cell>
          <cell r="X597">
            <v>1</v>
          </cell>
        </row>
        <row r="598">
          <cell r="A598" t="str">
            <v>12022E</v>
          </cell>
          <cell r="B598" t="str">
            <v>Suministro, montaje y conexión de equipo Planta Electrica de Emergencia de 250 kva, que incluye precalentador de camisas, cargador estático y automático de baterías.</v>
          </cell>
          <cell r="D598">
            <v>0</v>
          </cell>
          <cell r="F598">
            <v>0</v>
          </cell>
          <cell r="G598">
            <v>0</v>
          </cell>
          <cell r="H598">
            <v>0</v>
          </cell>
          <cell r="I598">
            <v>0</v>
          </cell>
          <cell r="J598">
            <v>0</v>
          </cell>
          <cell r="K598">
            <v>0</v>
          </cell>
          <cell r="L598">
            <v>0</v>
          </cell>
          <cell r="M598">
            <v>0</v>
          </cell>
          <cell r="O598">
            <v>0</v>
          </cell>
          <cell r="P598">
            <v>0</v>
          </cell>
          <cell r="Q598">
            <v>1</v>
          </cell>
          <cell r="R598">
            <v>1</v>
          </cell>
          <cell r="S598">
            <v>1</v>
          </cell>
          <cell r="U598">
            <v>0</v>
          </cell>
          <cell r="V598">
            <v>0</v>
          </cell>
          <cell r="W598" t="str">
            <v>Und</v>
          </cell>
          <cell r="X598">
            <v>1</v>
          </cell>
        </row>
        <row r="599">
          <cell r="A599" t="str">
            <v>12023E</v>
          </cell>
          <cell r="B599" t="str">
            <v>Construcción de cárcamos en cuarto subestación, pañetados y afinados según proyecto aprobado por E.E.C.</v>
          </cell>
          <cell r="D599">
            <v>0</v>
          </cell>
          <cell r="F599">
            <v>0</v>
          </cell>
          <cell r="G599">
            <v>0</v>
          </cell>
          <cell r="H599">
            <v>0</v>
          </cell>
          <cell r="I599">
            <v>0</v>
          </cell>
          <cell r="J599">
            <v>0</v>
          </cell>
          <cell r="K599">
            <v>0</v>
          </cell>
          <cell r="L599">
            <v>0</v>
          </cell>
          <cell r="M599">
            <v>0</v>
          </cell>
          <cell r="O599">
            <v>0</v>
          </cell>
          <cell r="P599">
            <v>0</v>
          </cell>
          <cell r="Q599">
            <v>1</v>
          </cell>
          <cell r="R599">
            <v>1</v>
          </cell>
          <cell r="S599">
            <v>1</v>
          </cell>
          <cell r="U599">
            <v>0</v>
          </cell>
          <cell r="V599">
            <v>0</v>
          </cell>
          <cell r="W599" t="str">
            <v>Und</v>
          </cell>
          <cell r="X599">
            <v>1</v>
          </cell>
        </row>
        <row r="600">
          <cell r="A600" t="str">
            <v>13001E</v>
          </cell>
          <cell r="B600" t="str">
            <v>Suministro, e instalación de estructura LA-209 norma CODENSA S.A.</v>
          </cell>
          <cell r="D600">
            <v>0</v>
          </cell>
          <cell r="F600">
            <v>0</v>
          </cell>
          <cell r="G600">
            <v>0</v>
          </cell>
          <cell r="H600">
            <v>0</v>
          </cell>
          <cell r="I600">
            <v>0</v>
          </cell>
          <cell r="J600">
            <v>0</v>
          </cell>
          <cell r="K600">
            <v>0</v>
          </cell>
          <cell r="L600">
            <v>0</v>
          </cell>
          <cell r="M600">
            <v>0</v>
          </cell>
          <cell r="O600">
            <v>0</v>
          </cell>
          <cell r="P600">
            <v>0</v>
          </cell>
          <cell r="Q600">
            <v>1</v>
          </cell>
          <cell r="R600">
            <v>1</v>
          </cell>
          <cell r="S600">
            <v>1</v>
          </cell>
          <cell r="U600">
            <v>0</v>
          </cell>
          <cell r="V600">
            <v>0</v>
          </cell>
          <cell r="W600" t="str">
            <v>UN</v>
          </cell>
          <cell r="X600">
            <v>1</v>
          </cell>
        </row>
        <row r="601">
          <cell r="A601" t="str">
            <v>13002E</v>
          </cell>
          <cell r="B601" t="str">
            <v>Suministro, e instalación de estructura LA-202 norma CODENSA S.A.</v>
          </cell>
          <cell r="D601">
            <v>0</v>
          </cell>
          <cell r="F601">
            <v>0</v>
          </cell>
          <cell r="G601">
            <v>0</v>
          </cell>
          <cell r="H601">
            <v>0</v>
          </cell>
          <cell r="I601">
            <v>0</v>
          </cell>
          <cell r="J601">
            <v>0</v>
          </cell>
          <cell r="K601">
            <v>0</v>
          </cell>
          <cell r="L601">
            <v>0</v>
          </cell>
          <cell r="M601">
            <v>0</v>
          </cell>
          <cell r="O601">
            <v>0</v>
          </cell>
          <cell r="P601">
            <v>0</v>
          </cell>
          <cell r="Q601">
            <v>1</v>
          </cell>
          <cell r="R601">
            <v>1</v>
          </cell>
          <cell r="S601">
            <v>1</v>
          </cell>
          <cell r="U601">
            <v>0</v>
          </cell>
          <cell r="V601">
            <v>0</v>
          </cell>
          <cell r="W601" t="str">
            <v>UN</v>
          </cell>
          <cell r="X601">
            <v>1</v>
          </cell>
        </row>
        <row r="602">
          <cell r="A602" t="str">
            <v>13003E</v>
          </cell>
          <cell r="B602" t="str">
            <v xml:space="preserve">Suministro, e instalación de estructura LA-206 norma CODENSA S.A. </v>
          </cell>
          <cell r="D602">
            <v>0</v>
          </cell>
          <cell r="F602">
            <v>0</v>
          </cell>
          <cell r="G602">
            <v>0</v>
          </cell>
          <cell r="H602">
            <v>0</v>
          </cell>
          <cell r="I602">
            <v>0</v>
          </cell>
          <cell r="J602">
            <v>0</v>
          </cell>
          <cell r="K602">
            <v>0</v>
          </cell>
          <cell r="L602">
            <v>0</v>
          </cell>
          <cell r="M602">
            <v>0</v>
          </cell>
          <cell r="O602">
            <v>0</v>
          </cell>
          <cell r="P602">
            <v>0</v>
          </cell>
          <cell r="Q602">
            <v>2</v>
          </cell>
          <cell r="R602">
            <v>2</v>
          </cell>
          <cell r="S602">
            <v>2</v>
          </cell>
          <cell r="U602">
            <v>0</v>
          </cell>
          <cell r="V602">
            <v>0</v>
          </cell>
          <cell r="W602" t="str">
            <v>UN</v>
          </cell>
          <cell r="X602">
            <v>2</v>
          </cell>
        </row>
        <row r="603">
          <cell r="A603" t="str">
            <v>13004E</v>
          </cell>
          <cell r="B603" t="str">
            <v xml:space="preserve">Tendido y conexión de red aérea de media tensión en cable aluminio 3x2/0 ACSR desde punto de conexión autorizado por la EEC hasta los transformadores en poste. </v>
          </cell>
          <cell r="D603">
            <v>0</v>
          </cell>
          <cell r="F603">
            <v>0</v>
          </cell>
          <cell r="G603">
            <v>0</v>
          </cell>
          <cell r="H603">
            <v>0</v>
          </cell>
          <cell r="I603">
            <v>0</v>
          </cell>
          <cell r="J603">
            <v>0</v>
          </cell>
          <cell r="K603">
            <v>0</v>
          </cell>
          <cell r="L603">
            <v>0</v>
          </cell>
          <cell r="M603">
            <v>0</v>
          </cell>
          <cell r="O603">
            <v>0</v>
          </cell>
          <cell r="P603">
            <v>0</v>
          </cell>
          <cell r="Q603">
            <v>110</v>
          </cell>
          <cell r="R603">
            <v>110</v>
          </cell>
          <cell r="S603">
            <v>110</v>
          </cell>
          <cell r="U603">
            <v>0</v>
          </cell>
          <cell r="V603">
            <v>0</v>
          </cell>
          <cell r="W603" t="str">
            <v>UN</v>
          </cell>
          <cell r="X603">
            <v>110</v>
          </cell>
        </row>
        <row r="604">
          <cell r="A604" t="str">
            <v>13005E</v>
          </cell>
          <cell r="B604" t="str">
            <v>Suministro, ahoyada, incada y plomada de Poste en concreto 12m/1050Kg.</v>
          </cell>
          <cell r="D604">
            <v>0</v>
          </cell>
          <cell r="F604">
            <v>0</v>
          </cell>
          <cell r="G604">
            <v>0</v>
          </cell>
          <cell r="H604">
            <v>0</v>
          </cell>
          <cell r="I604">
            <v>0</v>
          </cell>
          <cell r="J604">
            <v>0</v>
          </cell>
          <cell r="K604">
            <v>0</v>
          </cell>
          <cell r="L604">
            <v>0</v>
          </cell>
          <cell r="M604">
            <v>0</v>
          </cell>
          <cell r="O604">
            <v>0</v>
          </cell>
          <cell r="P604">
            <v>0</v>
          </cell>
          <cell r="Q604">
            <v>2</v>
          </cell>
          <cell r="R604">
            <v>2</v>
          </cell>
          <cell r="S604">
            <v>2</v>
          </cell>
          <cell r="U604">
            <v>0</v>
          </cell>
          <cell r="V604">
            <v>0</v>
          </cell>
          <cell r="W604" t="str">
            <v>UN</v>
          </cell>
          <cell r="X604">
            <v>2</v>
          </cell>
        </row>
        <row r="605">
          <cell r="A605" t="str">
            <v>13006E</v>
          </cell>
          <cell r="B605" t="str">
            <v>Suministro, montaje y conexión de Transformador trifásico de 150 KVA 13,2/208V tipo aceite con pararrayos 12KV-10KA y puesta a tierra, para montaje en poste de concreto.</v>
          </cell>
          <cell r="D605">
            <v>0</v>
          </cell>
          <cell r="F605">
            <v>0</v>
          </cell>
          <cell r="G605">
            <v>0</v>
          </cell>
          <cell r="H605">
            <v>0</v>
          </cell>
          <cell r="I605">
            <v>0</v>
          </cell>
          <cell r="J605">
            <v>0</v>
          </cell>
          <cell r="K605">
            <v>0</v>
          </cell>
          <cell r="L605">
            <v>0</v>
          </cell>
          <cell r="M605">
            <v>0</v>
          </cell>
          <cell r="O605">
            <v>0</v>
          </cell>
          <cell r="P605">
            <v>0</v>
          </cell>
          <cell r="Q605">
            <v>2</v>
          </cell>
          <cell r="R605">
            <v>2</v>
          </cell>
          <cell r="S605">
            <v>2</v>
          </cell>
          <cell r="U605">
            <v>0</v>
          </cell>
          <cell r="V605">
            <v>0</v>
          </cell>
          <cell r="W605" t="str">
            <v>UN</v>
          </cell>
          <cell r="X605">
            <v>2</v>
          </cell>
        </row>
        <row r="606">
          <cell r="A606" t="str">
            <v>13007E</v>
          </cell>
          <cell r="B606" t="str">
            <v xml:space="preserve">Accesorios de Media Tensión para la instalación del transformador en poste de acuerdo a la norma CTU-501 con variación según A.P.U. </v>
          </cell>
          <cell r="D606">
            <v>0</v>
          </cell>
          <cell r="F606">
            <v>0</v>
          </cell>
          <cell r="G606">
            <v>0</v>
          </cell>
          <cell r="H606">
            <v>0</v>
          </cell>
          <cell r="I606">
            <v>0</v>
          </cell>
          <cell r="J606">
            <v>0</v>
          </cell>
          <cell r="K606">
            <v>0</v>
          </cell>
          <cell r="L606">
            <v>0</v>
          </cell>
          <cell r="M606">
            <v>0</v>
          </cell>
          <cell r="O606">
            <v>0</v>
          </cell>
          <cell r="P606">
            <v>0</v>
          </cell>
          <cell r="Q606">
            <v>2</v>
          </cell>
          <cell r="R606">
            <v>2</v>
          </cell>
          <cell r="S606">
            <v>2</v>
          </cell>
          <cell r="U606">
            <v>0</v>
          </cell>
          <cell r="V606">
            <v>0</v>
          </cell>
          <cell r="W606" t="str">
            <v>UN</v>
          </cell>
          <cell r="X606">
            <v>2</v>
          </cell>
        </row>
        <row r="607">
          <cell r="A607" t="str">
            <v>14001E</v>
          </cell>
          <cell r="B607" t="str">
            <v xml:space="preserve">Cámara de inspección doble en mampostería CS-275 </v>
          </cell>
          <cell r="D607">
            <v>0</v>
          </cell>
          <cell r="F607">
            <v>0</v>
          </cell>
          <cell r="G607">
            <v>0</v>
          </cell>
          <cell r="H607">
            <v>0</v>
          </cell>
          <cell r="I607">
            <v>0</v>
          </cell>
          <cell r="J607">
            <v>0</v>
          </cell>
          <cell r="K607">
            <v>0</v>
          </cell>
          <cell r="L607">
            <v>0</v>
          </cell>
          <cell r="M607">
            <v>0</v>
          </cell>
          <cell r="O607">
            <v>0</v>
          </cell>
          <cell r="P607">
            <v>0</v>
          </cell>
          <cell r="R607">
            <v>0</v>
          </cell>
          <cell r="S607">
            <v>0</v>
          </cell>
          <cell r="T607">
            <v>5</v>
          </cell>
          <cell r="U607">
            <v>5</v>
          </cell>
          <cell r="V607">
            <v>5</v>
          </cell>
          <cell r="W607" t="str">
            <v>Und</v>
          </cell>
          <cell r="X607">
            <v>5</v>
          </cell>
        </row>
        <row r="608">
          <cell r="A608" t="str">
            <v>14002E</v>
          </cell>
          <cell r="B608" t="str">
            <v xml:space="preserve">Cámara de inspección doble en mampostería CS-274 </v>
          </cell>
          <cell r="D608">
            <v>0</v>
          </cell>
          <cell r="F608">
            <v>0</v>
          </cell>
          <cell r="G608">
            <v>0</v>
          </cell>
          <cell r="H608">
            <v>0</v>
          </cell>
          <cell r="I608">
            <v>0</v>
          </cell>
          <cell r="J608">
            <v>0</v>
          </cell>
          <cell r="K608">
            <v>0</v>
          </cell>
          <cell r="L608">
            <v>0</v>
          </cell>
          <cell r="M608">
            <v>0</v>
          </cell>
          <cell r="O608">
            <v>0</v>
          </cell>
          <cell r="P608">
            <v>0</v>
          </cell>
          <cell r="R608">
            <v>0</v>
          </cell>
          <cell r="S608">
            <v>0</v>
          </cell>
          <cell r="T608">
            <v>6</v>
          </cell>
          <cell r="U608">
            <v>6</v>
          </cell>
          <cell r="V608">
            <v>6</v>
          </cell>
          <cell r="W608" t="str">
            <v>Und</v>
          </cell>
          <cell r="X608">
            <v>6</v>
          </cell>
        </row>
        <row r="609">
          <cell r="A609" t="str">
            <v>14003E</v>
          </cell>
          <cell r="B609" t="str">
            <v>Cámara de inspección en mampostería de 30x30</v>
          </cell>
          <cell r="D609">
            <v>0</v>
          </cell>
          <cell r="F609">
            <v>0</v>
          </cell>
          <cell r="G609">
            <v>0</v>
          </cell>
          <cell r="H609">
            <v>0</v>
          </cell>
          <cell r="I609">
            <v>0</v>
          </cell>
          <cell r="J609">
            <v>0</v>
          </cell>
          <cell r="K609">
            <v>0</v>
          </cell>
          <cell r="L609">
            <v>0</v>
          </cell>
          <cell r="M609">
            <v>0</v>
          </cell>
          <cell r="O609">
            <v>0</v>
          </cell>
          <cell r="P609">
            <v>0</v>
          </cell>
          <cell r="R609">
            <v>0</v>
          </cell>
          <cell r="S609">
            <v>0</v>
          </cell>
          <cell r="T609">
            <v>2</v>
          </cell>
          <cell r="U609">
            <v>2</v>
          </cell>
          <cell r="V609">
            <v>2</v>
          </cell>
          <cell r="W609" t="str">
            <v>Und</v>
          </cell>
          <cell r="X609">
            <v>2</v>
          </cell>
        </row>
        <row r="610">
          <cell r="A610" t="str">
            <v>14004E</v>
          </cell>
          <cell r="B610" t="str">
            <v>Caja de paso metálica de 80x80x25cm</v>
          </cell>
          <cell r="C610">
            <v>2</v>
          </cell>
          <cell r="D610">
            <v>2</v>
          </cell>
          <cell r="F610">
            <v>0</v>
          </cell>
          <cell r="G610">
            <v>2</v>
          </cell>
          <cell r="H610">
            <v>0</v>
          </cell>
          <cell r="I610">
            <v>0</v>
          </cell>
          <cell r="J610">
            <v>0</v>
          </cell>
          <cell r="K610">
            <v>0</v>
          </cell>
          <cell r="L610">
            <v>0</v>
          </cell>
          <cell r="M610">
            <v>0</v>
          </cell>
          <cell r="O610">
            <v>0</v>
          </cell>
          <cell r="P610">
            <v>0</v>
          </cell>
          <cell r="R610">
            <v>0</v>
          </cell>
          <cell r="S610">
            <v>0</v>
          </cell>
          <cell r="U610">
            <v>0</v>
          </cell>
          <cell r="V610">
            <v>0</v>
          </cell>
          <cell r="W610" t="str">
            <v>Und</v>
          </cell>
          <cell r="X610">
            <v>2</v>
          </cell>
        </row>
        <row r="611">
          <cell r="A611" t="str">
            <v>14005E</v>
          </cell>
          <cell r="B611" t="str">
            <v>Caja de paso metálica de 60x60x25cm</v>
          </cell>
          <cell r="C611">
            <v>2</v>
          </cell>
          <cell r="D611">
            <v>2</v>
          </cell>
          <cell r="F611">
            <v>0</v>
          </cell>
          <cell r="G611">
            <v>2</v>
          </cell>
          <cell r="H611">
            <v>0</v>
          </cell>
          <cell r="I611">
            <v>0</v>
          </cell>
          <cell r="J611">
            <v>0</v>
          </cell>
          <cell r="K611">
            <v>0</v>
          </cell>
          <cell r="L611">
            <v>0</v>
          </cell>
          <cell r="M611">
            <v>0</v>
          </cell>
          <cell r="O611">
            <v>0</v>
          </cell>
          <cell r="P611">
            <v>0</v>
          </cell>
          <cell r="R611">
            <v>0</v>
          </cell>
          <cell r="S611">
            <v>0</v>
          </cell>
          <cell r="U611">
            <v>0</v>
          </cell>
          <cell r="V611">
            <v>0</v>
          </cell>
          <cell r="W611" t="str">
            <v>Und</v>
          </cell>
          <cell r="X611">
            <v>2</v>
          </cell>
        </row>
        <row r="612">
          <cell r="A612" t="str">
            <v>14006E</v>
          </cell>
          <cell r="B612" t="str">
            <v>Caja de paso metálica de 60x60x25cm tipo intemperie.</v>
          </cell>
          <cell r="D612">
            <v>0</v>
          </cell>
          <cell r="F612">
            <v>0</v>
          </cell>
          <cell r="G612">
            <v>0</v>
          </cell>
          <cell r="H612">
            <v>0</v>
          </cell>
          <cell r="I612">
            <v>0</v>
          </cell>
          <cell r="J612">
            <v>0</v>
          </cell>
          <cell r="K612">
            <v>0</v>
          </cell>
          <cell r="L612">
            <v>0</v>
          </cell>
          <cell r="M612">
            <v>0</v>
          </cell>
          <cell r="O612">
            <v>0</v>
          </cell>
          <cell r="P612">
            <v>0</v>
          </cell>
          <cell r="R612">
            <v>0</v>
          </cell>
          <cell r="S612">
            <v>0</v>
          </cell>
          <cell r="T612">
            <v>1</v>
          </cell>
          <cell r="U612">
            <v>1</v>
          </cell>
          <cell r="V612">
            <v>1</v>
          </cell>
          <cell r="W612" t="str">
            <v>Und</v>
          </cell>
          <cell r="X612">
            <v>1</v>
          </cell>
        </row>
        <row r="613">
          <cell r="A613" t="str">
            <v>14007E</v>
          </cell>
          <cell r="B613" t="str">
            <v>Caja de paso metálica de 40x40x20cm</v>
          </cell>
          <cell r="C613">
            <v>2</v>
          </cell>
          <cell r="D613">
            <v>2</v>
          </cell>
          <cell r="F613">
            <v>0</v>
          </cell>
          <cell r="G613">
            <v>2</v>
          </cell>
          <cell r="H613">
            <v>0</v>
          </cell>
          <cell r="I613">
            <v>0</v>
          </cell>
          <cell r="J613">
            <v>0</v>
          </cell>
          <cell r="K613">
            <v>0</v>
          </cell>
          <cell r="L613">
            <v>0</v>
          </cell>
          <cell r="M613">
            <v>0</v>
          </cell>
          <cell r="O613">
            <v>0</v>
          </cell>
          <cell r="P613">
            <v>0</v>
          </cell>
          <cell r="R613">
            <v>0</v>
          </cell>
          <cell r="S613">
            <v>0</v>
          </cell>
          <cell r="U613">
            <v>0</v>
          </cell>
          <cell r="V613">
            <v>0</v>
          </cell>
          <cell r="W613" t="str">
            <v>Und</v>
          </cell>
          <cell r="X613">
            <v>2</v>
          </cell>
        </row>
        <row r="614">
          <cell r="A614" t="str">
            <v>14008E</v>
          </cell>
          <cell r="B614" t="str">
            <v>Caja de paso metálica de 20x20x20cm</v>
          </cell>
          <cell r="C614">
            <v>1</v>
          </cell>
          <cell r="D614">
            <v>1</v>
          </cell>
          <cell r="F614">
            <v>0</v>
          </cell>
          <cell r="G614">
            <v>1</v>
          </cell>
          <cell r="H614">
            <v>0</v>
          </cell>
          <cell r="I614">
            <v>0</v>
          </cell>
          <cell r="J614">
            <v>0</v>
          </cell>
          <cell r="K614">
            <v>0</v>
          </cell>
          <cell r="L614">
            <v>0</v>
          </cell>
          <cell r="M614">
            <v>0</v>
          </cell>
          <cell r="O614">
            <v>0</v>
          </cell>
          <cell r="P614">
            <v>0</v>
          </cell>
          <cell r="R614">
            <v>0</v>
          </cell>
          <cell r="S614">
            <v>0</v>
          </cell>
          <cell r="U614">
            <v>0</v>
          </cell>
          <cell r="V614">
            <v>0</v>
          </cell>
          <cell r="W614" t="str">
            <v>Und</v>
          </cell>
          <cell r="X614">
            <v>1</v>
          </cell>
        </row>
        <row r="615">
          <cell r="A615" t="str">
            <v>15001E</v>
          </cell>
          <cell r="B615" t="str">
            <v xml:space="preserve"> Lámpara tipo bala de incrustar 2x26W/120V, reflector en aluminio brillado, diam. hueco=20,5cm. Altura libre=12cm. En acabados blanco y/o negro con 2 bombillos Dulux de 26W.</v>
          </cell>
          <cell r="C615">
            <v>452</v>
          </cell>
          <cell r="D615">
            <v>452</v>
          </cell>
          <cell r="F615">
            <v>0</v>
          </cell>
          <cell r="G615">
            <v>452</v>
          </cell>
          <cell r="H615">
            <v>23.5</v>
          </cell>
          <cell r="I615">
            <v>23.5</v>
          </cell>
          <cell r="J615">
            <v>23.5</v>
          </cell>
          <cell r="K615">
            <v>23.5</v>
          </cell>
          <cell r="L615">
            <v>23.5</v>
          </cell>
          <cell r="M615">
            <v>23.5</v>
          </cell>
          <cell r="N615">
            <v>29</v>
          </cell>
          <cell r="O615">
            <v>29</v>
          </cell>
          <cell r="P615">
            <v>29</v>
          </cell>
          <cell r="Q615">
            <v>21</v>
          </cell>
          <cell r="R615">
            <v>21</v>
          </cell>
          <cell r="S615">
            <v>21</v>
          </cell>
          <cell r="U615">
            <v>0</v>
          </cell>
          <cell r="V615">
            <v>0</v>
          </cell>
          <cell r="W615" t="str">
            <v>Und</v>
          </cell>
          <cell r="X615">
            <v>549</v>
          </cell>
        </row>
        <row r="616">
          <cell r="A616" t="str">
            <v>15002E</v>
          </cell>
          <cell r="B616" t="str">
            <v>Lámpara parabólica hermética sellada de incrustar o sobreponer con difusor en policarbonato con 16 celdas, reflector especular o semiespecular, , dim=60x60cm, altura libre=12cm, tubos fluorescentes  de 4x17W T8 marca PHILIPS o similar con balasto electrón</v>
          </cell>
          <cell r="C616">
            <v>22</v>
          </cell>
          <cell r="D616">
            <v>22</v>
          </cell>
          <cell r="F616">
            <v>0</v>
          </cell>
          <cell r="G616">
            <v>22</v>
          </cell>
          <cell r="H616">
            <v>1</v>
          </cell>
          <cell r="I616">
            <v>1</v>
          </cell>
          <cell r="J616">
            <v>1</v>
          </cell>
          <cell r="K616">
            <v>1</v>
          </cell>
          <cell r="L616">
            <v>1</v>
          </cell>
          <cell r="M616">
            <v>1</v>
          </cell>
          <cell r="O616">
            <v>0</v>
          </cell>
          <cell r="P616">
            <v>0</v>
          </cell>
          <cell r="R616">
            <v>0</v>
          </cell>
          <cell r="S616">
            <v>0</v>
          </cell>
          <cell r="U616">
            <v>0</v>
          </cell>
          <cell r="V616">
            <v>0</v>
          </cell>
          <cell r="W616" t="str">
            <v>Und</v>
          </cell>
          <cell r="X616">
            <v>24</v>
          </cell>
        </row>
        <row r="617">
          <cell r="A617" t="str">
            <v>15003E</v>
          </cell>
          <cell r="B617" t="str">
            <v>Lámpara parabólica de incrustar o sobreponer con difusor en policarbonato con 16 celdas, reflector especular o semiespecular, , dim=60x60cm, altura libre=12cm, tubos fluorescentes  de 4x17W T8 marca PHILIPS o similar con balasto electrónico.</v>
          </cell>
          <cell r="C617">
            <v>56</v>
          </cell>
          <cell r="D617">
            <v>56</v>
          </cell>
          <cell r="F617">
            <v>0</v>
          </cell>
          <cell r="G617">
            <v>56</v>
          </cell>
          <cell r="H617">
            <v>6</v>
          </cell>
          <cell r="I617">
            <v>6</v>
          </cell>
          <cell r="J617">
            <v>6</v>
          </cell>
          <cell r="K617">
            <v>6</v>
          </cell>
          <cell r="L617">
            <v>6</v>
          </cell>
          <cell r="M617">
            <v>6</v>
          </cell>
          <cell r="N617">
            <v>1</v>
          </cell>
          <cell r="O617">
            <v>1</v>
          </cell>
          <cell r="P617">
            <v>1</v>
          </cell>
          <cell r="Q617">
            <v>4</v>
          </cell>
          <cell r="R617">
            <v>4</v>
          </cell>
          <cell r="S617">
            <v>4</v>
          </cell>
          <cell r="U617">
            <v>0</v>
          </cell>
          <cell r="V617">
            <v>0</v>
          </cell>
          <cell r="W617" t="str">
            <v>Und</v>
          </cell>
          <cell r="X617">
            <v>73</v>
          </cell>
        </row>
        <row r="618">
          <cell r="A618" t="str">
            <v>15004E</v>
          </cell>
          <cell r="B618" t="str">
            <v xml:space="preserve"> Lámpara fluorescente perfil doble T-8 con cuerpo en Cold Rolled calibre 22, pintura electrostática, acabado blanco, 2 tubos fluorescentes T8 de 32W, balasto electrónico y largo de 1,27cm. Hermética</v>
          </cell>
          <cell r="C618">
            <v>3</v>
          </cell>
          <cell r="D618">
            <v>3</v>
          </cell>
          <cell r="F618">
            <v>0</v>
          </cell>
          <cell r="G618">
            <v>3</v>
          </cell>
          <cell r="H618">
            <v>0</v>
          </cell>
          <cell r="I618">
            <v>0</v>
          </cell>
          <cell r="J618">
            <v>0</v>
          </cell>
          <cell r="K618">
            <v>0</v>
          </cell>
          <cell r="L618">
            <v>0</v>
          </cell>
          <cell r="M618">
            <v>0</v>
          </cell>
          <cell r="O618">
            <v>0</v>
          </cell>
          <cell r="P618">
            <v>0</v>
          </cell>
          <cell r="R618">
            <v>0</v>
          </cell>
          <cell r="S618">
            <v>0</v>
          </cell>
          <cell r="U618">
            <v>0</v>
          </cell>
          <cell r="V618">
            <v>0</v>
          </cell>
          <cell r="W618" t="str">
            <v>Und</v>
          </cell>
          <cell r="X618">
            <v>3</v>
          </cell>
        </row>
        <row r="619">
          <cell r="A619" t="str">
            <v>15005E</v>
          </cell>
          <cell r="B619" t="str">
            <v xml:space="preserve">Lámpara fluorescente perfil doble T-8 con cuerpo en Cold Rolled calibre 22, pintura electrostática, acabado blanco, 2 tubos fluorescentes T8 de 32W, balasto electrónico y largo de 1,27cm. </v>
          </cell>
          <cell r="C619">
            <v>8</v>
          </cell>
          <cell r="D619">
            <v>8</v>
          </cell>
          <cell r="F619">
            <v>0</v>
          </cell>
          <cell r="G619">
            <v>8</v>
          </cell>
          <cell r="H619">
            <v>4</v>
          </cell>
          <cell r="I619">
            <v>4</v>
          </cell>
          <cell r="J619">
            <v>4</v>
          </cell>
          <cell r="K619">
            <v>4</v>
          </cell>
          <cell r="L619">
            <v>4</v>
          </cell>
          <cell r="M619">
            <v>4</v>
          </cell>
          <cell r="O619">
            <v>0</v>
          </cell>
          <cell r="P619">
            <v>0</v>
          </cell>
          <cell r="Q619">
            <v>7</v>
          </cell>
          <cell r="R619">
            <v>7</v>
          </cell>
          <cell r="S619">
            <v>7</v>
          </cell>
          <cell r="U619">
            <v>0</v>
          </cell>
          <cell r="V619">
            <v>0</v>
          </cell>
          <cell r="W619" t="str">
            <v>Und</v>
          </cell>
          <cell r="X619">
            <v>23</v>
          </cell>
        </row>
        <row r="620">
          <cell r="A620" t="str">
            <v>15006E</v>
          </cell>
          <cell r="B620" t="str">
            <v>Lámpara con bombillo ahorrador de 50W/120V tipo aplique-tortuga para uso exterior IP-65 , cuerpo en termoplástico reforzado en fibra de vidrio, difusor en policarbonato opal.</v>
          </cell>
          <cell r="D620">
            <v>0</v>
          </cell>
          <cell r="F620">
            <v>0</v>
          </cell>
          <cell r="G620">
            <v>0</v>
          </cell>
          <cell r="H620">
            <v>0</v>
          </cell>
          <cell r="I620">
            <v>0</v>
          </cell>
          <cell r="J620">
            <v>0</v>
          </cell>
          <cell r="K620">
            <v>0</v>
          </cell>
          <cell r="L620">
            <v>0</v>
          </cell>
          <cell r="M620">
            <v>0</v>
          </cell>
          <cell r="O620">
            <v>0</v>
          </cell>
          <cell r="P620">
            <v>0</v>
          </cell>
          <cell r="R620">
            <v>0</v>
          </cell>
          <cell r="S620">
            <v>0</v>
          </cell>
          <cell r="T620">
            <v>42</v>
          </cell>
          <cell r="U620">
            <v>42</v>
          </cell>
          <cell r="V620">
            <v>42</v>
          </cell>
          <cell r="W620" t="str">
            <v>Und</v>
          </cell>
          <cell r="X620">
            <v>42</v>
          </cell>
        </row>
        <row r="621">
          <cell r="A621" t="str">
            <v>15007E</v>
          </cell>
          <cell r="B621" t="str">
            <v>Lámpara de Sodio tipo aplique-Wallpack para uso exterior IP-65 , cuerpo en termoplástico reforzado en fibra de vidrio, difusor en policarbonato opal, bombillo soido 150W/208V</v>
          </cell>
          <cell r="D621">
            <v>0</v>
          </cell>
          <cell r="F621">
            <v>0</v>
          </cell>
          <cell r="G621">
            <v>0</v>
          </cell>
          <cell r="H621">
            <v>0</v>
          </cell>
          <cell r="I621">
            <v>0</v>
          </cell>
          <cell r="J621">
            <v>0</v>
          </cell>
          <cell r="K621">
            <v>0</v>
          </cell>
          <cell r="L621">
            <v>0</v>
          </cell>
          <cell r="M621">
            <v>0</v>
          </cell>
          <cell r="O621">
            <v>0</v>
          </cell>
          <cell r="P621">
            <v>0</v>
          </cell>
          <cell r="R621">
            <v>0</v>
          </cell>
          <cell r="S621">
            <v>0</v>
          </cell>
          <cell r="T621">
            <v>4</v>
          </cell>
          <cell r="U621">
            <v>4</v>
          </cell>
          <cell r="V621">
            <v>4</v>
          </cell>
          <cell r="W621" t="str">
            <v>Und</v>
          </cell>
          <cell r="X621">
            <v>4</v>
          </cell>
        </row>
        <row r="622">
          <cell r="A622" t="str">
            <v>15008E</v>
          </cell>
          <cell r="B622" t="str">
            <v xml:space="preserve"> Lámpara cielitica 2600W/208V cinco focos, un brazo escualizable con interruptor tipo dimmer incorporado.</v>
          </cell>
          <cell r="C622">
            <v>3</v>
          </cell>
          <cell r="D622">
            <v>3</v>
          </cell>
          <cell r="F622">
            <v>0</v>
          </cell>
          <cell r="G622">
            <v>3</v>
          </cell>
          <cell r="H622">
            <v>0</v>
          </cell>
          <cell r="I622">
            <v>0</v>
          </cell>
          <cell r="J622">
            <v>0</v>
          </cell>
          <cell r="K622">
            <v>0</v>
          </cell>
          <cell r="L622">
            <v>0</v>
          </cell>
          <cell r="M622">
            <v>0</v>
          </cell>
          <cell r="O622">
            <v>0</v>
          </cell>
          <cell r="P622">
            <v>0</v>
          </cell>
          <cell r="R622">
            <v>0</v>
          </cell>
          <cell r="S622">
            <v>0</v>
          </cell>
          <cell r="U622">
            <v>0</v>
          </cell>
          <cell r="V622">
            <v>0</v>
          </cell>
          <cell r="W622" t="str">
            <v>Und</v>
          </cell>
          <cell r="X622">
            <v>3</v>
          </cell>
        </row>
        <row r="623">
          <cell r="A623" t="str">
            <v>15009E</v>
          </cell>
          <cell r="B623" t="str">
            <v xml:space="preserve"> Lampara fluorescente 120cms. Con un tubo de 32W Germicida luz violeta</v>
          </cell>
          <cell r="C623">
            <v>13</v>
          </cell>
          <cell r="D623">
            <v>13</v>
          </cell>
          <cell r="F623">
            <v>0</v>
          </cell>
          <cell r="G623">
            <v>13</v>
          </cell>
          <cell r="H623">
            <v>0</v>
          </cell>
          <cell r="I623">
            <v>0</v>
          </cell>
          <cell r="J623">
            <v>0</v>
          </cell>
          <cell r="K623">
            <v>0</v>
          </cell>
          <cell r="L623">
            <v>0</v>
          </cell>
          <cell r="M623">
            <v>0</v>
          </cell>
          <cell r="O623">
            <v>0</v>
          </cell>
          <cell r="P623">
            <v>0</v>
          </cell>
          <cell r="R623">
            <v>0</v>
          </cell>
          <cell r="S623">
            <v>0</v>
          </cell>
          <cell r="U623">
            <v>0</v>
          </cell>
          <cell r="V623">
            <v>0</v>
          </cell>
          <cell r="W623" t="str">
            <v>Und</v>
          </cell>
          <cell r="X623">
            <v>13</v>
          </cell>
        </row>
        <row r="624">
          <cell r="A624" t="str">
            <v>15010E</v>
          </cell>
          <cell r="B624" t="str">
            <v xml:space="preserve"> Lampara fluorescente 60cms. Con un tubo de 32W Germicida luz violeta</v>
          </cell>
          <cell r="C624">
            <v>3</v>
          </cell>
          <cell r="D624">
            <v>3</v>
          </cell>
          <cell r="F624">
            <v>0</v>
          </cell>
          <cell r="G624">
            <v>3</v>
          </cell>
          <cell r="H624">
            <v>0</v>
          </cell>
          <cell r="I624">
            <v>0</v>
          </cell>
          <cell r="J624">
            <v>0</v>
          </cell>
          <cell r="K624">
            <v>0</v>
          </cell>
          <cell r="L624">
            <v>0</v>
          </cell>
          <cell r="M624">
            <v>0</v>
          </cell>
          <cell r="O624">
            <v>0</v>
          </cell>
          <cell r="P624">
            <v>0</v>
          </cell>
          <cell r="R624">
            <v>0</v>
          </cell>
          <cell r="S624">
            <v>0</v>
          </cell>
          <cell r="U624">
            <v>0</v>
          </cell>
          <cell r="V624">
            <v>0</v>
          </cell>
          <cell r="W624" t="str">
            <v>Und</v>
          </cell>
          <cell r="X624">
            <v>3</v>
          </cell>
        </row>
        <row r="625">
          <cell r="A625" t="str">
            <v>15011E</v>
          </cell>
          <cell r="B625" t="str">
            <v xml:space="preserve"> Lampara colgante 100W/120V Metal-Halide</v>
          </cell>
          <cell r="C625">
            <v>2</v>
          </cell>
          <cell r="D625">
            <v>2</v>
          </cell>
          <cell r="F625">
            <v>0</v>
          </cell>
          <cell r="G625">
            <v>2</v>
          </cell>
          <cell r="H625">
            <v>0</v>
          </cell>
          <cell r="I625">
            <v>0</v>
          </cell>
          <cell r="J625">
            <v>0</v>
          </cell>
          <cell r="K625">
            <v>0</v>
          </cell>
          <cell r="L625">
            <v>0</v>
          </cell>
          <cell r="M625">
            <v>0</v>
          </cell>
          <cell r="O625">
            <v>0</v>
          </cell>
          <cell r="P625">
            <v>0</v>
          </cell>
          <cell r="R625">
            <v>0</v>
          </cell>
          <cell r="S625">
            <v>0</v>
          </cell>
          <cell r="U625">
            <v>0</v>
          </cell>
          <cell r="V625">
            <v>0</v>
          </cell>
          <cell r="W625" t="str">
            <v>Und</v>
          </cell>
          <cell r="X625">
            <v>2</v>
          </cell>
        </row>
        <row r="626">
          <cell r="A626" t="str">
            <v>15012E</v>
          </cell>
          <cell r="B626" t="str">
            <v xml:space="preserve">Lampara Tipo aplique 100W/120V de sobreponer en muro. </v>
          </cell>
          <cell r="C626">
            <v>25</v>
          </cell>
          <cell r="D626">
            <v>25</v>
          </cell>
          <cell r="F626">
            <v>0</v>
          </cell>
          <cell r="G626">
            <v>25</v>
          </cell>
          <cell r="H626">
            <v>0</v>
          </cell>
          <cell r="I626">
            <v>0</v>
          </cell>
          <cell r="J626">
            <v>0</v>
          </cell>
          <cell r="K626">
            <v>0</v>
          </cell>
          <cell r="L626">
            <v>0</v>
          </cell>
          <cell r="M626">
            <v>0</v>
          </cell>
          <cell r="O626">
            <v>0</v>
          </cell>
          <cell r="P626">
            <v>0</v>
          </cell>
          <cell r="R626">
            <v>0</v>
          </cell>
          <cell r="S626">
            <v>0</v>
          </cell>
          <cell r="U626">
            <v>0</v>
          </cell>
          <cell r="V626">
            <v>0</v>
          </cell>
          <cell r="W626" t="str">
            <v>Und</v>
          </cell>
          <cell r="X626">
            <v>25</v>
          </cell>
        </row>
        <row r="627">
          <cell r="A627" t="str">
            <v>15013E</v>
          </cell>
          <cell r="B627" t="str">
            <v xml:space="preserve"> Lampara emergencia Tipo Mikey Mouse 100W/120V con baterias.</v>
          </cell>
          <cell r="C627">
            <v>29</v>
          </cell>
          <cell r="D627">
            <v>29</v>
          </cell>
          <cell r="F627">
            <v>0</v>
          </cell>
          <cell r="G627">
            <v>29</v>
          </cell>
          <cell r="H627">
            <v>0</v>
          </cell>
          <cell r="I627">
            <v>0</v>
          </cell>
          <cell r="J627">
            <v>0</v>
          </cell>
          <cell r="K627">
            <v>0</v>
          </cell>
          <cell r="L627">
            <v>0</v>
          </cell>
          <cell r="M627">
            <v>0</v>
          </cell>
          <cell r="O627">
            <v>0</v>
          </cell>
          <cell r="P627">
            <v>0</v>
          </cell>
          <cell r="R627">
            <v>0</v>
          </cell>
          <cell r="S627">
            <v>0</v>
          </cell>
          <cell r="U627">
            <v>0</v>
          </cell>
          <cell r="V627">
            <v>0</v>
          </cell>
          <cell r="W627" t="str">
            <v>Und</v>
          </cell>
          <cell r="X627">
            <v>29</v>
          </cell>
        </row>
        <row r="628">
          <cell r="A628" t="str">
            <v>15014E</v>
          </cell>
          <cell r="B628" t="str">
            <v xml:space="preserve"> Luminaria Sodio 70W -208 V para farol ornamental</v>
          </cell>
          <cell r="D628">
            <v>0</v>
          </cell>
          <cell r="F628">
            <v>0</v>
          </cell>
          <cell r="G628">
            <v>0</v>
          </cell>
          <cell r="H628">
            <v>0</v>
          </cell>
          <cell r="I628">
            <v>0</v>
          </cell>
          <cell r="J628">
            <v>0</v>
          </cell>
          <cell r="K628">
            <v>0</v>
          </cell>
          <cell r="L628">
            <v>0</v>
          </cell>
          <cell r="M628">
            <v>0</v>
          </cell>
          <cell r="O628">
            <v>0</v>
          </cell>
          <cell r="P628">
            <v>0</v>
          </cell>
          <cell r="R628">
            <v>0</v>
          </cell>
          <cell r="S628">
            <v>0</v>
          </cell>
          <cell r="T628">
            <v>15</v>
          </cell>
          <cell r="U628">
            <v>15</v>
          </cell>
          <cell r="V628">
            <v>15</v>
          </cell>
          <cell r="W628" t="str">
            <v>Und</v>
          </cell>
          <cell r="X628">
            <v>15</v>
          </cell>
        </row>
        <row r="629">
          <cell r="A629" t="str">
            <v>15015E</v>
          </cell>
          <cell r="B629" t="str">
            <v xml:space="preserve"> Luminaria de sodio tipo Horizontal cerrada 125W/208V (a instalar en poste metalico de 8 mts). </v>
          </cell>
          <cell r="D629">
            <v>0</v>
          </cell>
          <cell r="F629">
            <v>0</v>
          </cell>
          <cell r="G629">
            <v>0</v>
          </cell>
          <cell r="H629">
            <v>0</v>
          </cell>
          <cell r="I629">
            <v>0</v>
          </cell>
          <cell r="J629">
            <v>0</v>
          </cell>
          <cell r="K629">
            <v>0</v>
          </cell>
          <cell r="L629">
            <v>0</v>
          </cell>
          <cell r="M629">
            <v>0</v>
          </cell>
          <cell r="O629">
            <v>0</v>
          </cell>
          <cell r="P629">
            <v>0</v>
          </cell>
          <cell r="R629">
            <v>0</v>
          </cell>
          <cell r="S629">
            <v>0</v>
          </cell>
          <cell r="T629">
            <v>6</v>
          </cell>
          <cell r="U629">
            <v>6</v>
          </cell>
          <cell r="V629">
            <v>6</v>
          </cell>
          <cell r="W629" t="str">
            <v>Und</v>
          </cell>
          <cell r="X629">
            <v>6</v>
          </cell>
        </row>
        <row r="630">
          <cell r="A630" t="str">
            <v>15016E</v>
          </cell>
          <cell r="B630" t="str">
            <v>Lampara tipo bala de incrustar fluorescente 2x26W/120V antiexplosiva .</v>
          </cell>
          <cell r="C630">
            <v>18</v>
          </cell>
          <cell r="D630">
            <v>18</v>
          </cell>
          <cell r="F630">
            <v>0</v>
          </cell>
          <cell r="G630">
            <v>18</v>
          </cell>
          <cell r="H630">
            <v>0</v>
          </cell>
          <cell r="I630">
            <v>0</v>
          </cell>
          <cell r="J630">
            <v>0</v>
          </cell>
          <cell r="K630">
            <v>0</v>
          </cell>
          <cell r="L630">
            <v>0</v>
          </cell>
          <cell r="M630">
            <v>0</v>
          </cell>
          <cell r="O630">
            <v>0</v>
          </cell>
          <cell r="P630">
            <v>0</v>
          </cell>
          <cell r="R630">
            <v>0</v>
          </cell>
          <cell r="S630">
            <v>0</v>
          </cell>
          <cell r="U630">
            <v>0</v>
          </cell>
          <cell r="V630">
            <v>0</v>
          </cell>
          <cell r="W630" t="str">
            <v>Und</v>
          </cell>
          <cell r="X630">
            <v>18</v>
          </cell>
        </row>
        <row r="631">
          <cell r="A631" t="str">
            <v>15017E</v>
          </cell>
          <cell r="B631" t="str">
            <v>Luminaria con bombillo ahorrador fluorescente con aviso señal de evacuación de emergencia ( EXIT )</v>
          </cell>
          <cell r="C631">
            <v>22</v>
          </cell>
          <cell r="D631">
            <v>22</v>
          </cell>
          <cell r="F631">
            <v>0</v>
          </cell>
          <cell r="G631">
            <v>22</v>
          </cell>
          <cell r="H631">
            <v>0</v>
          </cell>
          <cell r="I631">
            <v>0</v>
          </cell>
          <cell r="J631">
            <v>0</v>
          </cell>
          <cell r="K631">
            <v>0</v>
          </cell>
          <cell r="L631">
            <v>0</v>
          </cell>
          <cell r="M631">
            <v>0</v>
          </cell>
          <cell r="O631">
            <v>0</v>
          </cell>
          <cell r="P631">
            <v>0</v>
          </cell>
          <cell r="R631">
            <v>0</v>
          </cell>
          <cell r="S631">
            <v>0</v>
          </cell>
          <cell r="U631">
            <v>0</v>
          </cell>
          <cell r="V631">
            <v>0</v>
          </cell>
          <cell r="W631" t="str">
            <v>Und</v>
          </cell>
          <cell r="X631">
            <v>22</v>
          </cell>
        </row>
        <row r="632">
          <cell r="A632" t="str">
            <v>15018E</v>
          </cell>
          <cell r="B632" t="str">
            <v>Reflector 2Ø/208V/250W con bombillo tubular metal-halide en carcaza metálica escualizable y pantalla traslúcida, ubicado sobre acceso principal con brazo metálico de 1,0m.</v>
          </cell>
          <cell r="D632">
            <v>0</v>
          </cell>
          <cell r="F632">
            <v>0</v>
          </cell>
          <cell r="G632">
            <v>0</v>
          </cell>
          <cell r="H632">
            <v>0</v>
          </cell>
          <cell r="I632">
            <v>0</v>
          </cell>
          <cell r="J632">
            <v>0</v>
          </cell>
          <cell r="K632">
            <v>0</v>
          </cell>
          <cell r="L632">
            <v>0</v>
          </cell>
          <cell r="M632">
            <v>0</v>
          </cell>
          <cell r="O632">
            <v>0</v>
          </cell>
          <cell r="P632">
            <v>0</v>
          </cell>
          <cell r="R632">
            <v>0</v>
          </cell>
          <cell r="S632">
            <v>0</v>
          </cell>
          <cell r="T632">
            <v>2</v>
          </cell>
          <cell r="U632">
            <v>2</v>
          </cell>
          <cell r="V632">
            <v>2</v>
          </cell>
          <cell r="W632" t="str">
            <v>Und</v>
          </cell>
          <cell r="X632">
            <v>2</v>
          </cell>
        </row>
        <row r="633">
          <cell r="A633" t="str">
            <v>16001E</v>
          </cell>
          <cell r="B633" t="str">
            <v>Marquillado de tomas e interruptores con el número del circuito.</v>
          </cell>
          <cell r="C633">
            <v>677</v>
          </cell>
          <cell r="D633">
            <v>677</v>
          </cell>
          <cell r="F633">
            <v>0</v>
          </cell>
          <cell r="G633">
            <v>677</v>
          </cell>
          <cell r="H633">
            <v>100</v>
          </cell>
          <cell r="I633">
            <v>100</v>
          </cell>
          <cell r="J633">
            <v>100</v>
          </cell>
          <cell r="K633">
            <v>100</v>
          </cell>
          <cell r="L633">
            <v>100</v>
          </cell>
          <cell r="M633">
            <v>100</v>
          </cell>
          <cell r="N633">
            <v>80</v>
          </cell>
          <cell r="O633">
            <v>80</v>
          </cell>
          <cell r="P633">
            <v>80</v>
          </cell>
          <cell r="Q633">
            <v>20</v>
          </cell>
          <cell r="R633">
            <v>20</v>
          </cell>
          <cell r="S633">
            <v>20</v>
          </cell>
          <cell r="T633">
            <v>5</v>
          </cell>
          <cell r="U633">
            <v>5</v>
          </cell>
          <cell r="V633">
            <v>5</v>
          </cell>
          <cell r="W633" t="str">
            <v>Und</v>
          </cell>
          <cell r="X633">
            <v>982</v>
          </cell>
        </row>
        <row r="634">
          <cell r="A634" t="str">
            <v>16002E</v>
          </cell>
          <cell r="B634" t="str">
            <v xml:space="preserve">Conexión eléctrica  y prueba equipo de bombas eyectoras </v>
          </cell>
          <cell r="D634">
            <v>0</v>
          </cell>
          <cell r="F634">
            <v>0</v>
          </cell>
          <cell r="G634">
            <v>0</v>
          </cell>
          <cell r="H634">
            <v>0.5</v>
          </cell>
          <cell r="I634">
            <v>0.5</v>
          </cell>
          <cell r="J634">
            <v>0.5</v>
          </cell>
          <cell r="K634">
            <v>0.5</v>
          </cell>
          <cell r="L634">
            <v>0.5</v>
          </cell>
          <cell r="M634">
            <v>0.5</v>
          </cell>
          <cell r="O634">
            <v>0</v>
          </cell>
          <cell r="P634">
            <v>0</v>
          </cell>
          <cell r="R634">
            <v>0</v>
          </cell>
          <cell r="S634">
            <v>0</v>
          </cell>
          <cell r="U634">
            <v>0</v>
          </cell>
          <cell r="V634">
            <v>0</v>
          </cell>
          <cell r="W634" t="str">
            <v>Und</v>
          </cell>
          <cell r="X634">
            <v>1</v>
          </cell>
        </row>
        <row r="635">
          <cell r="A635" t="str">
            <v>16003E</v>
          </cell>
          <cell r="B635" t="str">
            <v>Conexión eléctrica  y prueba equipo de bombas  agua potable</v>
          </cell>
          <cell r="D635">
            <v>0</v>
          </cell>
          <cell r="F635">
            <v>0</v>
          </cell>
          <cell r="G635">
            <v>0</v>
          </cell>
          <cell r="H635">
            <v>0.5</v>
          </cell>
          <cell r="I635">
            <v>0.5</v>
          </cell>
          <cell r="J635">
            <v>0.5</v>
          </cell>
          <cell r="K635">
            <v>0.5</v>
          </cell>
          <cell r="L635">
            <v>0.5</v>
          </cell>
          <cell r="M635">
            <v>0.5</v>
          </cell>
          <cell r="O635">
            <v>0</v>
          </cell>
          <cell r="P635">
            <v>0</v>
          </cell>
          <cell r="R635">
            <v>0</v>
          </cell>
          <cell r="S635">
            <v>0</v>
          </cell>
          <cell r="U635">
            <v>0</v>
          </cell>
          <cell r="V635">
            <v>0</v>
          </cell>
          <cell r="W635" t="str">
            <v>Und</v>
          </cell>
          <cell r="X635">
            <v>1</v>
          </cell>
        </row>
        <row r="636">
          <cell r="A636" t="str">
            <v>16004E</v>
          </cell>
          <cell r="B636" t="str">
            <v>Conexión eléctrica  de flotadores y termostatos</v>
          </cell>
          <cell r="D636">
            <v>0</v>
          </cell>
          <cell r="F636">
            <v>0</v>
          </cell>
          <cell r="G636">
            <v>0</v>
          </cell>
          <cell r="H636">
            <v>2</v>
          </cell>
          <cell r="I636">
            <v>2</v>
          </cell>
          <cell r="J636">
            <v>2</v>
          </cell>
          <cell r="K636">
            <v>2</v>
          </cell>
          <cell r="L636">
            <v>2</v>
          </cell>
          <cell r="M636">
            <v>2</v>
          </cell>
          <cell r="O636">
            <v>0</v>
          </cell>
          <cell r="P636">
            <v>0</v>
          </cell>
          <cell r="R636">
            <v>0</v>
          </cell>
          <cell r="S636">
            <v>0</v>
          </cell>
          <cell r="U636">
            <v>0</v>
          </cell>
          <cell r="V636">
            <v>0</v>
          </cell>
          <cell r="W636" t="str">
            <v>Und</v>
          </cell>
          <cell r="X636">
            <v>4</v>
          </cell>
        </row>
        <row r="637">
          <cell r="A637" t="str">
            <v>17001E</v>
          </cell>
          <cell r="B637" t="str">
            <v>Suministro e instalación en muro o mesón de consola de enfermería de 30x30x12 cm en material de acrílico  con capacidad para 12 salidas de indicación de llamado ( 11 + 1 reserva ). Incluye tarjetas electrónicas internas para control del sistema, leds lumi</v>
          </cell>
          <cell r="C637">
            <v>1</v>
          </cell>
          <cell r="D637">
            <v>1</v>
          </cell>
          <cell r="F637">
            <v>0</v>
          </cell>
          <cell r="G637">
            <v>1</v>
          </cell>
          <cell r="H637">
            <v>0</v>
          </cell>
          <cell r="I637">
            <v>0</v>
          </cell>
          <cell r="J637">
            <v>0</v>
          </cell>
          <cell r="K637">
            <v>0</v>
          </cell>
          <cell r="L637">
            <v>0</v>
          </cell>
          <cell r="M637">
            <v>0</v>
          </cell>
          <cell r="O637">
            <v>0</v>
          </cell>
          <cell r="P637">
            <v>0</v>
          </cell>
          <cell r="R637">
            <v>0</v>
          </cell>
          <cell r="S637">
            <v>0</v>
          </cell>
          <cell r="U637">
            <v>0</v>
          </cell>
          <cell r="V637">
            <v>0</v>
          </cell>
          <cell r="W637" t="str">
            <v>Und</v>
          </cell>
          <cell r="X637">
            <v>1</v>
          </cell>
        </row>
        <row r="638">
          <cell r="A638" t="str">
            <v>17002E</v>
          </cell>
          <cell r="B638" t="str">
            <v>Suministro e instalación en muro o mesón de consola de enfermería de 30x30x12 cm en material de acrílico  con capacidad para 7 salidas de indicación de llamado ( 6 + 1 reserva ). Incluye tarjetas electrónicas internas para control del sistema, leds lumino</v>
          </cell>
          <cell r="C638">
            <v>1</v>
          </cell>
          <cell r="D638">
            <v>1</v>
          </cell>
          <cell r="F638">
            <v>0</v>
          </cell>
          <cell r="G638">
            <v>1</v>
          </cell>
          <cell r="H638">
            <v>0</v>
          </cell>
          <cell r="I638">
            <v>0</v>
          </cell>
          <cell r="J638">
            <v>0</v>
          </cell>
          <cell r="K638">
            <v>0</v>
          </cell>
          <cell r="L638">
            <v>0</v>
          </cell>
          <cell r="M638">
            <v>0</v>
          </cell>
          <cell r="O638">
            <v>0</v>
          </cell>
          <cell r="P638">
            <v>0</v>
          </cell>
          <cell r="R638">
            <v>0</v>
          </cell>
          <cell r="S638">
            <v>0</v>
          </cell>
          <cell r="U638">
            <v>0</v>
          </cell>
          <cell r="V638">
            <v>0</v>
          </cell>
          <cell r="W638" t="str">
            <v>Und</v>
          </cell>
          <cell r="X638">
            <v>1</v>
          </cell>
        </row>
        <row r="639">
          <cell r="A639" t="str">
            <v>17003E</v>
          </cell>
          <cell r="B639" t="str">
            <v>Suministro e instalación en muro o mesón de consola de enfermería de 30x30x12 cm en material de acrílico  con capacidad para 5 salidas de indicación de llamado ( 4 + 1 reserva ). Incluye tarjetas electrónicas internas para control del sistema, leds lumino</v>
          </cell>
          <cell r="C639">
            <v>1</v>
          </cell>
          <cell r="D639">
            <v>1</v>
          </cell>
          <cell r="F639">
            <v>0</v>
          </cell>
          <cell r="G639">
            <v>1</v>
          </cell>
          <cell r="H639">
            <v>0</v>
          </cell>
          <cell r="I639">
            <v>0</v>
          </cell>
          <cell r="J639">
            <v>0</v>
          </cell>
          <cell r="K639">
            <v>0</v>
          </cell>
          <cell r="L639">
            <v>0</v>
          </cell>
          <cell r="M639">
            <v>0</v>
          </cell>
          <cell r="O639">
            <v>0</v>
          </cell>
          <cell r="P639">
            <v>0</v>
          </cell>
          <cell r="R639">
            <v>0</v>
          </cell>
          <cell r="S639">
            <v>0</v>
          </cell>
          <cell r="U639">
            <v>0</v>
          </cell>
          <cell r="V639">
            <v>0</v>
          </cell>
          <cell r="W639" t="str">
            <v>Und</v>
          </cell>
          <cell r="X639">
            <v>1</v>
          </cell>
        </row>
        <row r="640">
          <cell r="A640" t="str">
            <v>17004E</v>
          </cell>
          <cell r="B640" t="str">
            <v>Suministro e instalación en muro o mesón de consola de enfermería de 30x30x12 cm en material de acrílico  con capacidad para 13 salidas de indicación de llamado ( 12 + 1 reserva ). Incluye tarjetas electrónicas internas para control del sistema, leds lumi</v>
          </cell>
          <cell r="C640">
            <v>1</v>
          </cell>
          <cell r="D640">
            <v>1</v>
          </cell>
          <cell r="F640">
            <v>0</v>
          </cell>
          <cell r="G640">
            <v>1</v>
          </cell>
          <cell r="H640">
            <v>0</v>
          </cell>
          <cell r="I640">
            <v>0</v>
          </cell>
          <cell r="J640">
            <v>0</v>
          </cell>
          <cell r="K640">
            <v>0</v>
          </cell>
          <cell r="L640">
            <v>0</v>
          </cell>
          <cell r="M640">
            <v>0</v>
          </cell>
          <cell r="O640">
            <v>0</v>
          </cell>
          <cell r="P640">
            <v>0</v>
          </cell>
          <cell r="R640">
            <v>0</v>
          </cell>
          <cell r="S640">
            <v>0</v>
          </cell>
          <cell r="U640">
            <v>0</v>
          </cell>
          <cell r="V640">
            <v>0</v>
          </cell>
          <cell r="W640" t="str">
            <v>Und</v>
          </cell>
          <cell r="X640">
            <v>1</v>
          </cell>
        </row>
        <row r="641">
          <cell r="A641" t="str">
            <v>17005E</v>
          </cell>
          <cell r="B641" t="str">
            <v>Suministro e instalación en techo de caja metálica de 20X20x10 cm con tapa atornillable, con 2 regletas tipo SIEMONS de 10 pares cada una para interconexiones de alambrados a puntos en camas y baños, comunicación a la consola con cable de conexión de puer</v>
          </cell>
          <cell r="C641">
            <v>4</v>
          </cell>
          <cell r="D641">
            <v>4</v>
          </cell>
          <cell r="F641">
            <v>0</v>
          </cell>
          <cell r="G641">
            <v>4</v>
          </cell>
          <cell r="H641">
            <v>0</v>
          </cell>
          <cell r="I641">
            <v>0</v>
          </cell>
          <cell r="J641">
            <v>0</v>
          </cell>
          <cell r="K641">
            <v>0</v>
          </cell>
          <cell r="L641">
            <v>0</v>
          </cell>
          <cell r="M641">
            <v>0</v>
          </cell>
          <cell r="O641">
            <v>0</v>
          </cell>
          <cell r="P641">
            <v>0</v>
          </cell>
          <cell r="R641">
            <v>0</v>
          </cell>
          <cell r="S641">
            <v>0</v>
          </cell>
          <cell r="U641">
            <v>0</v>
          </cell>
          <cell r="V641">
            <v>0</v>
          </cell>
          <cell r="W641" t="str">
            <v>Und</v>
          </cell>
          <cell r="X641">
            <v>4</v>
          </cell>
        </row>
        <row r="642">
          <cell r="A642" t="str">
            <v>17006E</v>
          </cell>
          <cell r="B642" t="str">
            <v>Salida para pulsador de llamado a enfermera alambrada con cable UTP Nivel 5E de 4 pares 8 hilos, ubicado en baños y habitaciones.</v>
          </cell>
          <cell r="C642">
            <v>43</v>
          </cell>
          <cell r="D642">
            <v>43</v>
          </cell>
          <cell r="F642">
            <v>0</v>
          </cell>
          <cell r="G642">
            <v>43</v>
          </cell>
          <cell r="H642">
            <v>0</v>
          </cell>
          <cell r="I642">
            <v>0</v>
          </cell>
          <cell r="J642">
            <v>0</v>
          </cell>
          <cell r="K642">
            <v>0</v>
          </cell>
          <cell r="L642">
            <v>0</v>
          </cell>
          <cell r="M642">
            <v>0</v>
          </cell>
          <cell r="O642">
            <v>0</v>
          </cell>
          <cell r="P642">
            <v>0</v>
          </cell>
          <cell r="R642">
            <v>0</v>
          </cell>
          <cell r="S642">
            <v>0</v>
          </cell>
          <cell r="U642">
            <v>0</v>
          </cell>
          <cell r="V642">
            <v>0</v>
          </cell>
          <cell r="W642" t="str">
            <v>Und</v>
          </cell>
          <cell r="X642">
            <v>43</v>
          </cell>
        </row>
        <row r="643">
          <cell r="A643" t="str">
            <v>17007E</v>
          </cell>
          <cell r="B643" t="str">
            <v>Salida en muro y/o cielo raso para lampara de llamado a enfermeras.</v>
          </cell>
          <cell r="C643">
            <v>33</v>
          </cell>
          <cell r="D643">
            <v>33</v>
          </cell>
          <cell r="F643">
            <v>0</v>
          </cell>
          <cell r="G643">
            <v>33</v>
          </cell>
          <cell r="H643">
            <v>0</v>
          </cell>
          <cell r="I643">
            <v>0</v>
          </cell>
          <cell r="J643">
            <v>0</v>
          </cell>
          <cell r="K643">
            <v>0</v>
          </cell>
          <cell r="L643">
            <v>0</v>
          </cell>
          <cell r="M643">
            <v>0</v>
          </cell>
          <cell r="O643">
            <v>0</v>
          </cell>
          <cell r="P643">
            <v>0</v>
          </cell>
          <cell r="R643">
            <v>0</v>
          </cell>
          <cell r="S643">
            <v>0</v>
          </cell>
          <cell r="U643">
            <v>0</v>
          </cell>
          <cell r="V643">
            <v>0</v>
          </cell>
          <cell r="W643" t="str">
            <v>Und</v>
          </cell>
          <cell r="X643">
            <v>33</v>
          </cell>
        </row>
        <row r="644">
          <cell r="A644" t="str">
            <v>17008E</v>
          </cell>
          <cell r="B644" t="str">
            <v>Suministro e instalación de lámpara tipo aplique de 5W a 24 Vdc.</v>
          </cell>
          <cell r="C644">
            <v>33</v>
          </cell>
          <cell r="D644">
            <v>33</v>
          </cell>
          <cell r="F644">
            <v>0</v>
          </cell>
          <cell r="G644">
            <v>33</v>
          </cell>
          <cell r="H644">
            <v>0</v>
          </cell>
          <cell r="I644">
            <v>0</v>
          </cell>
          <cell r="J644">
            <v>0</v>
          </cell>
          <cell r="K644">
            <v>0</v>
          </cell>
          <cell r="L644">
            <v>0</v>
          </cell>
          <cell r="M644">
            <v>0</v>
          </cell>
          <cell r="O644">
            <v>0</v>
          </cell>
          <cell r="P644">
            <v>0</v>
          </cell>
          <cell r="R644">
            <v>0</v>
          </cell>
          <cell r="S644">
            <v>0</v>
          </cell>
          <cell r="U644">
            <v>0</v>
          </cell>
          <cell r="V644">
            <v>0</v>
          </cell>
          <cell r="W644" t="str">
            <v>Und</v>
          </cell>
          <cell r="X644">
            <v>33</v>
          </cell>
        </row>
        <row r="645">
          <cell r="A645" t="str">
            <v>17009E</v>
          </cell>
          <cell r="B645" t="str">
            <v>Alambre No.2X22 para interconexion de sistema de llamado a enfermeras.</v>
          </cell>
          <cell r="C645">
            <v>1790</v>
          </cell>
          <cell r="D645">
            <v>1790</v>
          </cell>
          <cell r="F645">
            <v>0</v>
          </cell>
          <cell r="G645">
            <v>1790</v>
          </cell>
          <cell r="H645">
            <v>0</v>
          </cell>
          <cell r="I645">
            <v>0</v>
          </cell>
          <cell r="J645">
            <v>0</v>
          </cell>
          <cell r="K645">
            <v>0</v>
          </cell>
          <cell r="L645">
            <v>0</v>
          </cell>
          <cell r="M645">
            <v>0</v>
          </cell>
          <cell r="O645">
            <v>0</v>
          </cell>
          <cell r="P645">
            <v>0</v>
          </cell>
          <cell r="R645">
            <v>0</v>
          </cell>
          <cell r="S645">
            <v>0</v>
          </cell>
          <cell r="U645">
            <v>0</v>
          </cell>
          <cell r="V645">
            <v>0</v>
          </cell>
          <cell r="W645" t="str">
            <v>Ml</v>
          </cell>
          <cell r="X645">
            <v>1790</v>
          </cell>
        </row>
        <row r="646">
          <cell r="A646" t="str">
            <v>17010E</v>
          </cell>
          <cell r="B646" t="str">
            <v>Cajas de paso de 15x15x10</v>
          </cell>
          <cell r="C646">
            <v>7</v>
          </cell>
          <cell r="D646">
            <v>7</v>
          </cell>
          <cell r="F646">
            <v>0</v>
          </cell>
          <cell r="G646">
            <v>7</v>
          </cell>
          <cell r="H646">
            <v>0</v>
          </cell>
          <cell r="I646">
            <v>0</v>
          </cell>
          <cell r="J646">
            <v>0</v>
          </cell>
          <cell r="K646">
            <v>0</v>
          </cell>
          <cell r="L646">
            <v>0</v>
          </cell>
          <cell r="M646">
            <v>0</v>
          </cell>
          <cell r="O646">
            <v>0</v>
          </cell>
          <cell r="P646">
            <v>0</v>
          </cell>
          <cell r="R646">
            <v>0</v>
          </cell>
          <cell r="S646">
            <v>0</v>
          </cell>
          <cell r="U646">
            <v>0</v>
          </cell>
          <cell r="V646">
            <v>0</v>
          </cell>
          <cell r="W646" t="str">
            <v>Und</v>
          </cell>
          <cell r="X646">
            <v>7</v>
          </cell>
        </row>
        <row r="647">
          <cell r="A647" t="str">
            <v>18001E</v>
          </cell>
          <cell r="B647" t="str">
            <v>Salida para sistema de voz datos en muro. Incluye cableado UTP Cat. 6A, aparato con jack Cat. 6A, certificación de cada punto lógico, marquillas de cableado y numeración de tomas.</v>
          </cell>
          <cell r="D647">
            <v>0</v>
          </cell>
          <cell r="F647">
            <v>0</v>
          </cell>
          <cell r="G647">
            <v>0</v>
          </cell>
          <cell r="H647">
            <v>0</v>
          </cell>
          <cell r="I647">
            <v>0</v>
          </cell>
          <cell r="J647">
            <v>0</v>
          </cell>
          <cell r="K647">
            <v>0</v>
          </cell>
          <cell r="L647">
            <v>0</v>
          </cell>
          <cell r="M647">
            <v>0</v>
          </cell>
          <cell r="O647">
            <v>0</v>
          </cell>
          <cell r="P647">
            <v>0</v>
          </cell>
          <cell r="R647">
            <v>0</v>
          </cell>
          <cell r="S647">
            <v>0</v>
          </cell>
          <cell r="U647">
            <v>0</v>
          </cell>
          <cell r="V647">
            <v>0</v>
          </cell>
          <cell r="W647" t="str">
            <v>Und</v>
          </cell>
          <cell r="X647">
            <v>0</v>
          </cell>
        </row>
        <row r="648">
          <cell r="A648" t="str">
            <v>18002E</v>
          </cell>
          <cell r="B648" t="str">
            <v>Salida para voz en muro. Incluye cableado en UTP Cat. 6A, aparato, marquillas de cableado y numeración de tomas.</v>
          </cell>
          <cell r="D648">
            <v>0</v>
          </cell>
          <cell r="F648">
            <v>0</v>
          </cell>
          <cell r="G648">
            <v>0</v>
          </cell>
          <cell r="H648">
            <v>0</v>
          </cell>
          <cell r="I648">
            <v>0</v>
          </cell>
          <cell r="J648">
            <v>0</v>
          </cell>
          <cell r="K648">
            <v>0</v>
          </cell>
          <cell r="L648">
            <v>0</v>
          </cell>
          <cell r="M648">
            <v>0</v>
          </cell>
          <cell r="O648">
            <v>0</v>
          </cell>
          <cell r="P648">
            <v>0</v>
          </cell>
          <cell r="R648">
            <v>0</v>
          </cell>
          <cell r="S648">
            <v>0</v>
          </cell>
          <cell r="U648">
            <v>0</v>
          </cell>
          <cell r="V648">
            <v>0</v>
          </cell>
          <cell r="W648" t="str">
            <v>Und</v>
          </cell>
          <cell r="X648">
            <v>0</v>
          </cell>
        </row>
        <row r="649">
          <cell r="A649" t="str">
            <v>18003E</v>
          </cell>
          <cell r="B649" t="str">
            <v>Salida de datos para sistema de  CCTV en muro a una altura de 2,5 metros. Incluye cableado en UTP Cat. 6A  y aparato.</v>
          </cell>
          <cell r="D649">
            <v>0</v>
          </cell>
          <cell r="F649">
            <v>0</v>
          </cell>
          <cell r="G649">
            <v>0</v>
          </cell>
          <cell r="H649">
            <v>0</v>
          </cell>
          <cell r="I649">
            <v>0</v>
          </cell>
          <cell r="J649">
            <v>0</v>
          </cell>
          <cell r="K649">
            <v>0</v>
          </cell>
          <cell r="L649">
            <v>0</v>
          </cell>
          <cell r="M649">
            <v>0</v>
          </cell>
          <cell r="O649">
            <v>0</v>
          </cell>
          <cell r="P649">
            <v>0</v>
          </cell>
          <cell r="R649">
            <v>0</v>
          </cell>
          <cell r="S649">
            <v>0</v>
          </cell>
          <cell r="U649">
            <v>0</v>
          </cell>
          <cell r="V649">
            <v>0</v>
          </cell>
          <cell r="W649" t="str">
            <v>Und</v>
          </cell>
          <cell r="X649">
            <v>0</v>
          </cell>
        </row>
        <row r="650">
          <cell r="A650" t="str">
            <v>18004E</v>
          </cell>
          <cell r="B650" t="str">
            <v>Cajas de paso 2400</v>
          </cell>
          <cell r="C650">
            <v>29</v>
          </cell>
          <cell r="D650">
            <v>29</v>
          </cell>
          <cell r="F650">
            <v>0</v>
          </cell>
          <cell r="G650">
            <v>29</v>
          </cell>
          <cell r="H650">
            <v>2.5</v>
          </cell>
          <cell r="I650">
            <v>2.5</v>
          </cell>
          <cell r="J650">
            <v>2.5</v>
          </cell>
          <cell r="K650">
            <v>2.5</v>
          </cell>
          <cell r="L650">
            <v>2.5</v>
          </cell>
          <cell r="M650">
            <v>2.5</v>
          </cell>
          <cell r="N650">
            <v>2</v>
          </cell>
          <cell r="O650">
            <v>2</v>
          </cell>
          <cell r="P650">
            <v>2</v>
          </cell>
          <cell r="Q650">
            <v>2</v>
          </cell>
          <cell r="R650">
            <v>2</v>
          </cell>
          <cell r="S650">
            <v>2</v>
          </cell>
          <cell r="T650">
            <v>1</v>
          </cell>
          <cell r="U650">
            <v>1</v>
          </cell>
          <cell r="V650">
            <v>1</v>
          </cell>
          <cell r="W650" t="str">
            <v>Und</v>
          </cell>
          <cell r="X650">
            <v>39</v>
          </cell>
        </row>
        <row r="651">
          <cell r="A651" t="str">
            <v>18005E</v>
          </cell>
          <cell r="B651" t="str">
            <v>Cajas de paso de 15x15</v>
          </cell>
          <cell r="C651">
            <v>9</v>
          </cell>
          <cell r="D651">
            <v>9</v>
          </cell>
          <cell r="F651">
            <v>0</v>
          </cell>
          <cell r="G651">
            <v>9</v>
          </cell>
          <cell r="H651">
            <v>3</v>
          </cell>
          <cell r="I651">
            <v>3</v>
          </cell>
          <cell r="J651">
            <v>3</v>
          </cell>
          <cell r="K651">
            <v>3</v>
          </cell>
          <cell r="L651">
            <v>3</v>
          </cell>
          <cell r="M651">
            <v>3</v>
          </cell>
          <cell r="N651">
            <v>1</v>
          </cell>
          <cell r="O651">
            <v>1</v>
          </cell>
          <cell r="P651">
            <v>1</v>
          </cell>
          <cell r="R651">
            <v>0</v>
          </cell>
          <cell r="S651">
            <v>0</v>
          </cell>
          <cell r="U651">
            <v>0</v>
          </cell>
          <cell r="V651">
            <v>0</v>
          </cell>
          <cell r="W651" t="str">
            <v>Und</v>
          </cell>
          <cell r="X651">
            <v>16</v>
          </cell>
        </row>
        <row r="652">
          <cell r="A652" t="str">
            <v>18006E</v>
          </cell>
          <cell r="B652" t="str">
            <v>cajas de paso de 20x20</v>
          </cell>
          <cell r="C652">
            <v>6</v>
          </cell>
          <cell r="D652">
            <v>6</v>
          </cell>
          <cell r="F652">
            <v>0</v>
          </cell>
          <cell r="G652">
            <v>6</v>
          </cell>
          <cell r="H652">
            <v>0.5</v>
          </cell>
          <cell r="I652">
            <v>0.5</v>
          </cell>
          <cell r="J652">
            <v>0.5</v>
          </cell>
          <cell r="K652">
            <v>0.5</v>
          </cell>
          <cell r="L652">
            <v>0.5</v>
          </cell>
          <cell r="M652">
            <v>0.5</v>
          </cell>
          <cell r="N652">
            <v>2</v>
          </cell>
          <cell r="O652">
            <v>2</v>
          </cell>
          <cell r="P652">
            <v>2</v>
          </cell>
          <cell r="Q652">
            <v>1</v>
          </cell>
          <cell r="R652">
            <v>1</v>
          </cell>
          <cell r="S652">
            <v>1</v>
          </cell>
          <cell r="U652">
            <v>0</v>
          </cell>
          <cell r="V652">
            <v>0</v>
          </cell>
          <cell r="W652" t="str">
            <v>Und</v>
          </cell>
          <cell r="X652">
            <v>10</v>
          </cell>
        </row>
        <row r="653">
          <cell r="A653" t="str">
            <v>18007E</v>
          </cell>
          <cell r="B653" t="str">
            <v>Rack tipo abierto de 6 pies de altura, incluye instalacion y elementos de fijacion.</v>
          </cell>
          <cell r="C653">
            <v>1</v>
          </cell>
          <cell r="D653">
            <v>1</v>
          </cell>
          <cell r="F653">
            <v>0</v>
          </cell>
          <cell r="G653">
            <v>1</v>
          </cell>
          <cell r="H653">
            <v>0</v>
          </cell>
          <cell r="I653">
            <v>0</v>
          </cell>
          <cell r="J653">
            <v>0</v>
          </cell>
          <cell r="K653">
            <v>0</v>
          </cell>
          <cell r="L653">
            <v>0</v>
          </cell>
          <cell r="M653">
            <v>0</v>
          </cell>
          <cell r="O653">
            <v>0</v>
          </cell>
          <cell r="P653">
            <v>0</v>
          </cell>
          <cell r="R653">
            <v>0</v>
          </cell>
          <cell r="S653">
            <v>0</v>
          </cell>
          <cell r="U653">
            <v>0</v>
          </cell>
          <cell r="V653">
            <v>0</v>
          </cell>
          <cell r="W653" t="str">
            <v>Und</v>
          </cell>
          <cell r="X653">
            <v>1</v>
          </cell>
        </row>
        <row r="654">
          <cell r="A654" t="str">
            <v>18008E</v>
          </cell>
          <cell r="B654" t="str">
            <v>Planta telefónica KX-TDA200 BX Digital Panasonic IP con capacidad para manejo de 120 extensiones y 8 lineas telefònicas, incluye anclaje de la central, programación y curso de manejo</v>
          </cell>
          <cell r="C654">
            <v>1</v>
          </cell>
          <cell r="D654">
            <v>1</v>
          </cell>
          <cell r="F654">
            <v>0</v>
          </cell>
          <cell r="G654">
            <v>1</v>
          </cell>
          <cell r="H654">
            <v>0</v>
          </cell>
          <cell r="I654">
            <v>0</v>
          </cell>
          <cell r="J654">
            <v>0</v>
          </cell>
          <cell r="K654">
            <v>0</v>
          </cell>
          <cell r="L654">
            <v>0</v>
          </cell>
          <cell r="M654">
            <v>0</v>
          </cell>
          <cell r="O654">
            <v>0</v>
          </cell>
          <cell r="P654">
            <v>0</v>
          </cell>
          <cell r="R654">
            <v>0</v>
          </cell>
          <cell r="S654">
            <v>0</v>
          </cell>
          <cell r="U654">
            <v>0</v>
          </cell>
          <cell r="V654">
            <v>0</v>
          </cell>
          <cell r="W654" t="str">
            <v>Und</v>
          </cell>
          <cell r="X654">
            <v>1</v>
          </cell>
        </row>
        <row r="655">
          <cell r="A655" t="str">
            <v>19001E</v>
          </cell>
          <cell r="B655" t="str">
            <v>Bandeja metálica portacables tipo escalera con accesorios y elementos de fijación</v>
          </cell>
          <cell r="C655">
            <v>137</v>
          </cell>
          <cell r="D655">
            <v>137</v>
          </cell>
          <cell r="F655">
            <v>0</v>
          </cell>
          <cell r="G655">
            <v>137</v>
          </cell>
          <cell r="H655">
            <v>0</v>
          </cell>
          <cell r="I655">
            <v>0</v>
          </cell>
          <cell r="J655">
            <v>0</v>
          </cell>
          <cell r="K655">
            <v>0</v>
          </cell>
          <cell r="L655">
            <v>0</v>
          </cell>
          <cell r="M655">
            <v>0</v>
          </cell>
          <cell r="O655">
            <v>0</v>
          </cell>
          <cell r="P655">
            <v>0</v>
          </cell>
          <cell r="R655">
            <v>0</v>
          </cell>
          <cell r="S655">
            <v>0</v>
          </cell>
          <cell r="U655">
            <v>0</v>
          </cell>
          <cell r="V655">
            <v>0</v>
          </cell>
          <cell r="W655" t="str">
            <v>Und</v>
          </cell>
          <cell r="X655">
            <v>137</v>
          </cell>
        </row>
        <row r="656">
          <cell r="A656" t="str">
            <v>19002E</v>
          </cell>
          <cell r="B656" t="str">
            <v>Sistema aterrizaje para bandeja portacables.</v>
          </cell>
          <cell r="C656">
            <v>1</v>
          </cell>
          <cell r="D656">
            <v>1</v>
          </cell>
          <cell r="F656">
            <v>0</v>
          </cell>
          <cell r="G656">
            <v>1</v>
          </cell>
          <cell r="H656">
            <v>0</v>
          </cell>
          <cell r="I656">
            <v>0</v>
          </cell>
          <cell r="J656">
            <v>0</v>
          </cell>
          <cell r="K656">
            <v>0</v>
          </cell>
          <cell r="L656">
            <v>0</v>
          </cell>
          <cell r="M656">
            <v>0</v>
          </cell>
          <cell r="O656">
            <v>0</v>
          </cell>
          <cell r="P656">
            <v>0</v>
          </cell>
          <cell r="R656">
            <v>0</v>
          </cell>
          <cell r="S656">
            <v>0</v>
          </cell>
          <cell r="U656">
            <v>0</v>
          </cell>
          <cell r="V656">
            <v>0</v>
          </cell>
          <cell r="W656" t="str">
            <v>Und</v>
          </cell>
          <cell r="X656">
            <v>1</v>
          </cell>
        </row>
        <row r="657">
          <cell r="A657" t="str">
            <v>19003E</v>
          </cell>
          <cell r="B657" t="str">
            <v>Caja en mamposteria para puesta a tierra con tapa en concreto inspeccionable, según norma AE-280 de Codensa.</v>
          </cell>
          <cell r="C657">
            <v>1</v>
          </cell>
          <cell r="D657">
            <v>1</v>
          </cell>
          <cell r="F657">
            <v>0</v>
          </cell>
          <cell r="G657">
            <v>1</v>
          </cell>
          <cell r="H657">
            <v>0</v>
          </cell>
          <cell r="I657">
            <v>0</v>
          </cell>
          <cell r="J657">
            <v>0</v>
          </cell>
          <cell r="K657">
            <v>0</v>
          </cell>
          <cell r="L657">
            <v>0</v>
          </cell>
          <cell r="M657">
            <v>0</v>
          </cell>
          <cell r="O657">
            <v>0</v>
          </cell>
          <cell r="P657">
            <v>0</v>
          </cell>
          <cell r="R657">
            <v>0</v>
          </cell>
          <cell r="S657">
            <v>0</v>
          </cell>
          <cell r="U657">
            <v>0</v>
          </cell>
          <cell r="V657">
            <v>0</v>
          </cell>
          <cell r="W657" t="str">
            <v>Und</v>
          </cell>
          <cell r="X657">
            <v>1</v>
          </cell>
        </row>
        <row r="658">
          <cell r="A658" t="str">
            <v>20001E</v>
          </cell>
          <cell r="B658" t="str">
            <v>Camara IP tipo cubo para interior, M-JPEG/MPEG-4, Res VGA, 2 vias de audio, Sensor CMOS Micron Mega ACM-400.</v>
          </cell>
          <cell r="C658">
            <v>10</v>
          </cell>
          <cell r="D658">
            <v>10</v>
          </cell>
          <cell r="F658">
            <v>0</v>
          </cell>
          <cell r="G658">
            <v>10</v>
          </cell>
          <cell r="H658">
            <v>0.5</v>
          </cell>
          <cell r="I658">
            <v>0.5</v>
          </cell>
          <cell r="J658">
            <v>0.5</v>
          </cell>
          <cell r="K658">
            <v>0.5</v>
          </cell>
          <cell r="L658">
            <v>0.5</v>
          </cell>
          <cell r="M658">
            <v>0.5</v>
          </cell>
          <cell r="O658">
            <v>0</v>
          </cell>
          <cell r="P658">
            <v>0</v>
          </cell>
          <cell r="Q658">
            <v>1</v>
          </cell>
          <cell r="R658">
            <v>1</v>
          </cell>
          <cell r="S658">
            <v>1</v>
          </cell>
          <cell r="U658">
            <v>0</v>
          </cell>
          <cell r="V658">
            <v>0</v>
          </cell>
          <cell r="W658" t="str">
            <v>Und</v>
          </cell>
          <cell r="X658">
            <v>12</v>
          </cell>
        </row>
        <row r="659">
          <cell r="A659" t="str">
            <v>20002E</v>
          </cell>
          <cell r="B659" t="str">
            <v>Camara Bullet IP Dia/Noche Mega Pixel Exterior M-JPEG/MPEG-4, Res hasta 1,3 Mega Pixel, Audio 2 vias ACM-1231.</v>
          </cell>
          <cell r="D659">
            <v>0</v>
          </cell>
          <cell r="F659">
            <v>0</v>
          </cell>
          <cell r="G659">
            <v>0</v>
          </cell>
          <cell r="H659">
            <v>0</v>
          </cell>
          <cell r="I659">
            <v>0</v>
          </cell>
          <cell r="J659">
            <v>0</v>
          </cell>
          <cell r="K659">
            <v>0</v>
          </cell>
          <cell r="L659">
            <v>0</v>
          </cell>
          <cell r="M659">
            <v>0</v>
          </cell>
          <cell r="N659">
            <v>3</v>
          </cell>
          <cell r="O659">
            <v>3</v>
          </cell>
          <cell r="P659">
            <v>3</v>
          </cell>
          <cell r="R659">
            <v>0</v>
          </cell>
          <cell r="S659">
            <v>0</v>
          </cell>
          <cell r="U659">
            <v>0</v>
          </cell>
          <cell r="V659">
            <v>0</v>
          </cell>
          <cell r="W659" t="str">
            <v>Und</v>
          </cell>
          <cell r="X659">
            <v>3</v>
          </cell>
        </row>
        <row r="660">
          <cell r="A660" t="str">
            <v>20003E</v>
          </cell>
          <cell r="B660" t="str">
            <v>Camara Bullet IP Dia/Noche IR Exterior, Res hasta Full D1, Audio 2 vias, 540 TVL, ACM-1431.</v>
          </cell>
          <cell r="C660">
            <v>6</v>
          </cell>
          <cell r="D660">
            <v>6</v>
          </cell>
          <cell r="F660">
            <v>0</v>
          </cell>
          <cell r="G660">
            <v>6</v>
          </cell>
          <cell r="H660">
            <v>1.5</v>
          </cell>
          <cell r="I660">
            <v>1.5</v>
          </cell>
          <cell r="J660">
            <v>1.5</v>
          </cell>
          <cell r="K660">
            <v>1.5</v>
          </cell>
          <cell r="L660">
            <v>1.5</v>
          </cell>
          <cell r="M660">
            <v>1.5</v>
          </cell>
          <cell r="O660">
            <v>0</v>
          </cell>
          <cell r="P660">
            <v>0</v>
          </cell>
          <cell r="Q660">
            <v>1</v>
          </cell>
          <cell r="R660">
            <v>1</v>
          </cell>
          <cell r="S660">
            <v>1</v>
          </cell>
          <cell r="T660">
            <v>1</v>
          </cell>
          <cell r="U660">
            <v>1</v>
          </cell>
          <cell r="V660">
            <v>1</v>
          </cell>
          <cell r="W660" t="str">
            <v>Und</v>
          </cell>
          <cell r="X660">
            <v>11</v>
          </cell>
        </row>
        <row r="661">
          <cell r="A661" t="str">
            <v>20004E</v>
          </cell>
          <cell r="B661" t="str">
            <v>Software Network Video Record S/W, soporta 32 canales APP-2000-32.</v>
          </cell>
          <cell r="C661">
            <v>1</v>
          </cell>
          <cell r="D661">
            <v>1</v>
          </cell>
          <cell r="F661">
            <v>0</v>
          </cell>
          <cell r="G661">
            <v>1</v>
          </cell>
          <cell r="H661">
            <v>0</v>
          </cell>
          <cell r="I661">
            <v>0</v>
          </cell>
          <cell r="J661">
            <v>0</v>
          </cell>
          <cell r="K661">
            <v>0</v>
          </cell>
          <cell r="L661">
            <v>0</v>
          </cell>
          <cell r="M661">
            <v>0</v>
          </cell>
          <cell r="O661">
            <v>0</v>
          </cell>
          <cell r="P661">
            <v>0</v>
          </cell>
          <cell r="R661">
            <v>0</v>
          </cell>
          <cell r="S661">
            <v>0</v>
          </cell>
          <cell r="U661">
            <v>0</v>
          </cell>
          <cell r="V661">
            <v>0</v>
          </cell>
          <cell r="W661" t="str">
            <v>Und</v>
          </cell>
          <cell r="X661">
            <v>1</v>
          </cell>
        </row>
        <row r="662">
          <cell r="A662" t="str">
            <v>20005E</v>
          </cell>
          <cell r="B662" t="str">
            <v>Servidor procesador: Intel Core 2 Quad Q8400 processor (4M Cache, 2.66 Ghz, 1333 Mhz FSB, 3 Disco duro: 1TB SATA NCQ HDD SMART IV, RAM : 3 GB PC3-10600 Memory (1Gb+2GB), Unidad: SATA 16X SuperMulti LightScribe Drv, Sistema operativo: Windows 7 Pro 32 Down</v>
          </cell>
          <cell r="C662">
            <v>1</v>
          </cell>
          <cell r="D662">
            <v>1</v>
          </cell>
          <cell r="F662">
            <v>0</v>
          </cell>
          <cell r="G662">
            <v>1</v>
          </cell>
          <cell r="H662">
            <v>0</v>
          </cell>
          <cell r="I662">
            <v>0</v>
          </cell>
          <cell r="J662">
            <v>0</v>
          </cell>
          <cell r="K662">
            <v>0</v>
          </cell>
          <cell r="L662">
            <v>0</v>
          </cell>
          <cell r="M662">
            <v>0</v>
          </cell>
          <cell r="O662">
            <v>0</v>
          </cell>
          <cell r="P662">
            <v>0</v>
          </cell>
          <cell r="R662">
            <v>0</v>
          </cell>
          <cell r="S662">
            <v>0</v>
          </cell>
          <cell r="U662">
            <v>0</v>
          </cell>
          <cell r="V662">
            <v>0</v>
          </cell>
          <cell r="W662" t="str">
            <v>Und</v>
          </cell>
          <cell r="X662">
            <v>1</v>
          </cell>
        </row>
        <row r="663">
          <cell r="A663" t="str">
            <v>20006E</v>
          </cell>
          <cell r="B663" t="str">
            <v>Caja en mamposteria de 30x30 con tapa en concreto inspeccionable, según norma AE-281 de Codensa.</v>
          </cell>
          <cell r="D663">
            <v>0</v>
          </cell>
          <cell r="F663">
            <v>0</v>
          </cell>
          <cell r="G663">
            <v>0</v>
          </cell>
          <cell r="H663">
            <v>0</v>
          </cell>
          <cell r="I663">
            <v>0</v>
          </cell>
          <cell r="J663">
            <v>0</v>
          </cell>
          <cell r="K663">
            <v>0</v>
          </cell>
          <cell r="L663">
            <v>0</v>
          </cell>
          <cell r="M663">
            <v>0</v>
          </cell>
          <cell r="O663">
            <v>0</v>
          </cell>
          <cell r="P663">
            <v>0</v>
          </cell>
          <cell r="R663">
            <v>0</v>
          </cell>
          <cell r="S663">
            <v>0</v>
          </cell>
          <cell r="T663">
            <v>1</v>
          </cell>
          <cell r="U663">
            <v>1</v>
          </cell>
          <cell r="V663">
            <v>1</v>
          </cell>
          <cell r="W663" t="str">
            <v>Und</v>
          </cell>
          <cell r="X663">
            <v>1</v>
          </cell>
        </row>
        <row r="664">
          <cell r="A664" t="str">
            <v>20007E</v>
          </cell>
          <cell r="B664" t="str">
            <v>Tendido de 2Ø3/4 PVC para interconexion de sistema CCTV entre bloque de cafeteria y cocina con caseta de vigilancia-porteria.</v>
          </cell>
          <cell r="D664">
            <v>0</v>
          </cell>
          <cell r="F664">
            <v>0</v>
          </cell>
          <cell r="G664">
            <v>0</v>
          </cell>
          <cell r="H664">
            <v>0</v>
          </cell>
          <cell r="I664">
            <v>0</v>
          </cell>
          <cell r="J664">
            <v>0</v>
          </cell>
          <cell r="K664">
            <v>0</v>
          </cell>
          <cell r="L664">
            <v>0</v>
          </cell>
          <cell r="M664">
            <v>0</v>
          </cell>
          <cell r="O664">
            <v>0</v>
          </cell>
          <cell r="P664">
            <v>0</v>
          </cell>
          <cell r="R664">
            <v>0</v>
          </cell>
          <cell r="S664">
            <v>0</v>
          </cell>
          <cell r="T664">
            <v>30</v>
          </cell>
          <cell r="U664">
            <v>30</v>
          </cell>
          <cell r="V664">
            <v>30</v>
          </cell>
          <cell r="W664" t="str">
            <v>Und</v>
          </cell>
          <cell r="X664">
            <v>30</v>
          </cell>
        </row>
        <row r="665">
          <cell r="A665" t="str">
            <v>21001E</v>
          </cell>
          <cell r="B665" t="str">
            <v>Salida para antena de television en muro a una altura de 2 metros incluye, tuberia, cajas elementos de fijacion y alambrada en cable tipo RG 6.</v>
          </cell>
          <cell r="C665">
            <v>14</v>
          </cell>
          <cell r="D665">
            <v>14</v>
          </cell>
          <cell r="F665">
            <v>0</v>
          </cell>
          <cell r="G665">
            <v>14</v>
          </cell>
          <cell r="H665">
            <v>0</v>
          </cell>
          <cell r="I665">
            <v>0</v>
          </cell>
          <cell r="J665">
            <v>0</v>
          </cell>
          <cell r="K665">
            <v>0</v>
          </cell>
          <cell r="L665">
            <v>0</v>
          </cell>
          <cell r="M665">
            <v>0</v>
          </cell>
          <cell r="O665">
            <v>0</v>
          </cell>
          <cell r="P665">
            <v>0</v>
          </cell>
          <cell r="R665">
            <v>0</v>
          </cell>
          <cell r="S665">
            <v>0</v>
          </cell>
          <cell r="U665">
            <v>0</v>
          </cell>
          <cell r="V665">
            <v>0</v>
          </cell>
          <cell r="W665" t="str">
            <v>Und</v>
          </cell>
          <cell r="X665">
            <v>14</v>
          </cell>
        </row>
        <row r="666">
          <cell r="A666" t="str">
            <v>21002E</v>
          </cell>
          <cell r="B666" t="str">
            <v>Strip para alojar amplificador de antena de television anclado al muro.</v>
          </cell>
          <cell r="C666">
            <v>1</v>
          </cell>
          <cell r="D666">
            <v>1</v>
          </cell>
          <cell r="F666">
            <v>0</v>
          </cell>
          <cell r="G666">
            <v>1</v>
          </cell>
          <cell r="H666">
            <v>0</v>
          </cell>
          <cell r="I666">
            <v>0</v>
          </cell>
          <cell r="J666">
            <v>0</v>
          </cell>
          <cell r="K666">
            <v>0</v>
          </cell>
          <cell r="L666">
            <v>0</v>
          </cell>
          <cell r="M666">
            <v>0</v>
          </cell>
          <cell r="O666">
            <v>0</v>
          </cell>
          <cell r="P666">
            <v>0</v>
          </cell>
          <cell r="R666">
            <v>0</v>
          </cell>
          <cell r="S666">
            <v>0</v>
          </cell>
          <cell r="U666">
            <v>0</v>
          </cell>
          <cell r="V666">
            <v>0</v>
          </cell>
          <cell r="W666" t="str">
            <v>Und</v>
          </cell>
          <cell r="X666">
            <v>1</v>
          </cell>
        </row>
        <row r="667">
          <cell r="A667" t="str">
            <v>21003E</v>
          </cell>
          <cell r="B667" t="str">
            <v>Amplificador de señal para antena de television.</v>
          </cell>
          <cell r="C667">
            <v>1</v>
          </cell>
          <cell r="D667">
            <v>1</v>
          </cell>
          <cell r="F667">
            <v>0</v>
          </cell>
          <cell r="G667">
            <v>1</v>
          </cell>
          <cell r="H667">
            <v>0</v>
          </cell>
          <cell r="I667">
            <v>0</v>
          </cell>
          <cell r="J667">
            <v>0</v>
          </cell>
          <cell r="K667">
            <v>0</v>
          </cell>
          <cell r="L667">
            <v>0</v>
          </cell>
          <cell r="M667">
            <v>0</v>
          </cell>
          <cell r="O667">
            <v>0</v>
          </cell>
          <cell r="P667">
            <v>0</v>
          </cell>
          <cell r="R667">
            <v>0</v>
          </cell>
          <cell r="S667">
            <v>0</v>
          </cell>
          <cell r="U667">
            <v>0</v>
          </cell>
          <cell r="V667">
            <v>0</v>
          </cell>
          <cell r="W667" t="str">
            <v>Und</v>
          </cell>
          <cell r="X667">
            <v>1</v>
          </cell>
        </row>
        <row r="668">
          <cell r="A668" t="str">
            <v>21004E</v>
          </cell>
          <cell r="B668" t="str">
            <v>Antena multicanal VHF/UHF en mástil Antena T.V. de 3 metros en tubería galvanizada de 1".</v>
          </cell>
          <cell r="C668">
            <v>1</v>
          </cell>
          <cell r="D668">
            <v>1</v>
          </cell>
          <cell r="F668">
            <v>0</v>
          </cell>
          <cell r="G668">
            <v>1</v>
          </cell>
          <cell r="H668">
            <v>0</v>
          </cell>
          <cell r="I668">
            <v>0</v>
          </cell>
          <cell r="J668">
            <v>0</v>
          </cell>
          <cell r="K668">
            <v>0</v>
          </cell>
          <cell r="L668">
            <v>0</v>
          </cell>
          <cell r="M668">
            <v>0</v>
          </cell>
          <cell r="O668">
            <v>0</v>
          </cell>
          <cell r="P668">
            <v>0</v>
          </cell>
          <cell r="R668">
            <v>0</v>
          </cell>
          <cell r="S668">
            <v>0</v>
          </cell>
          <cell r="U668">
            <v>0</v>
          </cell>
          <cell r="V668">
            <v>0</v>
          </cell>
          <cell r="W668" t="str">
            <v>Und</v>
          </cell>
          <cell r="X668">
            <v>1</v>
          </cell>
        </row>
        <row r="669">
          <cell r="A669" t="str">
            <v>22001E</v>
          </cell>
          <cell r="B669" t="str">
            <v xml:space="preserve">Salida para parlante en techo y/o pared sistema de sonido. </v>
          </cell>
          <cell r="C669">
            <v>35</v>
          </cell>
          <cell r="D669">
            <v>35</v>
          </cell>
          <cell r="F669">
            <v>0</v>
          </cell>
          <cell r="G669">
            <v>35</v>
          </cell>
          <cell r="H669">
            <v>1.5</v>
          </cell>
          <cell r="I669">
            <v>1.5</v>
          </cell>
          <cell r="J669">
            <v>1.5</v>
          </cell>
          <cell r="K669">
            <v>1.5</v>
          </cell>
          <cell r="L669">
            <v>1.5</v>
          </cell>
          <cell r="M669">
            <v>1.5</v>
          </cell>
          <cell r="N669">
            <v>2</v>
          </cell>
          <cell r="O669">
            <v>2</v>
          </cell>
          <cell r="P669">
            <v>2</v>
          </cell>
          <cell r="Q669">
            <v>4</v>
          </cell>
          <cell r="R669">
            <v>4</v>
          </cell>
          <cell r="S669">
            <v>4</v>
          </cell>
          <cell r="U669">
            <v>0</v>
          </cell>
          <cell r="V669">
            <v>0</v>
          </cell>
          <cell r="W669" t="str">
            <v>Und</v>
          </cell>
          <cell r="X669">
            <v>44</v>
          </cell>
        </row>
        <row r="670">
          <cell r="A670" t="str">
            <v>22002E</v>
          </cell>
          <cell r="B670" t="str">
            <v>Salida para micrófono en centrales de enfermeria.</v>
          </cell>
          <cell r="C670">
            <v>5</v>
          </cell>
          <cell r="D670">
            <v>5</v>
          </cell>
          <cell r="F670">
            <v>0</v>
          </cell>
          <cell r="G670">
            <v>5</v>
          </cell>
          <cell r="H670">
            <v>0.5</v>
          </cell>
          <cell r="I670">
            <v>0.5</v>
          </cell>
          <cell r="J670">
            <v>0.5</v>
          </cell>
          <cell r="K670">
            <v>0.5</v>
          </cell>
          <cell r="L670">
            <v>0.5</v>
          </cell>
          <cell r="M670">
            <v>0.5</v>
          </cell>
          <cell r="O670">
            <v>0</v>
          </cell>
          <cell r="P670">
            <v>0</v>
          </cell>
          <cell r="R670">
            <v>0</v>
          </cell>
          <cell r="S670">
            <v>0</v>
          </cell>
          <cell r="U670">
            <v>0</v>
          </cell>
          <cell r="V670">
            <v>0</v>
          </cell>
          <cell r="W670" t="str">
            <v>Und</v>
          </cell>
          <cell r="X670">
            <v>6</v>
          </cell>
        </row>
        <row r="671">
          <cell r="A671" t="str">
            <v>22003E</v>
          </cell>
          <cell r="B671" t="str">
            <v xml:space="preserve">Salida para consolas de sonido. </v>
          </cell>
          <cell r="C671">
            <v>4</v>
          </cell>
          <cell r="D671">
            <v>4</v>
          </cell>
          <cell r="F671">
            <v>0</v>
          </cell>
          <cell r="G671">
            <v>4</v>
          </cell>
          <cell r="H671">
            <v>0.5</v>
          </cell>
          <cell r="I671">
            <v>0.5</v>
          </cell>
          <cell r="J671">
            <v>0.5</v>
          </cell>
          <cell r="K671">
            <v>0.5</v>
          </cell>
          <cell r="L671">
            <v>0.5</v>
          </cell>
          <cell r="M671">
            <v>0.5</v>
          </cell>
          <cell r="O671">
            <v>0</v>
          </cell>
          <cell r="P671">
            <v>0</v>
          </cell>
          <cell r="R671">
            <v>0</v>
          </cell>
          <cell r="S671">
            <v>0</v>
          </cell>
          <cell r="U671">
            <v>0</v>
          </cell>
          <cell r="V671">
            <v>0</v>
          </cell>
          <cell r="W671" t="str">
            <v>Und</v>
          </cell>
          <cell r="X671">
            <v>5</v>
          </cell>
        </row>
        <row r="672">
          <cell r="A672" t="str">
            <v>22004E</v>
          </cell>
          <cell r="B672" t="str">
            <v>Amplificador de sonido.</v>
          </cell>
          <cell r="C672">
            <v>1</v>
          </cell>
          <cell r="D672">
            <v>1</v>
          </cell>
          <cell r="F672">
            <v>0</v>
          </cell>
          <cell r="G672">
            <v>1</v>
          </cell>
          <cell r="H672">
            <v>0</v>
          </cell>
          <cell r="I672">
            <v>0</v>
          </cell>
          <cell r="J672">
            <v>0</v>
          </cell>
          <cell r="K672">
            <v>0</v>
          </cell>
          <cell r="L672">
            <v>0</v>
          </cell>
          <cell r="M672">
            <v>0</v>
          </cell>
          <cell r="O672">
            <v>0</v>
          </cell>
          <cell r="P672">
            <v>0</v>
          </cell>
          <cell r="R672">
            <v>0</v>
          </cell>
          <cell r="S672">
            <v>0</v>
          </cell>
          <cell r="U672">
            <v>0</v>
          </cell>
          <cell r="V672">
            <v>0</v>
          </cell>
          <cell r="W672" t="str">
            <v>Und</v>
          </cell>
          <cell r="X672">
            <v>1</v>
          </cell>
        </row>
        <row r="673">
          <cell r="A673" t="str">
            <v>22005E</v>
          </cell>
          <cell r="B673" t="str">
            <v>Cable UTP Cat. 6A para interconexion de consolas en estaciones de enfermeria y planta telefonica</v>
          </cell>
          <cell r="C673">
            <v>250</v>
          </cell>
          <cell r="D673">
            <v>250</v>
          </cell>
          <cell r="F673">
            <v>0</v>
          </cell>
          <cell r="G673">
            <v>250</v>
          </cell>
          <cell r="H673">
            <v>25</v>
          </cell>
          <cell r="I673">
            <v>25</v>
          </cell>
          <cell r="J673">
            <v>25</v>
          </cell>
          <cell r="K673">
            <v>25</v>
          </cell>
          <cell r="L673">
            <v>25</v>
          </cell>
          <cell r="M673">
            <v>25</v>
          </cell>
          <cell r="O673">
            <v>0</v>
          </cell>
          <cell r="P673">
            <v>0</v>
          </cell>
          <cell r="R673">
            <v>0</v>
          </cell>
          <cell r="S673">
            <v>0</v>
          </cell>
          <cell r="U673">
            <v>0</v>
          </cell>
          <cell r="V673">
            <v>0</v>
          </cell>
          <cell r="W673" t="str">
            <v>Und</v>
          </cell>
          <cell r="X673">
            <v>300</v>
          </cell>
        </row>
        <row r="674">
          <cell r="A674" t="str">
            <v>22006E</v>
          </cell>
          <cell r="B674" t="str">
            <v>Cable monofonico para sistema de sonido, interconexion de par.</v>
          </cell>
          <cell r="C674">
            <v>400</v>
          </cell>
          <cell r="D674">
            <v>400</v>
          </cell>
          <cell r="F674">
            <v>0</v>
          </cell>
          <cell r="G674">
            <v>400</v>
          </cell>
          <cell r="H674">
            <v>40</v>
          </cell>
          <cell r="I674">
            <v>40</v>
          </cell>
          <cell r="J674">
            <v>40</v>
          </cell>
          <cell r="K674">
            <v>40</v>
          </cell>
          <cell r="L674">
            <v>40</v>
          </cell>
          <cell r="M674">
            <v>40</v>
          </cell>
          <cell r="N674">
            <v>30</v>
          </cell>
          <cell r="O674">
            <v>30</v>
          </cell>
          <cell r="P674">
            <v>30</v>
          </cell>
          <cell r="Q674">
            <v>20</v>
          </cell>
          <cell r="R674">
            <v>20</v>
          </cell>
          <cell r="S674">
            <v>20</v>
          </cell>
          <cell r="U674">
            <v>0</v>
          </cell>
          <cell r="V674">
            <v>0</v>
          </cell>
          <cell r="W674" t="str">
            <v>Und</v>
          </cell>
          <cell r="X674">
            <v>530</v>
          </cell>
        </row>
        <row r="675">
          <cell r="A675" t="str">
            <v>22007E</v>
          </cell>
          <cell r="B675" t="str">
            <v>Cable 2x16 para suministro de potencia de parlantes.</v>
          </cell>
          <cell r="C675">
            <v>400</v>
          </cell>
          <cell r="D675">
            <v>400</v>
          </cell>
          <cell r="F675">
            <v>0</v>
          </cell>
          <cell r="G675">
            <v>400</v>
          </cell>
          <cell r="H675">
            <v>40</v>
          </cell>
          <cell r="I675">
            <v>40</v>
          </cell>
          <cell r="J675">
            <v>40</v>
          </cell>
          <cell r="K675">
            <v>40</v>
          </cell>
          <cell r="L675">
            <v>40</v>
          </cell>
          <cell r="M675">
            <v>40</v>
          </cell>
          <cell r="N675">
            <v>30</v>
          </cell>
          <cell r="O675">
            <v>30</v>
          </cell>
          <cell r="P675">
            <v>30</v>
          </cell>
          <cell r="Q675">
            <v>20</v>
          </cell>
          <cell r="R675">
            <v>20</v>
          </cell>
          <cell r="S675">
            <v>20</v>
          </cell>
          <cell r="U675">
            <v>0</v>
          </cell>
          <cell r="V675">
            <v>0</v>
          </cell>
          <cell r="W675" t="str">
            <v>Und</v>
          </cell>
          <cell r="X675">
            <v>530</v>
          </cell>
        </row>
        <row r="676">
          <cell r="A676" t="str">
            <v>23001E</v>
          </cell>
          <cell r="B676" t="str">
            <v>Salida en placa para detector de humo fotoelectrico direccionable (D7024) ref. D7050, incluye aparato, tuberia y elementos de fijacion.</v>
          </cell>
          <cell r="C676">
            <v>25</v>
          </cell>
          <cell r="D676">
            <v>25</v>
          </cell>
          <cell r="F676">
            <v>0</v>
          </cell>
          <cell r="G676">
            <v>25</v>
          </cell>
          <cell r="H676">
            <v>1.5</v>
          </cell>
          <cell r="I676">
            <v>1.5</v>
          </cell>
          <cell r="J676">
            <v>1.5</v>
          </cell>
          <cell r="K676">
            <v>1.5</v>
          </cell>
          <cell r="L676">
            <v>1.5</v>
          </cell>
          <cell r="M676">
            <v>1.5</v>
          </cell>
          <cell r="N676">
            <v>1</v>
          </cell>
          <cell r="O676">
            <v>1</v>
          </cell>
          <cell r="P676">
            <v>1</v>
          </cell>
          <cell r="Q676">
            <v>1</v>
          </cell>
          <cell r="R676">
            <v>1</v>
          </cell>
          <cell r="S676">
            <v>1</v>
          </cell>
          <cell r="U676">
            <v>0</v>
          </cell>
          <cell r="V676">
            <v>0</v>
          </cell>
          <cell r="W676" t="str">
            <v>Und</v>
          </cell>
          <cell r="X676">
            <v>30</v>
          </cell>
        </row>
        <row r="677">
          <cell r="A677" t="str">
            <v>23002E</v>
          </cell>
          <cell r="B677" t="str">
            <v>Salida en cielo raso para detector de humo fotoelectrico direccionable (D7024) ref. D7050, incluye aparato, tuberia y elementos de fijacion.</v>
          </cell>
          <cell r="C677">
            <v>164</v>
          </cell>
          <cell r="D677">
            <v>164</v>
          </cell>
          <cell r="F677">
            <v>0</v>
          </cell>
          <cell r="G677">
            <v>164</v>
          </cell>
          <cell r="H677">
            <v>8.5</v>
          </cell>
          <cell r="I677">
            <v>8.5</v>
          </cell>
          <cell r="J677">
            <v>8.5</v>
          </cell>
          <cell r="K677">
            <v>8.5</v>
          </cell>
          <cell r="L677">
            <v>8.5</v>
          </cell>
          <cell r="M677">
            <v>8.5</v>
          </cell>
          <cell r="N677">
            <v>6</v>
          </cell>
          <cell r="O677">
            <v>6</v>
          </cell>
          <cell r="P677">
            <v>6</v>
          </cell>
          <cell r="Q677">
            <v>5</v>
          </cell>
          <cell r="R677">
            <v>5</v>
          </cell>
          <cell r="S677">
            <v>5</v>
          </cell>
          <cell r="U677">
            <v>0</v>
          </cell>
          <cell r="V677">
            <v>0</v>
          </cell>
          <cell r="W677" t="str">
            <v>Und</v>
          </cell>
          <cell r="X677">
            <v>192</v>
          </cell>
        </row>
        <row r="678">
          <cell r="A678" t="str">
            <v>23003E</v>
          </cell>
          <cell r="B678" t="str">
            <v>Salida para estacion manual en muro, incluye tuberia, cajas, elementos de fijacion y aparato.</v>
          </cell>
          <cell r="C678">
            <v>4</v>
          </cell>
          <cell r="D678">
            <v>4</v>
          </cell>
          <cell r="F678">
            <v>0</v>
          </cell>
          <cell r="G678">
            <v>4</v>
          </cell>
          <cell r="H678">
            <v>0</v>
          </cell>
          <cell r="I678">
            <v>0</v>
          </cell>
          <cell r="J678">
            <v>0</v>
          </cell>
          <cell r="K678">
            <v>0</v>
          </cell>
          <cell r="L678">
            <v>0</v>
          </cell>
          <cell r="M678">
            <v>0</v>
          </cell>
          <cell r="O678">
            <v>0</v>
          </cell>
          <cell r="P678">
            <v>0</v>
          </cell>
          <cell r="R678">
            <v>0</v>
          </cell>
          <cell r="S678">
            <v>0</v>
          </cell>
          <cell r="U678">
            <v>0</v>
          </cell>
          <cell r="V678">
            <v>0</v>
          </cell>
          <cell r="W678" t="str">
            <v>Und</v>
          </cell>
          <cell r="X678">
            <v>4</v>
          </cell>
        </row>
        <row r="679">
          <cell r="A679" t="str">
            <v>23004E</v>
          </cell>
          <cell r="B679" t="str">
            <v>Salida para sirena en muro, incluye tuberia, cajas elementos de fijacion y aparato.</v>
          </cell>
          <cell r="C679">
            <v>7</v>
          </cell>
          <cell r="D679">
            <v>7</v>
          </cell>
          <cell r="F679">
            <v>0</v>
          </cell>
          <cell r="G679">
            <v>7</v>
          </cell>
          <cell r="H679">
            <v>0.5</v>
          </cell>
          <cell r="I679">
            <v>0.5</v>
          </cell>
          <cell r="J679">
            <v>0.5</v>
          </cell>
          <cell r="K679">
            <v>0.5</v>
          </cell>
          <cell r="L679">
            <v>0.5</v>
          </cell>
          <cell r="M679">
            <v>0.5</v>
          </cell>
          <cell r="O679">
            <v>0</v>
          </cell>
          <cell r="P679">
            <v>0</v>
          </cell>
          <cell r="R679">
            <v>0</v>
          </cell>
          <cell r="S679">
            <v>0</v>
          </cell>
          <cell r="U679">
            <v>0</v>
          </cell>
          <cell r="V679">
            <v>0</v>
          </cell>
          <cell r="W679" t="str">
            <v>Und</v>
          </cell>
          <cell r="X679">
            <v>8</v>
          </cell>
        </row>
        <row r="680">
          <cell r="A680" t="str">
            <v>23005E</v>
          </cell>
          <cell r="B680" t="str">
            <v>Central de incendio conv,4L. Trafo 110V60HzUL ref:FPD-7024.</v>
          </cell>
          <cell r="C680">
            <v>1</v>
          </cell>
          <cell r="D680">
            <v>1</v>
          </cell>
          <cell r="F680">
            <v>0</v>
          </cell>
          <cell r="G680">
            <v>1</v>
          </cell>
          <cell r="H680">
            <v>0</v>
          </cell>
          <cell r="I680">
            <v>0</v>
          </cell>
          <cell r="J680">
            <v>0</v>
          </cell>
          <cell r="K680">
            <v>0</v>
          </cell>
          <cell r="L680">
            <v>0</v>
          </cell>
          <cell r="M680">
            <v>0</v>
          </cell>
          <cell r="O680">
            <v>0</v>
          </cell>
          <cell r="P680">
            <v>0</v>
          </cell>
          <cell r="R680">
            <v>0</v>
          </cell>
          <cell r="S680">
            <v>0</v>
          </cell>
          <cell r="U680">
            <v>0</v>
          </cell>
          <cell r="V680">
            <v>0</v>
          </cell>
          <cell r="W680" t="str">
            <v>Und</v>
          </cell>
          <cell r="X680">
            <v>1</v>
          </cell>
        </row>
        <row r="681">
          <cell r="A681" t="str">
            <v>23006E</v>
          </cell>
          <cell r="B681" t="str">
            <v>Teclado alfanumerico LCD (FDP7024) REF: FMR 7033.</v>
          </cell>
          <cell r="C681">
            <v>1</v>
          </cell>
          <cell r="D681">
            <v>1</v>
          </cell>
          <cell r="F681">
            <v>0</v>
          </cell>
          <cell r="G681">
            <v>1</v>
          </cell>
          <cell r="H681">
            <v>0</v>
          </cell>
          <cell r="I681">
            <v>0</v>
          </cell>
          <cell r="J681">
            <v>0</v>
          </cell>
          <cell r="K681">
            <v>0</v>
          </cell>
          <cell r="L681">
            <v>0</v>
          </cell>
          <cell r="M681">
            <v>0</v>
          </cell>
          <cell r="O681">
            <v>0</v>
          </cell>
          <cell r="P681">
            <v>0</v>
          </cell>
          <cell r="R681">
            <v>0</v>
          </cell>
          <cell r="S681">
            <v>0</v>
          </cell>
          <cell r="U681">
            <v>0</v>
          </cell>
          <cell r="V681">
            <v>0</v>
          </cell>
          <cell r="W681" t="str">
            <v>Und</v>
          </cell>
          <cell r="X681">
            <v>1</v>
          </cell>
        </row>
        <row r="682">
          <cell r="A682" t="str">
            <v>23007E</v>
          </cell>
          <cell r="B682" t="str">
            <v>Base de 6" para detector de humo D7050 y D7050H ref: D7050-B6.</v>
          </cell>
          <cell r="C682">
            <v>189</v>
          </cell>
          <cell r="D682">
            <v>189</v>
          </cell>
          <cell r="F682">
            <v>0</v>
          </cell>
          <cell r="G682">
            <v>189</v>
          </cell>
          <cell r="H682">
            <v>10</v>
          </cell>
          <cell r="I682">
            <v>10</v>
          </cell>
          <cell r="J682">
            <v>10</v>
          </cell>
          <cell r="K682">
            <v>10</v>
          </cell>
          <cell r="L682">
            <v>10</v>
          </cell>
          <cell r="M682">
            <v>10</v>
          </cell>
          <cell r="N682">
            <v>7</v>
          </cell>
          <cell r="O682">
            <v>7</v>
          </cell>
          <cell r="P682">
            <v>7</v>
          </cell>
          <cell r="Q682">
            <v>6</v>
          </cell>
          <cell r="R682">
            <v>6</v>
          </cell>
          <cell r="S682">
            <v>6</v>
          </cell>
          <cell r="U682">
            <v>0</v>
          </cell>
          <cell r="V682">
            <v>0</v>
          </cell>
          <cell r="W682" t="str">
            <v>Und</v>
          </cell>
          <cell r="X682">
            <v>222</v>
          </cell>
        </row>
        <row r="683">
          <cell r="A683" t="str">
            <v>23008E</v>
          </cell>
          <cell r="B683" t="str">
            <v>Bateria 12 v. 17A/h.</v>
          </cell>
          <cell r="C683">
            <v>2</v>
          </cell>
          <cell r="D683">
            <v>2</v>
          </cell>
          <cell r="F683">
            <v>0</v>
          </cell>
          <cell r="G683">
            <v>2</v>
          </cell>
          <cell r="H683">
            <v>0</v>
          </cell>
          <cell r="I683">
            <v>0</v>
          </cell>
          <cell r="J683">
            <v>0</v>
          </cell>
          <cell r="K683">
            <v>0</v>
          </cell>
          <cell r="L683">
            <v>0</v>
          </cell>
          <cell r="M683">
            <v>0</v>
          </cell>
          <cell r="O683">
            <v>0</v>
          </cell>
          <cell r="P683">
            <v>0</v>
          </cell>
          <cell r="R683">
            <v>0</v>
          </cell>
          <cell r="S683">
            <v>0</v>
          </cell>
          <cell r="U683">
            <v>0</v>
          </cell>
          <cell r="V683">
            <v>0</v>
          </cell>
          <cell r="W683" t="str">
            <v>Und</v>
          </cell>
          <cell r="X683">
            <v>2</v>
          </cell>
        </row>
        <row r="684">
          <cell r="A684" t="str">
            <v>23009E</v>
          </cell>
          <cell r="B684" t="str">
            <v>Cajas metalicas de 10x10x5 con entrada a caja para instalacion detectores de humo.</v>
          </cell>
          <cell r="C684">
            <v>189</v>
          </cell>
          <cell r="D684">
            <v>189</v>
          </cell>
          <cell r="F684">
            <v>0</v>
          </cell>
          <cell r="G684">
            <v>189</v>
          </cell>
          <cell r="H684">
            <v>10</v>
          </cell>
          <cell r="I684">
            <v>10</v>
          </cell>
          <cell r="J684">
            <v>10</v>
          </cell>
          <cell r="K684">
            <v>10</v>
          </cell>
          <cell r="L684">
            <v>10</v>
          </cell>
          <cell r="M684">
            <v>10</v>
          </cell>
          <cell r="N684">
            <v>7</v>
          </cell>
          <cell r="O684">
            <v>7</v>
          </cell>
          <cell r="P684">
            <v>7</v>
          </cell>
          <cell r="Q684">
            <v>6</v>
          </cell>
          <cell r="R684">
            <v>6</v>
          </cell>
          <cell r="S684">
            <v>6</v>
          </cell>
          <cell r="U684">
            <v>0</v>
          </cell>
          <cell r="V684">
            <v>0</v>
          </cell>
          <cell r="W684" t="str">
            <v>Und</v>
          </cell>
          <cell r="X684">
            <v>222</v>
          </cell>
        </row>
        <row r="685">
          <cell r="A685" t="str">
            <v>23010E</v>
          </cell>
          <cell r="B685" t="str">
            <v>Cable incendio 16 AWG 2/C shielded FPLR red 75ºC Suministro e instalacion.</v>
          </cell>
          <cell r="C685">
            <v>1755</v>
          </cell>
          <cell r="D685">
            <v>1755</v>
          </cell>
          <cell r="F685">
            <v>0</v>
          </cell>
          <cell r="G685">
            <v>1755</v>
          </cell>
          <cell r="H685">
            <v>72.5</v>
          </cell>
          <cell r="I685">
            <v>72.5</v>
          </cell>
          <cell r="J685">
            <v>72.5</v>
          </cell>
          <cell r="K685">
            <v>72.5</v>
          </cell>
          <cell r="L685">
            <v>72.5</v>
          </cell>
          <cell r="M685">
            <v>72.5</v>
          </cell>
          <cell r="N685">
            <v>55</v>
          </cell>
          <cell r="O685">
            <v>55</v>
          </cell>
          <cell r="P685">
            <v>55</v>
          </cell>
          <cell r="Q685">
            <v>45</v>
          </cell>
          <cell r="R685">
            <v>45</v>
          </cell>
          <cell r="S685">
            <v>45</v>
          </cell>
          <cell r="U685">
            <v>0</v>
          </cell>
          <cell r="V685">
            <v>0</v>
          </cell>
          <cell r="W685" t="str">
            <v>Und</v>
          </cell>
          <cell r="X685">
            <v>2000</v>
          </cell>
        </row>
        <row r="686">
          <cell r="A686" t="str">
            <v>23011E</v>
          </cell>
          <cell r="B686" t="str">
            <v>Configuracion de la red de incendio, puesta en marcha del sistema, capacitacion al usuario y catalogo de equipos.</v>
          </cell>
          <cell r="C686">
            <v>1</v>
          </cell>
          <cell r="D686">
            <v>1</v>
          </cell>
          <cell r="F686">
            <v>0</v>
          </cell>
          <cell r="G686">
            <v>1</v>
          </cell>
          <cell r="H686">
            <v>0</v>
          </cell>
          <cell r="I686">
            <v>0</v>
          </cell>
          <cell r="J686">
            <v>0</v>
          </cell>
          <cell r="K686">
            <v>0</v>
          </cell>
          <cell r="L686">
            <v>0</v>
          </cell>
          <cell r="M686">
            <v>0</v>
          </cell>
          <cell r="O686">
            <v>0</v>
          </cell>
          <cell r="P686">
            <v>0</v>
          </cell>
          <cell r="R686">
            <v>0</v>
          </cell>
          <cell r="S686">
            <v>0</v>
          </cell>
          <cell r="U686">
            <v>0</v>
          </cell>
          <cell r="V686">
            <v>0</v>
          </cell>
          <cell r="W686" t="str">
            <v>Und</v>
          </cell>
          <cell r="X686">
            <v>1</v>
          </cell>
        </row>
        <row r="687">
          <cell r="A687" t="str">
            <v>23012E</v>
          </cell>
          <cell r="B687" t="str">
            <v>Salida para interconexión Estacion de monitoreo con red de incendio.( No incluye Estación de monitoreo, la cual debe ser suministrada por contratista hidraúlico ).</v>
          </cell>
          <cell r="C687">
            <v>2</v>
          </cell>
          <cell r="D687">
            <v>2</v>
          </cell>
          <cell r="F687">
            <v>0</v>
          </cell>
          <cell r="G687">
            <v>2</v>
          </cell>
          <cell r="H687">
            <v>1</v>
          </cell>
          <cell r="I687">
            <v>1</v>
          </cell>
          <cell r="J687">
            <v>1</v>
          </cell>
          <cell r="K687">
            <v>1</v>
          </cell>
          <cell r="L687">
            <v>1</v>
          </cell>
          <cell r="M687">
            <v>1</v>
          </cell>
          <cell r="N687">
            <v>1</v>
          </cell>
          <cell r="O687">
            <v>1</v>
          </cell>
          <cell r="P687">
            <v>1</v>
          </cell>
          <cell r="Q687">
            <v>1</v>
          </cell>
          <cell r="R687">
            <v>1</v>
          </cell>
          <cell r="S687">
            <v>1</v>
          </cell>
          <cell r="U687">
            <v>0</v>
          </cell>
          <cell r="V687">
            <v>0</v>
          </cell>
          <cell r="W687" t="str">
            <v>Und</v>
          </cell>
          <cell r="X687">
            <v>6</v>
          </cell>
        </row>
        <row r="688">
          <cell r="A688">
            <v>9</v>
          </cell>
          <cell r="B688" t="str">
            <v>MAMPOSTERIA</v>
          </cell>
          <cell r="G688">
            <v>0</v>
          </cell>
          <cell r="J688">
            <v>0</v>
          </cell>
          <cell r="M688">
            <v>0</v>
          </cell>
          <cell r="P688">
            <v>0</v>
          </cell>
          <cell r="S688">
            <v>0</v>
          </cell>
          <cell r="V688">
            <v>0</v>
          </cell>
        </row>
        <row r="689">
          <cell r="A689">
            <v>9001</v>
          </cell>
          <cell r="B689" t="str">
            <v>Suministro e instlacion de panel metálico para fachadas MONOWALL 60mm inyectado en linea continua con poliuretano expandido de alta densidad, recubierto por ambas caras en lámina de acero galvanizado prepintado y/o Aluzinc, ambas caras RAL-color por defin</v>
          </cell>
          <cell r="D689">
            <v>0</v>
          </cell>
          <cell r="F689">
            <v>0</v>
          </cell>
          <cell r="G689">
            <v>0</v>
          </cell>
          <cell r="I689">
            <v>0</v>
          </cell>
          <cell r="J689">
            <v>0</v>
          </cell>
          <cell r="L689">
            <v>0</v>
          </cell>
          <cell r="M689">
            <v>0</v>
          </cell>
          <cell r="O689">
            <v>0</v>
          </cell>
          <cell r="P689">
            <v>0</v>
          </cell>
          <cell r="R689">
            <v>0</v>
          </cell>
          <cell r="S689">
            <v>0</v>
          </cell>
          <cell r="U689">
            <v>0</v>
          </cell>
          <cell r="V689">
            <v>0</v>
          </cell>
          <cell r="W689" t="str">
            <v>M2</v>
          </cell>
          <cell r="X689">
            <v>0</v>
          </cell>
        </row>
        <row r="690">
          <cell r="A690">
            <v>9002</v>
          </cell>
          <cell r="B690" t="str">
            <v xml:space="preserve">Mesones en concreto, 3500 psi (1:2:2.1/2), b=55 </v>
          </cell>
          <cell r="C690">
            <v>11.61</v>
          </cell>
          <cell r="D690">
            <v>11.61</v>
          </cell>
          <cell r="E690">
            <v>13.41</v>
          </cell>
          <cell r="F690">
            <v>13.41</v>
          </cell>
          <cell r="G690">
            <v>25.02</v>
          </cell>
          <cell r="I690">
            <v>0</v>
          </cell>
          <cell r="J690">
            <v>0</v>
          </cell>
          <cell r="L690">
            <v>0</v>
          </cell>
          <cell r="M690">
            <v>0</v>
          </cell>
          <cell r="O690">
            <v>0</v>
          </cell>
          <cell r="P690">
            <v>0</v>
          </cell>
          <cell r="R690">
            <v>0</v>
          </cell>
          <cell r="S690">
            <v>0</v>
          </cell>
          <cell r="U690">
            <v>0</v>
          </cell>
          <cell r="V690">
            <v>0</v>
          </cell>
          <cell r="W690" t="str">
            <v>Ml</v>
          </cell>
          <cell r="X690">
            <v>25.02</v>
          </cell>
        </row>
        <row r="691">
          <cell r="A691">
            <v>9003</v>
          </cell>
          <cell r="B691" t="str">
            <v>Muro doble cara en drywall e=0.12m</v>
          </cell>
          <cell r="C691">
            <v>588.66</v>
          </cell>
          <cell r="D691">
            <v>588.66</v>
          </cell>
          <cell r="E691">
            <v>380.73750000000001</v>
          </cell>
          <cell r="F691">
            <v>380.73750000000001</v>
          </cell>
          <cell r="G691">
            <v>969.39750000000004</v>
          </cell>
          <cell r="H691">
            <v>165.46249999999998</v>
          </cell>
          <cell r="I691">
            <v>165.46249999999998</v>
          </cell>
          <cell r="J691">
            <v>165.46249999999998</v>
          </cell>
          <cell r="K691">
            <v>64.59899999999999</v>
          </cell>
          <cell r="L691">
            <v>64.59899999999999</v>
          </cell>
          <cell r="M691">
            <v>64.59899999999999</v>
          </cell>
          <cell r="N691">
            <v>29.891999999999999</v>
          </cell>
          <cell r="O691">
            <v>29.891999999999999</v>
          </cell>
          <cell r="P691">
            <v>29.891999999999999</v>
          </cell>
          <cell r="R691">
            <v>0</v>
          </cell>
          <cell r="S691">
            <v>0</v>
          </cell>
          <cell r="U691">
            <v>0</v>
          </cell>
          <cell r="V691">
            <v>0</v>
          </cell>
          <cell r="W691" t="str">
            <v>M2</v>
          </cell>
          <cell r="X691">
            <v>1229.3510000000001</v>
          </cell>
        </row>
        <row r="692">
          <cell r="A692">
            <v>9004</v>
          </cell>
          <cell r="B692" t="str">
            <v>Muro doble cara en superboard e=0.12m</v>
          </cell>
          <cell r="C692">
            <v>442.53</v>
          </cell>
          <cell r="D692">
            <v>442.53</v>
          </cell>
          <cell r="E692">
            <v>458.47749999999996</v>
          </cell>
          <cell r="F692">
            <v>458.47749999999996</v>
          </cell>
          <cell r="G692">
            <v>901.00749999999994</v>
          </cell>
          <cell r="H692">
            <v>36.081499999999998</v>
          </cell>
          <cell r="I692">
            <v>36.081499999999998</v>
          </cell>
          <cell r="J692">
            <v>36.081499999999998</v>
          </cell>
          <cell r="K692">
            <v>6.1304999999999987</v>
          </cell>
          <cell r="L692">
            <v>6.1304999999999987</v>
          </cell>
          <cell r="M692">
            <v>6.1304999999999987</v>
          </cell>
          <cell r="N692">
            <v>57.929999999999993</v>
          </cell>
          <cell r="O692">
            <v>57.929999999999993</v>
          </cell>
          <cell r="P692">
            <v>57.929999999999993</v>
          </cell>
          <cell r="R692">
            <v>0</v>
          </cell>
          <cell r="S692">
            <v>0</v>
          </cell>
          <cell r="U692">
            <v>0</v>
          </cell>
          <cell r="V692">
            <v>0</v>
          </cell>
          <cell r="W692" t="str">
            <v>M2</v>
          </cell>
          <cell r="X692">
            <v>1001.1494999999999</v>
          </cell>
        </row>
        <row r="693">
          <cell r="A693">
            <v>9005</v>
          </cell>
          <cell r="B693" t="str">
            <v xml:space="preserve">Muro una cara en superboard y una cara ceramic base </v>
          </cell>
          <cell r="C693">
            <v>424.5</v>
          </cell>
          <cell r="D693">
            <v>424.5</v>
          </cell>
          <cell r="E693">
            <v>543.46500000000003</v>
          </cell>
          <cell r="F693">
            <v>543.46500000000003</v>
          </cell>
          <cell r="G693">
            <v>967.96500000000003</v>
          </cell>
          <cell r="H693">
            <v>55.052500000000002</v>
          </cell>
          <cell r="I693">
            <v>55.052500000000002</v>
          </cell>
          <cell r="J693">
            <v>55.052500000000002</v>
          </cell>
          <cell r="K693">
            <v>44.682499999999997</v>
          </cell>
          <cell r="L693">
            <v>44.682499999999997</v>
          </cell>
          <cell r="M693">
            <v>44.682499999999997</v>
          </cell>
          <cell r="N693">
            <v>32.43</v>
          </cell>
          <cell r="O693">
            <v>32.43</v>
          </cell>
          <cell r="P693">
            <v>32.43</v>
          </cell>
          <cell r="R693">
            <v>0</v>
          </cell>
          <cell r="S693">
            <v>0</v>
          </cell>
          <cell r="U693">
            <v>0</v>
          </cell>
          <cell r="V693">
            <v>0</v>
          </cell>
          <cell r="W693" t="str">
            <v>M2</v>
          </cell>
          <cell r="X693">
            <v>1100.1300000000001</v>
          </cell>
        </row>
        <row r="694">
          <cell r="A694">
            <v>9006</v>
          </cell>
          <cell r="B694" t="str">
            <v>Muro doble cara en superboard ceramic base</v>
          </cell>
          <cell r="C694">
            <v>89.76</v>
          </cell>
          <cell r="D694">
            <v>89.76</v>
          </cell>
          <cell r="E694">
            <v>98.995000000000005</v>
          </cell>
          <cell r="F694">
            <v>98.995000000000005</v>
          </cell>
          <cell r="G694">
            <v>188.755</v>
          </cell>
          <cell r="H694">
            <v>44.682499999999997</v>
          </cell>
          <cell r="I694">
            <v>44.682499999999997</v>
          </cell>
          <cell r="J694">
            <v>44.682499999999997</v>
          </cell>
          <cell r="K694">
            <v>5.673</v>
          </cell>
          <cell r="L694">
            <v>5.673</v>
          </cell>
          <cell r="M694">
            <v>5.673</v>
          </cell>
          <cell r="N694">
            <v>7.32</v>
          </cell>
          <cell r="O694">
            <v>7.32</v>
          </cell>
          <cell r="P694">
            <v>7.32</v>
          </cell>
          <cell r="R694">
            <v>0</v>
          </cell>
          <cell r="S694">
            <v>0</v>
          </cell>
          <cell r="U694">
            <v>0</v>
          </cell>
          <cell r="V694">
            <v>0</v>
          </cell>
          <cell r="W694" t="str">
            <v>M2</v>
          </cell>
          <cell r="X694">
            <v>246.43049999999999</v>
          </cell>
        </row>
        <row r="695">
          <cell r="A695">
            <v>9007</v>
          </cell>
          <cell r="B695" t="str">
            <v>Suministro e instalacion de frescasa</v>
          </cell>
          <cell r="D695">
            <v>0</v>
          </cell>
          <cell r="E695">
            <v>231.01</v>
          </cell>
          <cell r="F695">
            <v>231.01</v>
          </cell>
          <cell r="G695">
            <v>231.01</v>
          </cell>
          <cell r="I695">
            <v>0</v>
          </cell>
          <cell r="J695">
            <v>0</v>
          </cell>
          <cell r="L695">
            <v>0</v>
          </cell>
          <cell r="M695">
            <v>0</v>
          </cell>
          <cell r="O695">
            <v>0</v>
          </cell>
          <cell r="P695">
            <v>0</v>
          </cell>
          <cell r="R695">
            <v>0</v>
          </cell>
          <cell r="S695">
            <v>0</v>
          </cell>
          <cell r="U695">
            <v>0</v>
          </cell>
          <cell r="V695">
            <v>0</v>
          </cell>
          <cell r="W695" t="str">
            <v>M2</v>
          </cell>
          <cell r="X695">
            <v>231.01</v>
          </cell>
        </row>
        <row r="696">
          <cell r="A696">
            <v>9008</v>
          </cell>
          <cell r="B696" t="str">
            <v>Dintel en drywall tres caras</v>
          </cell>
          <cell r="C696">
            <v>38.86</v>
          </cell>
          <cell r="D696">
            <v>38.86</v>
          </cell>
          <cell r="E696">
            <v>49.37</v>
          </cell>
          <cell r="F696">
            <v>49.37</v>
          </cell>
          <cell r="G696">
            <v>88.22999999999999</v>
          </cell>
          <cell r="H696">
            <v>17.420000000000002</v>
          </cell>
          <cell r="I696">
            <v>17.420000000000002</v>
          </cell>
          <cell r="J696">
            <v>17.420000000000002</v>
          </cell>
          <cell r="K696">
            <v>7.93</v>
          </cell>
          <cell r="L696">
            <v>7.93</v>
          </cell>
          <cell r="M696">
            <v>7.93</v>
          </cell>
          <cell r="N696">
            <v>1.34</v>
          </cell>
          <cell r="O696">
            <v>1.34</v>
          </cell>
          <cell r="P696">
            <v>1.34</v>
          </cell>
          <cell r="R696">
            <v>0</v>
          </cell>
          <cell r="S696">
            <v>0</v>
          </cell>
          <cell r="U696">
            <v>0</v>
          </cell>
          <cell r="V696">
            <v>0</v>
          </cell>
          <cell r="W696" t="str">
            <v>Ml</v>
          </cell>
          <cell r="X696">
            <v>114.91999999999999</v>
          </cell>
        </row>
        <row r="697">
          <cell r="A697">
            <v>9009</v>
          </cell>
          <cell r="B697" t="str">
            <v>Muro en bloque N 4</v>
          </cell>
          <cell r="C697">
            <v>511.536</v>
          </cell>
          <cell r="D697">
            <v>511.536</v>
          </cell>
          <cell r="E697">
            <v>399.48720000000003</v>
          </cell>
          <cell r="F697">
            <v>399.48720000000003</v>
          </cell>
          <cell r="G697">
            <v>911.02320000000009</v>
          </cell>
          <cell r="H697">
            <v>435.89599999999996</v>
          </cell>
          <cell r="I697">
            <v>435.89599999999996</v>
          </cell>
          <cell r="J697">
            <v>435.89599999999996</v>
          </cell>
          <cell r="K697">
            <v>254.46880000000002</v>
          </cell>
          <cell r="L697">
            <v>254.46880000000002</v>
          </cell>
          <cell r="M697">
            <v>254.46880000000002</v>
          </cell>
          <cell r="N697">
            <v>116.774</v>
          </cell>
          <cell r="O697">
            <v>116.774</v>
          </cell>
          <cell r="P697">
            <v>116.774</v>
          </cell>
          <cell r="Q697">
            <v>177.61199999999999</v>
          </cell>
          <cell r="R697">
            <v>177.61199999999999</v>
          </cell>
          <cell r="S697">
            <v>177.61199999999999</v>
          </cell>
          <cell r="U697">
            <v>0</v>
          </cell>
          <cell r="V697">
            <v>0</v>
          </cell>
          <cell r="W697" t="str">
            <v>M2</v>
          </cell>
          <cell r="X697">
            <v>1895.7740000000003</v>
          </cell>
        </row>
        <row r="698">
          <cell r="A698">
            <v>9010</v>
          </cell>
          <cell r="B698" t="str">
            <v>Dintel en concreto, Dim: 0.30*0.15  2500psi</v>
          </cell>
          <cell r="C698">
            <v>139.19</v>
          </cell>
          <cell r="D698">
            <v>139.19</v>
          </cell>
          <cell r="E698">
            <v>121.49</v>
          </cell>
          <cell r="F698">
            <v>121.49</v>
          </cell>
          <cell r="G698">
            <v>260.68</v>
          </cell>
          <cell r="H698">
            <v>27.3</v>
          </cell>
          <cell r="I698">
            <v>27.3</v>
          </cell>
          <cell r="J698">
            <v>27.3</v>
          </cell>
          <cell r="K698">
            <v>33.96</v>
          </cell>
          <cell r="L698">
            <v>33.96</v>
          </cell>
          <cell r="M698">
            <v>33.96</v>
          </cell>
          <cell r="N698">
            <v>21.02</v>
          </cell>
          <cell r="O698">
            <v>21.02</v>
          </cell>
          <cell r="P698">
            <v>21.02</v>
          </cell>
          <cell r="Q698">
            <v>4.3</v>
          </cell>
          <cell r="R698">
            <v>4.3</v>
          </cell>
          <cell r="S698">
            <v>4.3</v>
          </cell>
          <cell r="U698">
            <v>0</v>
          </cell>
          <cell r="V698">
            <v>0</v>
          </cell>
          <cell r="W698" t="str">
            <v>Ml</v>
          </cell>
          <cell r="X698">
            <v>347.26</v>
          </cell>
        </row>
        <row r="699">
          <cell r="A699">
            <v>9011</v>
          </cell>
          <cell r="B699" t="str">
            <v>Viguetas de confinamiento  (0.15*0.15) 2500psi</v>
          </cell>
          <cell r="C699">
            <v>221.54000000000002</v>
          </cell>
          <cell r="D699">
            <v>221.54000000000002</v>
          </cell>
          <cell r="E699">
            <v>172.28</v>
          </cell>
          <cell r="F699">
            <v>172.28</v>
          </cell>
          <cell r="G699">
            <v>393.82000000000005</v>
          </cell>
          <cell r="H699">
            <v>95</v>
          </cell>
          <cell r="I699">
            <v>95</v>
          </cell>
          <cell r="J699">
            <v>95</v>
          </cell>
          <cell r="K699">
            <v>55.84</v>
          </cell>
          <cell r="L699">
            <v>55.84</v>
          </cell>
          <cell r="M699">
            <v>55.84</v>
          </cell>
          <cell r="N699">
            <v>30.73</v>
          </cell>
          <cell r="O699">
            <v>30.73</v>
          </cell>
          <cell r="P699">
            <v>30.73</v>
          </cell>
          <cell r="Q699">
            <v>46.74</v>
          </cell>
          <cell r="R699">
            <v>46.74</v>
          </cell>
          <cell r="S699">
            <v>46.74</v>
          </cell>
          <cell r="U699">
            <v>0</v>
          </cell>
          <cell r="V699">
            <v>0</v>
          </cell>
          <cell r="W699" t="str">
            <v>Ml</v>
          </cell>
          <cell r="X699">
            <v>622.13000000000011</v>
          </cell>
        </row>
        <row r="700">
          <cell r="A700">
            <v>9012</v>
          </cell>
          <cell r="B700" t="str">
            <v>Columnetas de confinamiento (0.15*0.15) 2500psi</v>
          </cell>
          <cell r="C700">
            <v>336.74080000000004</v>
          </cell>
          <cell r="D700">
            <v>336.74080000000004</v>
          </cell>
          <cell r="E700">
            <v>308.72576000000004</v>
          </cell>
          <cell r="F700">
            <v>308.72576000000004</v>
          </cell>
          <cell r="G700">
            <v>645.46656000000007</v>
          </cell>
          <cell r="H700">
            <v>167.96</v>
          </cell>
          <cell r="I700">
            <v>167.96</v>
          </cell>
          <cell r="J700">
            <v>167.96</v>
          </cell>
          <cell r="K700">
            <v>98.725120000000004</v>
          </cell>
          <cell r="L700">
            <v>98.725120000000004</v>
          </cell>
          <cell r="M700">
            <v>98.725120000000004</v>
          </cell>
          <cell r="N700">
            <v>46.709599999999995</v>
          </cell>
          <cell r="O700">
            <v>46.709599999999995</v>
          </cell>
          <cell r="P700">
            <v>46.709599999999995</v>
          </cell>
          <cell r="Q700">
            <v>71.044800000000009</v>
          </cell>
          <cell r="R700">
            <v>71.044800000000009</v>
          </cell>
          <cell r="S700">
            <v>71.044800000000009</v>
          </cell>
          <cell r="U700">
            <v>0</v>
          </cell>
          <cell r="V700">
            <v>0</v>
          </cell>
          <cell r="W700" t="str">
            <v>Ml</v>
          </cell>
          <cell r="X700">
            <v>1029.9060800000002</v>
          </cell>
        </row>
        <row r="701">
          <cell r="A701">
            <v>9013</v>
          </cell>
          <cell r="B701" t="str">
            <v>Anclaje epóxico  1/2`` L=15cm</v>
          </cell>
          <cell r="C701">
            <v>177.23200000000003</v>
          </cell>
          <cell r="D701">
            <v>177.23200000000003</v>
          </cell>
          <cell r="E701">
            <v>137.82400000000001</v>
          </cell>
          <cell r="F701">
            <v>137.82400000000001</v>
          </cell>
          <cell r="G701">
            <v>315.05600000000004</v>
          </cell>
          <cell r="H701">
            <v>76</v>
          </cell>
          <cell r="I701">
            <v>76</v>
          </cell>
          <cell r="J701">
            <v>76</v>
          </cell>
          <cell r="K701">
            <v>44.672000000000004</v>
          </cell>
          <cell r="L701">
            <v>44.672000000000004</v>
          </cell>
          <cell r="M701">
            <v>44.672000000000004</v>
          </cell>
          <cell r="N701">
            <v>24.584</v>
          </cell>
          <cell r="O701">
            <v>24.584</v>
          </cell>
          <cell r="P701">
            <v>24.584</v>
          </cell>
          <cell r="Q701">
            <v>37.392000000000003</v>
          </cell>
          <cell r="R701">
            <v>37.392000000000003</v>
          </cell>
          <cell r="S701">
            <v>37.392000000000003</v>
          </cell>
          <cell r="U701">
            <v>0</v>
          </cell>
          <cell r="V701">
            <v>0</v>
          </cell>
          <cell r="W701" t="str">
            <v>Und</v>
          </cell>
          <cell r="X701">
            <v>497.70400000000006</v>
          </cell>
        </row>
        <row r="702">
          <cell r="A702">
            <v>9014</v>
          </cell>
          <cell r="B702" t="str">
            <v>Refuerzos en madera para marcos sobre muros en drywall</v>
          </cell>
          <cell r="C702">
            <v>428.40000000000003</v>
          </cell>
          <cell r="D702">
            <v>428.40000000000003</v>
          </cell>
          <cell r="E702">
            <v>457.8</v>
          </cell>
          <cell r="F702">
            <v>457.8</v>
          </cell>
          <cell r="G702">
            <v>886.2</v>
          </cell>
          <cell r="H702">
            <v>69.3</v>
          </cell>
          <cell r="I702">
            <v>69.3</v>
          </cell>
          <cell r="J702">
            <v>69.3</v>
          </cell>
          <cell r="K702">
            <v>27.3</v>
          </cell>
          <cell r="L702">
            <v>27.3</v>
          </cell>
          <cell r="M702">
            <v>27.3</v>
          </cell>
          <cell r="N702">
            <v>25.200000000000003</v>
          </cell>
          <cell r="O702">
            <v>25.200000000000003</v>
          </cell>
          <cell r="P702">
            <v>25.200000000000003</v>
          </cell>
          <cell r="R702">
            <v>0</v>
          </cell>
          <cell r="S702">
            <v>0</v>
          </cell>
          <cell r="U702">
            <v>0</v>
          </cell>
          <cell r="V702">
            <v>0</v>
          </cell>
          <cell r="W702" t="str">
            <v>Ml</v>
          </cell>
          <cell r="X702">
            <v>1008</v>
          </cell>
        </row>
        <row r="703">
          <cell r="A703">
            <v>9015</v>
          </cell>
          <cell r="B703" t="str">
            <v>Dintel en superboard tres caras</v>
          </cell>
          <cell r="C703">
            <v>71.900000000000006</v>
          </cell>
          <cell r="D703">
            <v>71.900000000000006</v>
          </cell>
          <cell r="E703">
            <v>82.12</v>
          </cell>
          <cell r="F703">
            <v>82.12</v>
          </cell>
          <cell r="G703">
            <v>154.02000000000001</v>
          </cell>
          <cell r="I703">
            <v>0</v>
          </cell>
          <cell r="J703">
            <v>0</v>
          </cell>
          <cell r="L703">
            <v>0</v>
          </cell>
          <cell r="M703">
            <v>0</v>
          </cell>
          <cell r="O703">
            <v>0</v>
          </cell>
          <cell r="P703">
            <v>0</v>
          </cell>
          <cell r="R703">
            <v>0</v>
          </cell>
          <cell r="S703">
            <v>0</v>
          </cell>
          <cell r="V703">
            <v>0</v>
          </cell>
          <cell r="W703" t="str">
            <v>Ml</v>
          </cell>
          <cell r="X703">
            <v>154.02000000000001</v>
          </cell>
        </row>
        <row r="704">
          <cell r="A704">
            <v>9016</v>
          </cell>
          <cell r="B704" t="str">
            <v>Muro doble en bloque N 5  e=0.25</v>
          </cell>
          <cell r="C704">
            <v>78.583999999999989</v>
          </cell>
          <cell r="D704">
            <v>78.583999999999989</v>
          </cell>
          <cell r="E704">
            <v>0</v>
          </cell>
          <cell r="F704">
            <v>0</v>
          </cell>
          <cell r="G704">
            <v>78.583999999999989</v>
          </cell>
          <cell r="I704">
            <v>0</v>
          </cell>
          <cell r="J704">
            <v>0</v>
          </cell>
          <cell r="L704">
            <v>0</v>
          </cell>
          <cell r="M704">
            <v>0</v>
          </cell>
          <cell r="O704">
            <v>0</v>
          </cell>
          <cell r="P704">
            <v>0</v>
          </cell>
          <cell r="R704">
            <v>0</v>
          </cell>
          <cell r="S704">
            <v>0</v>
          </cell>
          <cell r="V704">
            <v>0</v>
          </cell>
          <cell r="W704" t="str">
            <v>M2</v>
          </cell>
          <cell r="X704">
            <v>78.583999999999989</v>
          </cell>
        </row>
        <row r="705">
          <cell r="A705">
            <v>9017</v>
          </cell>
          <cell r="B705" t="str">
            <v>Cajon para fachada en superboard  H=0.80  e=0.45</v>
          </cell>
          <cell r="E705">
            <v>33.15</v>
          </cell>
          <cell r="F705">
            <v>33.15</v>
          </cell>
          <cell r="G705">
            <v>33.15</v>
          </cell>
          <cell r="I705">
            <v>0</v>
          </cell>
          <cell r="J705">
            <v>0</v>
          </cell>
          <cell r="L705">
            <v>0</v>
          </cell>
          <cell r="M705">
            <v>0</v>
          </cell>
          <cell r="P705">
            <v>0</v>
          </cell>
          <cell r="S705">
            <v>0</v>
          </cell>
          <cell r="V705">
            <v>0</v>
          </cell>
          <cell r="W705" t="str">
            <v>Ml</v>
          </cell>
          <cell r="X705">
            <v>33.15</v>
          </cell>
        </row>
        <row r="706">
          <cell r="A706">
            <v>9018</v>
          </cell>
          <cell r="B706" t="str">
            <v>Muro doble cara en superboard  y dry wall</v>
          </cell>
          <cell r="E706">
            <v>368.25749999999999</v>
          </cell>
          <cell r="F706">
            <v>368.25749999999999</v>
          </cell>
          <cell r="G706">
            <v>368.25749999999999</v>
          </cell>
          <cell r="I706">
            <v>0</v>
          </cell>
          <cell r="J706">
            <v>0</v>
          </cell>
          <cell r="L706">
            <v>0</v>
          </cell>
          <cell r="M706">
            <v>0</v>
          </cell>
          <cell r="P706">
            <v>0</v>
          </cell>
          <cell r="S706">
            <v>0</v>
          </cell>
          <cell r="V706">
            <v>0</v>
          </cell>
          <cell r="W706" t="str">
            <v>M2</v>
          </cell>
          <cell r="X706">
            <v>368.25749999999999</v>
          </cell>
        </row>
        <row r="707">
          <cell r="A707">
            <v>10</v>
          </cell>
          <cell r="B707" t="str">
            <v>PAÑETES</v>
          </cell>
          <cell r="G707">
            <v>0</v>
          </cell>
          <cell r="J707">
            <v>0</v>
          </cell>
          <cell r="M707">
            <v>0</v>
          </cell>
          <cell r="P707">
            <v>0</v>
          </cell>
          <cell r="S707">
            <v>0</v>
          </cell>
          <cell r="V707">
            <v>0</v>
          </cell>
          <cell r="X707">
            <v>0</v>
          </cell>
        </row>
        <row r="708">
          <cell r="A708">
            <v>10001</v>
          </cell>
          <cell r="B708" t="str">
            <v>Pañete impermeabilizado para fachadas</v>
          </cell>
          <cell r="C708">
            <v>667.27799999999991</v>
          </cell>
          <cell r="D708">
            <v>667.27799999999991</v>
          </cell>
          <cell r="E708">
            <v>974.3950000000001</v>
          </cell>
          <cell r="F708">
            <v>974.3950000000001</v>
          </cell>
          <cell r="G708">
            <v>1641.673</v>
          </cell>
          <cell r="H708">
            <v>376.584</v>
          </cell>
          <cell r="I708">
            <v>376.584</v>
          </cell>
          <cell r="J708">
            <v>376.584</v>
          </cell>
          <cell r="K708">
            <v>146.69979999999998</v>
          </cell>
          <cell r="L708">
            <v>146.69979999999998</v>
          </cell>
          <cell r="M708">
            <v>146.69979999999998</v>
          </cell>
          <cell r="N708">
            <v>125.226</v>
          </cell>
          <cell r="O708">
            <v>125.226</v>
          </cell>
          <cell r="P708">
            <v>125.226</v>
          </cell>
          <cell r="Q708">
            <v>179.21250000000001</v>
          </cell>
          <cell r="R708">
            <v>179.21250000000001</v>
          </cell>
          <cell r="S708">
            <v>179.21250000000001</v>
          </cell>
          <cell r="U708">
            <v>0</v>
          </cell>
          <cell r="V708">
            <v>0</v>
          </cell>
          <cell r="W708" t="str">
            <v>m2</v>
          </cell>
          <cell r="X708">
            <v>2469.3953000000001</v>
          </cell>
        </row>
        <row r="709">
          <cell r="A709">
            <v>10002</v>
          </cell>
          <cell r="B709" t="str">
            <v xml:space="preserve">Pañete liso </v>
          </cell>
          <cell r="C709">
            <v>681.88250000000005</v>
          </cell>
          <cell r="D709">
            <v>681.88250000000005</v>
          </cell>
          <cell r="E709">
            <v>503.58749999999998</v>
          </cell>
          <cell r="F709">
            <v>503.58749999999998</v>
          </cell>
          <cell r="G709">
            <v>1185.47</v>
          </cell>
          <cell r="H709">
            <v>321.89699999999999</v>
          </cell>
          <cell r="I709">
            <v>321.89699999999999</v>
          </cell>
          <cell r="J709">
            <v>321.89699999999999</v>
          </cell>
          <cell r="K709">
            <v>242.90199999999999</v>
          </cell>
          <cell r="L709">
            <v>242.90199999999999</v>
          </cell>
          <cell r="M709">
            <v>242.90199999999999</v>
          </cell>
          <cell r="N709">
            <v>101.53</v>
          </cell>
          <cell r="O709">
            <v>101.53</v>
          </cell>
          <cell r="P709">
            <v>101.53</v>
          </cell>
          <cell r="Q709">
            <v>159.9325</v>
          </cell>
          <cell r="R709">
            <v>159.9325</v>
          </cell>
          <cell r="S709">
            <v>159.9325</v>
          </cell>
          <cell r="U709">
            <v>0</v>
          </cell>
          <cell r="V709">
            <v>0</v>
          </cell>
          <cell r="W709" t="str">
            <v>m2</v>
          </cell>
          <cell r="X709">
            <v>2011.7314999999999</v>
          </cell>
        </row>
        <row r="710">
          <cell r="A710">
            <v>10003</v>
          </cell>
          <cell r="B710" t="str">
            <v>Pañete impermeabilizado para zonas humedas</v>
          </cell>
          <cell r="D710">
            <v>0</v>
          </cell>
          <cell r="E710">
            <v>48.034999999999997</v>
          </cell>
          <cell r="F710">
            <v>48.034999999999997</v>
          </cell>
          <cell r="G710">
            <v>48.034999999999997</v>
          </cell>
          <cell r="I710">
            <v>0</v>
          </cell>
          <cell r="J710">
            <v>0</v>
          </cell>
          <cell r="L710">
            <v>0</v>
          </cell>
          <cell r="M710">
            <v>0</v>
          </cell>
          <cell r="O710">
            <v>0</v>
          </cell>
          <cell r="P710">
            <v>0</v>
          </cell>
          <cell r="R710">
            <v>0</v>
          </cell>
          <cell r="S710">
            <v>0</v>
          </cell>
          <cell r="U710">
            <v>0</v>
          </cell>
          <cell r="V710">
            <v>0</v>
          </cell>
          <cell r="W710" t="str">
            <v>ml</v>
          </cell>
          <cell r="X710">
            <v>48.034999999999997</v>
          </cell>
        </row>
        <row r="711">
          <cell r="A711">
            <v>10004</v>
          </cell>
          <cell r="B711" t="str">
            <v>Pañete 1:4:1 con barita (plomado areas  especiales)</v>
          </cell>
          <cell r="C711">
            <v>69.55</v>
          </cell>
          <cell r="D711">
            <v>69.55</v>
          </cell>
          <cell r="E711">
            <v>0</v>
          </cell>
          <cell r="F711">
            <v>0</v>
          </cell>
          <cell r="G711">
            <v>69.55</v>
          </cell>
          <cell r="I711">
            <v>0</v>
          </cell>
          <cell r="J711">
            <v>0</v>
          </cell>
          <cell r="M711">
            <v>0</v>
          </cell>
          <cell r="O711">
            <v>0</v>
          </cell>
          <cell r="P711">
            <v>0</v>
          </cell>
          <cell r="R711">
            <v>0</v>
          </cell>
          <cell r="S711">
            <v>0</v>
          </cell>
          <cell r="V711">
            <v>0</v>
          </cell>
          <cell r="W711" t="str">
            <v>m2</v>
          </cell>
          <cell r="X711">
            <v>69.55</v>
          </cell>
        </row>
        <row r="712">
          <cell r="A712">
            <v>11</v>
          </cell>
          <cell r="B712" t="str">
            <v>PISOS BASES</v>
          </cell>
          <cell r="G712">
            <v>0</v>
          </cell>
          <cell r="J712">
            <v>0</v>
          </cell>
          <cell r="M712">
            <v>0</v>
          </cell>
          <cell r="P712">
            <v>0</v>
          </cell>
          <cell r="S712">
            <v>0</v>
          </cell>
          <cell r="V712">
            <v>0</v>
          </cell>
          <cell r="X712">
            <v>0</v>
          </cell>
        </row>
        <row r="713">
          <cell r="A713">
            <v>11001</v>
          </cell>
          <cell r="B713" t="str">
            <v xml:space="preserve">Afinado de piso m:1:3;h=4 </v>
          </cell>
          <cell r="C713">
            <v>264.55</v>
          </cell>
          <cell r="D713">
            <v>264.55</v>
          </cell>
          <cell r="E713">
            <v>271.70999999999998</v>
          </cell>
          <cell r="F713">
            <v>271.70999999999998</v>
          </cell>
          <cell r="G713">
            <v>536.26</v>
          </cell>
          <cell r="H713">
            <v>62.41</v>
          </cell>
          <cell r="I713">
            <v>62.41</v>
          </cell>
          <cell r="J713">
            <v>62.41</v>
          </cell>
          <cell r="K713">
            <v>0</v>
          </cell>
          <cell r="L713">
            <v>0</v>
          </cell>
          <cell r="M713">
            <v>0</v>
          </cell>
          <cell r="N713">
            <v>30.3</v>
          </cell>
          <cell r="O713">
            <v>30.3</v>
          </cell>
          <cell r="P713">
            <v>30.3</v>
          </cell>
          <cell r="R713">
            <v>0</v>
          </cell>
          <cell r="S713">
            <v>0</v>
          </cell>
          <cell r="U713">
            <v>0</v>
          </cell>
          <cell r="V713">
            <v>0</v>
          </cell>
          <cell r="W713" t="str">
            <v>M2</v>
          </cell>
          <cell r="X713">
            <v>628.96999999999991</v>
          </cell>
        </row>
        <row r="714">
          <cell r="A714">
            <v>11002</v>
          </cell>
          <cell r="B714" t="str">
            <v>Alistado impermeabilizado para pisos 1:3  e=0.05cm</v>
          </cell>
          <cell r="C714">
            <v>7.36</v>
          </cell>
          <cell r="D714">
            <v>7.36</v>
          </cell>
          <cell r="E714">
            <v>25.38</v>
          </cell>
          <cell r="F714">
            <v>25.38</v>
          </cell>
          <cell r="G714">
            <v>32.74</v>
          </cell>
          <cell r="H714">
            <v>2.62</v>
          </cell>
          <cell r="I714">
            <v>2.62</v>
          </cell>
          <cell r="J714">
            <v>2.62</v>
          </cell>
          <cell r="K714">
            <v>1.43</v>
          </cell>
          <cell r="L714">
            <v>1.43</v>
          </cell>
          <cell r="M714">
            <v>1.43</v>
          </cell>
          <cell r="N714">
            <v>2.62</v>
          </cell>
          <cell r="O714">
            <v>2.62</v>
          </cell>
          <cell r="P714">
            <v>2.62</v>
          </cell>
          <cell r="R714">
            <v>0</v>
          </cell>
          <cell r="S714">
            <v>0</v>
          </cell>
          <cell r="U714">
            <v>0</v>
          </cell>
          <cell r="V714">
            <v>0</v>
          </cell>
          <cell r="W714" t="str">
            <v>M2</v>
          </cell>
          <cell r="X714">
            <v>39.409999999999997</v>
          </cell>
        </row>
        <row r="715">
          <cell r="A715">
            <v>11003</v>
          </cell>
          <cell r="B715" t="str">
            <v xml:space="preserve">Poyo en concreto para muebles 2800psi H=0.08  </v>
          </cell>
          <cell r="C715">
            <v>76.73</v>
          </cell>
          <cell r="D715">
            <v>76.73</v>
          </cell>
          <cell r="E715">
            <v>68.69</v>
          </cell>
          <cell r="F715">
            <v>68.69</v>
          </cell>
          <cell r="G715">
            <v>145.42000000000002</v>
          </cell>
          <cell r="H715">
            <v>16.79</v>
          </cell>
          <cell r="I715">
            <v>16.79</v>
          </cell>
          <cell r="J715">
            <v>16.79</v>
          </cell>
          <cell r="K715">
            <v>0</v>
          </cell>
          <cell r="L715">
            <v>0</v>
          </cell>
          <cell r="M715">
            <v>0</v>
          </cell>
          <cell r="N715">
            <v>15.51</v>
          </cell>
          <cell r="O715">
            <v>15.51</v>
          </cell>
          <cell r="P715">
            <v>15.51</v>
          </cell>
          <cell r="R715">
            <v>0</v>
          </cell>
          <cell r="S715">
            <v>0</v>
          </cell>
          <cell r="U715">
            <v>0</v>
          </cell>
          <cell r="V715">
            <v>0</v>
          </cell>
          <cell r="W715" t="str">
            <v>Ml</v>
          </cell>
          <cell r="X715">
            <v>177.72</v>
          </cell>
        </row>
        <row r="716">
          <cell r="A716">
            <v>11004</v>
          </cell>
          <cell r="B716" t="str">
            <v>Poyo en concreto para duchas  2500psi H=0.15 e=0.08</v>
          </cell>
          <cell r="C716">
            <v>7.44</v>
          </cell>
          <cell r="D716">
            <v>7.44</v>
          </cell>
          <cell r="E716">
            <v>17.86</v>
          </cell>
          <cell r="F716">
            <v>17.86</v>
          </cell>
          <cell r="G716">
            <v>25.3</v>
          </cell>
          <cell r="H716">
            <v>2.81</v>
          </cell>
          <cell r="I716">
            <v>2.81</v>
          </cell>
          <cell r="J716">
            <v>2.81</v>
          </cell>
          <cell r="K716">
            <v>1.4</v>
          </cell>
          <cell r="L716">
            <v>1.4</v>
          </cell>
          <cell r="M716">
            <v>1.4</v>
          </cell>
          <cell r="N716">
            <v>2.8</v>
          </cell>
          <cell r="O716">
            <v>2.8</v>
          </cell>
          <cell r="P716">
            <v>2.8</v>
          </cell>
          <cell r="R716">
            <v>0</v>
          </cell>
          <cell r="S716">
            <v>0</v>
          </cell>
          <cell r="U716">
            <v>0</v>
          </cell>
          <cell r="V716">
            <v>0</v>
          </cell>
          <cell r="W716" t="str">
            <v>Ml</v>
          </cell>
          <cell r="X716">
            <v>32.309999999999995</v>
          </cell>
        </row>
        <row r="717">
          <cell r="A717">
            <v>11005</v>
          </cell>
          <cell r="B717" t="str">
            <v>Bordillo en concreto para ventanas 2500 psi h=0.15  e=0.10</v>
          </cell>
          <cell r="C717">
            <v>33.1</v>
          </cell>
          <cell r="D717">
            <v>33.1</v>
          </cell>
          <cell r="F717">
            <v>0</v>
          </cell>
          <cell r="G717">
            <v>33.1</v>
          </cell>
          <cell r="I717">
            <v>0</v>
          </cell>
          <cell r="J717">
            <v>0</v>
          </cell>
          <cell r="K717">
            <v>14.02</v>
          </cell>
          <cell r="L717">
            <v>14.02</v>
          </cell>
          <cell r="M717">
            <v>14.02</v>
          </cell>
          <cell r="N717">
            <v>20.399999999999999</v>
          </cell>
          <cell r="O717">
            <v>20.399999999999999</v>
          </cell>
          <cell r="P717">
            <v>20.399999999999999</v>
          </cell>
          <cell r="S717">
            <v>0</v>
          </cell>
          <cell r="V717">
            <v>0</v>
          </cell>
          <cell r="W717" t="str">
            <v>Ml</v>
          </cell>
          <cell r="X717">
            <v>67.52000000000001</v>
          </cell>
        </row>
        <row r="718">
          <cell r="A718">
            <v>12</v>
          </cell>
          <cell r="B718" t="str">
            <v>PISOS ACABADOS</v>
          </cell>
          <cell r="G718">
            <v>0</v>
          </cell>
          <cell r="J718">
            <v>0</v>
          </cell>
          <cell r="M718">
            <v>0</v>
          </cell>
          <cell r="P718">
            <v>0</v>
          </cell>
          <cell r="S718">
            <v>0</v>
          </cell>
          <cell r="V718">
            <v>0</v>
          </cell>
          <cell r="X718">
            <v>0</v>
          </cell>
        </row>
        <row r="719">
          <cell r="A719">
            <v>12001</v>
          </cell>
          <cell r="B719" t="str">
            <v xml:space="preserve">Baldosa grano de mármol, grano5, e=24mm, calidad primera, incluye alistado </v>
          </cell>
          <cell r="C719">
            <v>1020.4000000000001</v>
          </cell>
          <cell r="D719">
            <v>1020.4000000000001</v>
          </cell>
          <cell r="E719">
            <v>901.8900000000001</v>
          </cell>
          <cell r="F719">
            <v>901.8900000000001</v>
          </cell>
          <cell r="G719">
            <v>1922.2900000000002</v>
          </cell>
          <cell r="H719">
            <v>224.98</v>
          </cell>
          <cell r="I719">
            <v>224.98</v>
          </cell>
          <cell r="J719">
            <v>224.98</v>
          </cell>
          <cell r="K719">
            <v>129.72</v>
          </cell>
          <cell r="L719">
            <v>129.72</v>
          </cell>
          <cell r="M719">
            <v>129.72</v>
          </cell>
          <cell r="N719">
            <v>83.33</v>
          </cell>
          <cell r="O719">
            <v>83.33</v>
          </cell>
          <cell r="P719">
            <v>83.33</v>
          </cell>
          <cell r="R719">
            <v>0</v>
          </cell>
          <cell r="S719">
            <v>0</v>
          </cell>
          <cell r="U719">
            <v>0</v>
          </cell>
          <cell r="V719">
            <v>0</v>
          </cell>
          <cell r="W719" t="str">
            <v>M2</v>
          </cell>
          <cell r="X719">
            <v>2360.3199999999997</v>
          </cell>
        </row>
        <row r="720">
          <cell r="A720">
            <v>12002</v>
          </cell>
          <cell r="B720" t="str">
            <v xml:space="preserve">Baldosa cerámica, calidad primera, para enchape piso-pared, baños y cocinas </v>
          </cell>
          <cell r="C720">
            <v>674.5</v>
          </cell>
          <cell r="D720">
            <v>674.5</v>
          </cell>
          <cell r="E720">
            <v>706.59</v>
          </cell>
          <cell r="F720">
            <v>706.59</v>
          </cell>
          <cell r="G720">
            <v>1381.0900000000001</v>
          </cell>
          <cell r="H720">
            <v>168.0325</v>
          </cell>
          <cell r="I720">
            <v>168.0325</v>
          </cell>
          <cell r="J720">
            <v>168.0325</v>
          </cell>
          <cell r="K720">
            <v>65.477500000000006</v>
          </cell>
          <cell r="L720">
            <v>65.477500000000006</v>
          </cell>
          <cell r="M720">
            <v>65.477500000000006</v>
          </cell>
          <cell r="N720">
            <v>55.907499999999992</v>
          </cell>
          <cell r="O720">
            <v>55.907499999999992</v>
          </cell>
          <cell r="P720">
            <v>55.907499999999992</v>
          </cell>
          <cell r="R720">
            <v>0</v>
          </cell>
          <cell r="S720">
            <v>0</v>
          </cell>
          <cell r="U720">
            <v>0</v>
          </cell>
          <cell r="V720">
            <v>0</v>
          </cell>
          <cell r="W720" t="str">
            <v>M2</v>
          </cell>
          <cell r="X720">
            <v>1670.5075000000002</v>
          </cell>
        </row>
        <row r="721">
          <cell r="A721">
            <v>12003</v>
          </cell>
          <cell r="B721" t="str">
            <v xml:space="preserve">Mediacaña en granito </v>
          </cell>
          <cell r="C721">
            <v>766.03</v>
          </cell>
          <cell r="D721">
            <v>766.03</v>
          </cell>
          <cell r="E721">
            <v>586.52</v>
          </cell>
          <cell r="F721">
            <v>586.52</v>
          </cell>
          <cell r="G721">
            <v>1352.55</v>
          </cell>
          <cell r="H721">
            <v>88.88</v>
          </cell>
          <cell r="I721">
            <v>88.88</v>
          </cell>
          <cell r="J721">
            <v>88.88</v>
          </cell>
          <cell r="K721">
            <v>26.44</v>
          </cell>
          <cell r="L721">
            <v>26.44</v>
          </cell>
          <cell r="M721">
            <v>26.44</v>
          </cell>
          <cell r="O721">
            <v>0</v>
          </cell>
          <cell r="P721">
            <v>0</v>
          </cell>
          <cell r="R721">
            <v>0</v>
          </cell>
          <cell r="S721">
            <v>0</v>
          </cell>
          <cell r="U721">
            <v>0</v>
          </cell>
          <cell r="V721">
            <v>0</v>
          </cell>
          <cell r="W721" t="str">
            <v>Ml</v>
          </cell>
          <cell r="X721">
            <v>1467.87</v>
          </cell>
        </row>
        <row r="722">
          <cell r="A722">
            <v>12004</v>
          </cell>
          <cell r="B722" t="str">
            <v xml:space="preserve">Paso en granito pulido, incluye alistado </v>
          </cell>
          <cell r="C722">
            <v>56.42</v>
          </cell>
          <cell r="D722">
            <v>56.42</v>
          </cell>
          <cell r="E722">
            <v>0</v>
          </cell>
          <cell r="F722">
            <v>0</v>
          </cell>
          <cell r="G722">
            <v>56.42</v>
          </cell>
          <cell r="H722">
            <v>0</v>
          </cell>
          <cell r="I722">
            <v>0</v>
          </cell>
          <cell r="J722">
            <v>0</v>
          </cell>
          <cell r="K722">
            <v>0</v>
          </cell>
          <cell r="L722">
            <v>0</v>
          </cell>
          <cell r="M722">
            <v>0</v>
          </cell>
          <cell r="O722">
            <v>0</v>
          </cell>
          <cell r="P722">
            <v>0</v>
          </cell>
          <cell r="R722">
            <v>0</v>
          </cell>
          <cell r="S722">
            <v>0</v>
          </cell>
          <cell r="U722">
            <v>0</v>
          </cell>
          <cell r="V722">
            <v>0</v>
          </cell>
          <cell r="W722" t="str">
            <v>Ml</v>
          </cell>
          <cell r="X722">
            <v>56.42</v>
          </cell>
        </row>
        <row r="723">
          <cell r="A723">
            <v>12005</v>
          </cell>
          <cell r="B723" t="str">
            <v xml:space="preserve">Piso en granito pulido, incluye alistado </v>
          </cell>
          <cell r="C723">
            <v>11.61</v>
          </cell>
          <cell r="D723">
            <v>11.61</v>
          </cell>
          <cell r="E723">
            <v>13.41</v>
          </cell>
          <cell r="F723">
            <v>13.41</v>
          </cell>
          <cell r="G723">
            <v>25.02</v>
          </cell>
          <cell r="H723">
            <v>0</v>
          </cell>
          <cell r="I723">
            <v>0</v>
          </cell>
          <cell r="J723">
            <v>0</v>
          </cell>
          <cell r="K723">
            <v>0</v>
          </cell>
          <cell r="L723">
            <v>0</v>
          </cell>
          <cell r="M723">
            <v>0</v>
          </cell>
          <cell r="O723">
            <v>0</v>
          </cell>
          <cell r="P723">
            <v>0</v>
          </cell>
          <cell r="R723">
            <v>0</v>
          </cell>
          <cell r="S723">
            <v>0</v>
          </cell>
          <cell r="U723">
            <v>0</v>
          </cell>
          <cell r="V723">
            <v>0</v>
          </cell>
          <cell r="W723" t="str">
            <v>Ml</v>
          </cell>
          <cell r="X723">
            <v>25.02</v>
          </cell>
        </row>
        <row r="724">
          <cell r="A724">
            <v>12006</v>
          </cell>
          <cell r="B724" t="str">
            <v>Pulida de Baldosa grano de mármol</v>
          </cell>
          <cell r="C724">
            <v>1020.4000000000001</v>
          </cell>
          <cell r="D724">
            <v>1020.4000000000001</v>
          </cell>
          <cell r="E724">
            <v>901.8900000000001</v>
          </cell>
          <cell r="F724">
            <v>901.8900000000001</v>
          </cell>
          <cell r="G724">
            <v>1922.2900000000002</v>
          </cell>
          <cell r="H724">
            <v>224.98</v>
          </cell>
          <cell r="I724">
            <v>224.98</v>
          </cell>
          <cell r="J724">
            <v>224.98</v>
          </cell>
          <cell r="K724">
            <v>129.72</v>
          </cell>
          <cell r="L724">
            <v>129.72</v>
          </cell>
          <cell r="M724">
            <v>129.72</v>
          </cell>
          <cell r="N724">
            <v>83.33</v>
          </cell>
          <cell r="O724">
            <v>83.33</v>
          </cell>
          <cell r="P724">
            <v>83.33</v>
          </cell>
          <cell r="R724">
            <v>0</v>
          </cell>
          <cell r="S724">
            <v>0</v>
          </cell>
          <cell r="U724">
            <v>0</v>
          </cell>
          <cell r="V724">
            <v>0</v>
          </cell>
          <cell r="W724" t="str">
            <v>M2</v>
          </cell>
          <cell r="X724">
            <v>2360.3199999999997</v>
          </cell>
        </row>
        <row r="725">
          <cell r="A725">
            <v>12007</v>
          </cell>
          <cell r="B725" t="str">
            <v>Piso acabado endurecido para cuartos tecnicos</v>
          </cell>
          <cell r="C725">
            <v>34.81</v>
          </cell>
          <cell r="D725">
            <v>34.81</v>
          </cell>
          <cell r="E725">
            <v>0</v>
          </cell>
          <cell r="F725">
            <v>0</v>
          </cell>
          <cell r="G725">
            <v>34.81</v>
          </cell>
          <cell r="H725">
            <v>0</v>
          </cell>
          <cell r="I725">
            <v>0</v>
          </cell>
          <cell r="J725">
            <v>0</v>
          </cell>
          <cell r="K725">
            <v>49.71</v>
          </cell>
          <cell r="L725">
            <v>49.71</v>
          </cell>
          <cell r="M725">
            <v>49.71</v>
          </cell>
          <cell r="O725">
            <v>0</v>
          </cell>
          <cell r="P725">
            <v>0</v>
          </cell>
          <cell r="Q725">
            <v>55.79</v>
          </cell>
          <cell r="R725">
            <v>55.79</v>
          </cell>
          <cell r="S725">
            <v>55.79</v>
          </cell>
          <cell r="U725">
            <v>0</v>
          </cell>
          <cell r="V725">
            <v>0</v>
          </cell>
          <cell r="W725" t="str">
            <v>M2</v>
          </cell>
          <cell r="X725">
            <v>140.31</v>
          </cell>
        </row>
        <row r="726">
          <cell r="A726">
            <v>12008</v>
          </cell>
          <cell r="B726" t="str">
            <v>Piso en vinilo conductivo para salas de cirugia</v>
          </cell>
          <cell r="C726">
            <v>0</v>
          </cell>
          <cell r="D726">
            <v>0</v>
          </cell>
          <cell r="E726">
            <v>95.82</v>
          </cell>
          <cell r="F726">
            <v>95.82</v>
          </cell>
          <cell r="G726">
            <v>95.82</v>
          </cell>
          <cell r="H726">
            <v>0</v>
          </cell>
          <cell r="I726">
            <v>0</v>
          </cell>
          <cell r="J726">
            <v>0</v>
          </cell>
          <cell r="K726">
            <v>0</v>
          </cell>
          <cell r="L726">
            <v>0</v>
          </cell>
          <cell r="M726">
            <v>0</v>
          </cell>
          <cell r="O726">
            <v>0</v>
          </cell>
          <cell r="P726">
            <v>0</v>
          </cell>
          <cell r="R726">
            <v>0</v>
          </cell>
          <cell r="S726">
            <v>0</v>
          </cell>
          <cell r="U726">
            <v>0</v>
          </cell>
          <cell r="V726">
            <v>0</v>
          </cell>
          <cell r="W726" t="str">
            <v>M2</v>
          </cell>
          <cell r="X726">
            <v>95.82</v>
          </cell>
        </row>
        <row r="727">
          <cell r="A727">
            <v>12009</v>
          </cell>
          <cell r="B727" t="str">
            <v>Media caña en mortero</v>
          </cell>
          <cell r="C727">
            <v>0</v>
          </cell>
          <cell r="D727">
            <v>0</v>
          </cell>
          <cell r="E727">
            <v>60.1</v>
          </cell>
          <cell r="F727">
            <v>60.1</v>
          </cell>
          <cell r="G727">
            <v>60.1</v>
          </cell>
          <cell r="H727">
            <v>0</v>
          </cell>
          <cell r="I727">
            <v>0</v>
          </cell>
          <cell r="J727">
            <v>0</v>
          </cell>
          <cell r="K727">
            <v>47.24</v>
          </cell>
          <cell r="L727">
            <v>47.24</v>
          </cell>
          <cell r="M727">
            <v>47.24</v>
          </cell>
          <cell r="O727">
            <v>0</v>
          </cell>
          <cell r="P727">
            <v>0</v>
          </cell>
          <cell r="R727">
            <v>0</v>
          </cell>
          <cell r="S727">
            <v>0</v>
          </cell>
          <cell r="U727">
            <v>0</v>
          </cell>
          <cell r="V727">
            <v>0</v>
          </cell>
          <cell r="W727" t="str">
            <v>Ml</v>
          </cell>
          <cell r="X727">
            <v>107.34</v>
          </cell>
        </row>
        <row r="728">
          <cell r="A728">
            <v>12010</v>
          </cell>
          <cell r="B728" t="str">
            <v xml:space="preserve">Suministro e instalacion de guardaescoba en baldosa grano de mármol, grano5, calidad primera  H=0.08 </v>
          </cell>
          <cell r="C728">
            <v>318.2</v>
          </cell>
          <cell r="D728">
            <v>318.2</v>
          </cell>
          <cell r="E728">
            <v>380.29000000000008</v>
          </cell>
          <cell r="F728">
            <v>380.29000000000008</v>
          </cell>
          <cell r="G728">
            <v>698.49</v>
          </cell>
          <cell r="H728">
            <v>176.62</v>
          </cell>
          <cell r="I728">
            <v>176.62</v>
          </cell>
          <cell r="J728">
            <v>176.62</v>
          </cell>
          <cell r="K728">
            <v>89.71</v>
          </cell>
          <cell r="L728">
            <v>89.71</v>
          </cell>
          <cell r="M728">
            <v>89.71</v>
          </cell>
          <cell r="N728">
            <v>96.16</v>
          </cell>
          <cell r="O728">
            <v>96.16</v>
          </cell>
          <cell r="P728">
            <v>96.16</v>
          </cell>
          <cell r="R728">
            <v>0</v>
          </cell>
          <cell r="S728">
            <v>0</v>
          </cell>
          <cell r="V728">
            <v>0</v>
          </cell>
          <cell r="W728" t="str">
            <v>Ml</v>
          </cell>
          <cell r="X728">
            <v>1060.98</v>
          </cell>
        </row>
        <row r="729">
          <cell r="A729">
            <v>12011</v>
          </cell>
          <cell r="B729" t="str">
            <v>Suministro e instalacion de Tableta romana sahara  18.5x7 de alfa ref:225000312 o similar  (terraza)</v>
          </cell>
          <cell r="D729">
            <v>0</v>
          </cell>
          <cell r="E729">
            <v>60.14</v>
          </cell>
          <cell r="F729">
            <v>60.14</v>
          </cell>
          <cell r="G729">
            <v>60.14</v>
          </cell>
          <cell r="H729">
            <v>0</v>
          </cell>
          <cell r="I729">
            <v>0</v>
          </cell>
          <cell r="J729">
            <v>0</v>
          </cell>
          <cell r="K729">
            <v>0</v>
          </cell>
          <cell r="L729">
            <v>0</v>
          </cell>
          <cell r="M729">
            <v>0</v>
          </cell>
          <cell r="O729">
            <v>0</v>
          </cell>
          <cell r="P729">
            <v>0</v>
          </cell>
          <cell r="R729">
            <v>0</v>
          </cell>
          <cell r="S729">
            <v>0</v>
          </cell>
          <cell r="U729">
            <v>0</v>
          </cell>
          <cell r="V729">
            <v>0</v>
          </cell>
          <cell r="W729" t="str">
            <v>M2</v>
          </cell>
          <cell r="X729">
            <v>60.14</v>
          </cell>
        </row>
        <row r="730">
          <cell r="A730">
            <v>12012</v>
          </cell>
          <cell r="B730" t="str">
            <v>Piso porcelanato constructor plano beige corona o similar</v>
          </cell>
          <cell r="C730">
            <v>264.55</v>
          </cell>
          <cell r="D730">
            <v>264.55</v>
          </cell>
          <cell r="E730">
            <v>211.57</v>
          </cell>
          <cell r="F730">
            <v>211.57</v>
          </cell>
          <cell r="G730">
            <v>476.12</v>
          </cell>
          <cell r="H730">
            <v>62.41</v>
          </cell>
          <cell r="I730">
            <v>62.41</v>
          </cell>
          <cell r="J730">
            <v>62.41</v>
          </cell>
          <cell r="K730">
            <v>0</v>
          </cell>
          <cell r="L730">
            <v>0</v>
          </cell>
          <cell r="M730">
            <v>0</v>
          </cell>
          <cell r="N730">
            <v>30.3</v>
          </cell>
          <cell r="O730">
            <v>30.3</v>
          </cell>
          <cell r="P730">
            <v>30.3</v>
          </cell>
          <cell r="R730">
            <v>0</v>
          </cell>
          <cell r="S730">
            <v>0</v>
          </cell>
          <cell r="U730">
            <v>0</v>
          </cell>
          <cell r="V730">
            <v>0</v>
          </cell>
          <cell r="W730" t="str">
            <v>M2</v>
          </cell>
          <cell r="X730">
            <v>568.82999999999993</v>
          </cell>
        </row>
        <row r="731">
          <cell r="A731">
            <v>12013</v>
          </cell>
          <cell r="B731" t="str">
            <v>Guardaescoba en porcelanato constructor plano beige corona o similar H=0.08m</v>
          </cell>
          <cell r="C731">
            <v>86.54</v>
          </cell>
          <cell r="D731">
            <v>86.54</v>
          </cell>
          <cell r="E731">
            <v>163.16</v>
          </cell>
          <cell r="F731">
            <v>163.16</v>
          </cell>
          <cell r="G731">
            <v>249.7</v>
          </cell>
          <cell r="H731">
            <v>36.54</v>
          </cell>
          <cell r="I731">
            <v>36.54</v>
          </cell>
          <cell r="J731">
            <v>36.54</v>
          </cell>
          <cell r="K731">
            <v>0</v>
          </cell>
          <cell r="L731">
            <v>0</v>
          </cell>
          <cell r="M731">
            <v>0</v>
          </cell>
          <cell r="N731">
            <v>17.89</v>
          </cell>
          <cell r="O731">
            <v>17.89</v>
          </cell>
          <cell r="P731">
            <v>17.89</v>
          </cell>
          <cell r="R731">
            <v>0</v>
          </cell>
          <cell r="S731">
            <v>0</v>
          </cell>
          <cell r="U731">
            <v>0</v>
          </cell>
          <cell r="V731">
            <v>0</v>
          </cell>
          <cell r="W731" t="str">
            <v>Ml</v>
          </cell>
          <cell r="X731">
            <v>304.13</v>
          </cell>
        </row>
        <row r="732">
          <cell r="A732">
            <v>13</v>
          </cell>
          <cell r="B732" t="str">
            <v>CUBIERTA</v>
          </cell>
          <cell r="G732">
            <v>0</v>
          </cell>
          <cell r="J732">
            <v>0</v>
          </cell>
          <cell r="M732">
            <v>0</v>
          </cell>
          <cell r="P732">
            <v>0</v>
          </cell>
          <cell r="S732">
            <v>0</v>
          </cell>
          <cell r="V732">
            <v>0</v>
          </cell>
          <cell r="X732">
            <v>0</v>
          </cell>
        </row>
        <row r="733">
          <cell r="A733">
            <v>13001</v>
          </cell>
          <cell r="B733" t="str">
            <v xml:space="preserve">Cubierta Supertermoacústica, 0.35mm </v>
          </cell>
          <cell r="D733">
            <v>0</v>
          </cell>
          <cell r="E733">
            <v>1393.6568</v>
          </cell>
          <cell r="F733">
            <v>1393.6568</v>
          </cell>
          <cell r="G733">
            <v>1393.6568</v>
          </cell>
          <cell r="H733">
            <v>303.52999999999997</v>
          </cell>
          <cell r="I733">
            <v>303.52999999999997</v>
          </cell>
          <cell r="J733">
            <v>303.52999999999997</v>
          </cell>
          <cell r="K733">
            <v>192.08</v>
          </cell>
          <cell r="L733">
            <v>192.08</v>
          </cell>
          <cell r="M733">
            <v>192.08</v>
          </cell>
          <cell r="N733">
            <v>124.124</v>
          </cell>
          <cell r="O733">
            <v>124.124</v>
          </cell>
          <cell r="P733">
            <v>124.124</v>
          </cell>
          <cell r="Q733">
            <v>58.552</v>
          </cell>
          <cell r="R733">
            <v>58.552</v>
          </cell>
          <cell r="S733">
            <v>58.552</v>
          </cell>
          <cell r="U733">
            <v>0</v>
          </cell>
          <cell r="V733">
            <v>0</v>
          </cell>
          <cell r="W733" t="str">
            <v>M2</v>
          </cell>
          <cell r="X733">
            <v>2071.9427999999998</v>
          </cell>
        </row>
        <row r="734">
          <cell r="A734">
            <v>13002</v>
          </cell>
          <cell r="B734" t="str">
            <v xml:space="preserve">Bajante PVC Aguas lluvias, tubo 4" </v>
          </cell>
          <cell r="D734">
            <v>0</v>
          </cell>
          <cell r="F734">
            <v>0</v>
          </cell>
          <cell r="G734">
            <v>0</v>
          </cell>
          <cell r="I734">
            <v>0</v>
          </cell>
          <cell r="J734">
            <v>0</v>
          </cell>
          <cell r="L734">
            <v>0</v>
          </cell>
          <cell r="M734">
            <v>0</v>
          </cell>
          <cell r="O734">
            <v>0</v>
          </cell>
          <cell r="P734">
            <v>0</v>
          </cell>
          <cell r="R734">
            <v>0</v>
          </cell>
          <cell r="S734">
            <v>0</v>
          </cell>
          <cell r="U734">
            <v>0</v>
          </cell>
          <cell r="V734">
            <v>0</v>
          </cell>
          <cell r="W734" t="str">
            <v>Ml</v>
          </cell>
          <cell r="X734">
            <v>0</v>
          </cell>
        </row>
        <row r="735">
          <cell r="A735">
            <v>13003</v>
          </cell>
          <cell r="B735" t="str">
            <v xml:space="preserve">Caballete termoacústico 0.35x0.35x2.0 </v>
          </cell>
          <cell r="D735">
            <v>0</v>
          </cell>
          <cell r="E735">
            <v>45.274999999999999</v>
          </cell>
          <cell r="F735">
            <v>45.274999999999999</v>
          </cell>
          <cell r="G735">
            <v>45.274999999999999</v>
          </cell>
          <cell r="H735">
            <v>29.9</v>
          </cell>
          <cell r="I735">
            <v>29.9</v>
          </cell>
          <cell r="J735">
            <v>29.9</v>
          </cell>
          <cell r="K735">
            <v>20.47</v>
          </cell>
          <cell r="L735">
            <v>20.47</v>
          </cell>
          <cell r="M735">
            <v>20.47</v>
          </cell>
          <cell r="N735">
            <v>9.2200000000000006</v>
          </cell>
          <cell r="O735">
            <v>9.2200000000000006</v>
          </cell>
          <cell r="P735">
            <v>9.2200000000000006</v>
          </cell>
          <cell r="Q735">
            <v>0</v>
          </cell>
          <cell r="R735">
            <v>0</v>
          </cell>
          <cell r="S735">
            <v>0</v>
          </cell>
          <cell r="U735">
            <v>0</v>
          </cell>
          <cell r="V735">
            <v>0</v>
          </cell>
          <cell r="W735" t="str">
            <v>Ml</v>
          </cell>
          <cell r="X735">
            <v>104.86499999999999</v>
          </cell>
        </row>
        <row r="736">
          <cell r="A736">
            <v>14</v>
          </cell>
          <cell r="B736" t="str">
            <v>CARPINTERIA METALICA</v>
          </cell>
          <cell r="G736">
            <v>0</v>
          </cell>
          <cell r="J736">
            <v>0</v>
          </cell>
          <cell r="M736">
            <v>0</v>
          </cell>
          <cell r="P736">
            <v>0</v>
          </cell>
          <cell r="S736">
            <v>0</v>
          </cell>
          <cell r="V736">
            <v>0</v>
          </cell>
          <cell r="X736">
            <v>0</v>
          </cell>
        </row>
        <row r="737">
          <cell r="A737">
            <v>14001</v>
          </cell>
          <cell r="B737" t="str">
            <v xml:space="preserve">Baranda metálica para escaleras </v>
          </cell>
          <cell r="C737">
            <v>21.84</v>
          </cell>
          <cell r="D737">
            <v>21.84</v>
          </cell>
          <cell r="F737">
            <v>0</v>
          </cell>
          <cell r="G737">
            <v>21.84</v>
          </cell>
          <cell r="H737">
            <v>0</v>
          </cell>
          <cell r="I737">
            <v>0</v>
          </cell>
          <cell r="J737">
            <v>0</v>
          </cell>
          <cell r="K737">
            <v>0</v>
          </cell>
          <cell r="L737">
            <v>0</v>
          </cell>
          <cell r="M737">
            <v>0</v>
          </cell>
          <cell r="O737">
            <v>0</v>
          </cell>
          <cell r="P737">
            <v>0</v>
          </cell>
          <cell r="R737">
            <v>0</v>
          </cell>
          <cell r="S737">
            <v>0</v>
          </cell>
          <cell r="U737">
            <v>0</v>
          </cell>
          <cell r="V737">
            <v>0</v>
          </cell>
          <cell r="W737" t="str">
            <v>Ml</v>
          </cell>
          <cell r="X737">
            <v>21.84</v>
          </cell>
        </row>
        <row r="738">
          <cell r="A738">
            <v>14002</v>
          </cell>
          <cell r="B738" t="str">
            <v xml:space="preserve">Baranda metálica vacio acceso  ppal </v>
          </cell>
          <cell r="D738">
            <v>0</v>
          </cell>
          <cell r="E738">
            <v>51.47</v>
          </cell>
          <cell r="F738">
            <v>51.47</v>
          </cell>
          <cell r="G738">
            <v>51.47</v>
          </cell>
          <cell r="H738">
            <v>0</v>
          </cell>
          <cell r="I738">
            <v>0</v>
          </cell>
          <cell r="J738">
            <v>0</v>
          </cell>
          <cell r="K738">
            <v>0</v>
          </cell>
          <cell r="L738">
            <v>0</v>
          </cell>
          <cell r="M738">
            <v>0</v>
          </cell>
          <cell r="O738">
            <v>0</v>
          </cell>
          <cell r="P738">
            <v>0</v>
          </cell>
          <cell r="R738">
            <v>0</v>
          </cell>
          <cell r="S738">
            <v>0</v>
          </cell>
          <cell r="U738">
            <v>0</v>
          </cell>
          <cell r="V738">
            <v>0</v>
          </cell>
          <cell r="W738" t="str">
            <v>Ml</v>
          </cell>
          <cell r="X738">
            <v>51.47</v>
          </cell>
        </row>
        <row r="739">
          <cell r="A739">
            <v>14003</v>
          </cell>
          <cell r="B739" t="str">
            <v>Tapa alfajor para tanque de reserva</v>
          </cell>
          <cell r="D739">
            <v>0</v>
          </cell>
          <cell r="F739">
            <v>0</v>
          </cell>
          <cell r="G739">
            <v>0</v>
          </cell>
          <cell r="H739">
            <v>0</v>
          </cell>
          <cell r="I739">
            <v>0</v>
          </cell>
          <cell r="J739">
            <v>0</v>
          </cell>
          <cell r="K739">
            <v>0</v>
          </cell>
          <cell r="L739">
            <v>0</v>
          </cell>
          <cell r="M739">
            <v>0</v>
          </cell>
          <cell r="O739">
            <v>0</v>
          </cell>
          <cell r="P739">
            <v>0</v>
          </cell>
          <cell r="Q739">
            <v>2</v>
          </cell>
          <cell r="R739">
            <v>2</v>
          </cell>
          <cell r="S739">
            <v>2</v>
          </cell>
          <cell r="U739">
            <v>0</v>
          </cell>
          <cell r="V739">
            <v>0</v>
          </cell>
          <cell r="W739" t="str">
            <v>Und</v>
          </cell>
          <cell r="X739">
            <v>2</v>
          </cell>
        </row>
        <row r="740">
          <cell r="A740">
            <v>14004</v>
          </cell>
          <cell r="B740" t="str">
            <v>Escalera de gato</v>
          </cell>
          <cell r="D740">
            <v>0</v>
          </cell>
          <cell r="F740">
            <v>0</v>
          </cell>
          <cell r="G740">
            <v>0</v>
          </cell>
          <cell r="H740">
            <v>0</v>
          </cell>
          <cell r="I740">
            <v>0</v>
          </cell>
          <cell r="J740">
            <v>0</v>
          </cell>
          <cell r="K740">
            <v>0</v>
          </cell>
          <cell r="L740">
            <v>0</v>
          </cell>
          <cell r="M740">
            <v>0</v>
          </cell>
          <cell r="O740">
            <v>0</v>
          </cell>
          <cell r="P740">
            <v>0</v>
          </cell>
          <cell r="Q740">
            <v>6</v>
          </cell>
          <cell r="R740">
            <v>6</v>
          </cell>
          <cell r="S740">
            <v>6</v>
          </cell>
          <cell r="U740">
            <v>0</v>
          </cell>
          <cell r="V740">
            <v>0</v>
          </cell>
          <cell r="W740" t="str">
            <v>Ml</v>
          </cell>
          <cell r="X740">
            <v>6</v>
          </cell>
        </row>
        <row r="741">
          <cell r="A741">
            <v>14005</v>
          </cell>
          <cell r="B741" t="str">
            <v>Suministro e instalacion de Puerta baño en lamina de acero cold rolled cal 18  y pintura electrostatica</v>
          </cell>
          <cell r="C741">
            <v>4</v>
          </cell>
          <cell r="D741">
            <v>4</v>
          </cell>
          <cell r="E741">
            <v>4</v>
          </cell>
          <cell r="F741">
            <v>4</v>
          </cell>
          <cell r="G741">
            <v>8</v>
          </cell>
          <cell r="H741">
            <v>0</v>
          </cell>
          <cell r="I741">
            <v>0</v>
          </cell>
          <cell r="J741">
            <v>0</v>
          </cell>
          <cell r="K741">
            <v>0</v>
          </cell>
          <cell r="L741">
            <v>0</v>
          </cell>
          <cell r="M741">
            <v>0</v>
          </cell>
          <cell r="O741">
            <v>0</v>
          </cell>
          <cell r="P741">
            <v>0</v>
          </cell>
          <cell r="R741">
            <v>0</v>
          </cell>
          <cell r="S741">
            <v>0</v>
          </cell>
          <cell r="U741">
            <v>0</v>
          </cell>
          <cell r="V741">
            <v>0</v>
          </cell>
          <cell r="W741" t="str">
            <v>Und</v>
          </cell>
          <cell r="X741">
            <v>8</v>
          </cell>
        </row>
        <row r="742">
          <cell r="A742">
            <v>14006</v>
          </cell>
          <cell r="B742" t="str">
            <v>Suministro e instalacion de persiana arqitectonica en perfiles de aluminio anodizado H=0.60m</v>
          </cell>
          <cell r="C742">
            <v>35.14</v>
          </cell>
          <cell r="D742">
            <v>35.14</v>
          </cell>
          <cell r="E742">
            <v>19.36</v>
          </cell>
          <cell r="F742">
            <v>19.36</v>
          </cell>
          <cell r="G742">
            <v>54.5</v>
          </cell>
          <cell r="I742">
            <v>0</v>
          </cell>
          <cell r="J742">
            <v>0</v>
          </cell>
          <cell r="L742">
            <v>0</v>
          </cell>
          <cell r="M742">
            <v>0</v>
          </cell>
          <cell r="N742">
            <v>9.620000000000001</v>
          </cell>
          <cell r="O742">
            <v>9.620000000000001</v>
          </cell>
          <cell r="P742">
            <v>9.620000000000001</v>
          </cell>
          <cell r="R742">
            <v>0</v>
          </cell>
          <cell r="S742">
            <v>0</v>
          </cell>
          <cell r="U742">
            <v>0</v>
          </cell>
          <cell r="V742">
            <v>0</v>
          </cell>
          <cell r="W742" t="str">
            <v>Ml</v>
          </cell>
          <cell r="X742">
            <v>64.12</v>
          </cell>
        </row>
        <row r="743">
          <cell r="A743">
            <v>15</v>
          </cell>
          <cell r="B743" t="str">
            <v>CARPINTERIA MADERA</v>
          </cell>
          <cell r="G743">
            <v>0</v>
          </cell>
          <cell r="J743">
            <v>0</v>
          </cell>
          <cell r="M743">
            <v>0</v>
          </cell>
          <cell r="P743">
            <v>0</v>
          </cell>
          <cell r="S743">
            <v>0</v>
          </cell>
          <cell r="V743">
            <v>0</v>
          </cell>
          <cell r="X743">
            <v>0</v>
          </cell>
        </row>
        <row r="744">
          <cell r="A744">
            <v>15001</v>
          </cell>
          <cell r="B744" t="str">
            <v>Celosia para fachada Wood Decors de Trespa. Incluye estructura metalica</v>
          </cell>
          <cell r="C744">
            <v>185.54419999999999</v>
          </cell>
          <cell r="D744">
            <v>185.54419999999999</v>
          </cell>
          <cell r="F744">
            <v>0</v>
          </cell>
          <cell r="G744">
            <v>185.54419999999999</v>
          </cell>
          <cell r="I744">
            <v>0</v>
          </cell>
          <cell r="J744">
            <v>0</v>
          </cell>
          <cell r="L744">
            <v>0</v>
          </cell>
          <cell r="M744">
            <v>0</v>
          </cell>
          <cell r="O744">
            <v>0</v>
          </cell>
          <cell r="P744">
            <v>0</v>
          </cell>
          <cell r="R744">
            <v>0</v>
          </cell>
          <cell r="S744">
            <v>0</v>
          </cell>
          <cell r="U744">
            <v>0</v>
          </cell>
          <cell r="V744">
            <v>0</v>
          </cell>
          <cell r="W744" t="str">
            <v>M2</v>
          </cell>
          <cell r="X744">
            <v>185.54419999999999</v>
          </cell>
        </row>
        <row r="745">
          <cell r="A745">
            <v>15002</v>
          </cell>
          <cell r="B745" t="str">
            <v>Muro persiana vertical en bambu con anclajes metalicos (6.76 m  x4.00m)</v>
          </cell>
          <cell r="C745">
            <v>1</v>
          </cell>
          <cell r="D745">
            <v>1</v>
          </cell>
          <cell r="F745">
            <v>0</v>
          </cell>
          <cell r="G745">
            <v>1</v>
          </cell>
          <cell r="I745">
            <v>0</v>
          </cell>
          <cell r="J745">
            <v>0</v>
          </cell>
          <cell r="L745">
            <v>0</v>
          </cell>
          <cell r="M745">
            <v>0</v>
          </cell>
          <cell r="O745">
            <v>0</v>
          </cell>
          <cell r="P745">
            <v>0</v>
          </cell>
          <cell r="R745">
            <v>0</v>
          </cell>
          <cell r="S745">
            <v>0</v>
          </cell>
          <cell r="U745">
            <v>0</v>
          </cell>
          <cell r="V745">
            <v>0</v>
          </cell>
          <cell r="W745" t="str">
            <v>Glb</v>
          </cell>
          <cell r="X745">
            <v>1</v>
          </cell>
        </row>
        <row r="746">
          <cell r="A746">
            <v>15003</v>
          </cell>
          <cell r="B746" t="str">
            <v>Pergola en madera  con cubierta acrilica y estructura en madera con anclajes metalicos, y cubierta en policarbonato alveolar para circulacion según detalle (area 77.84m2)</v>
          </cell>
          <cell r="D746">
            <v>0</v>
          </cell>
          <cell r="F746">
            <v>0</v>
          </cell>
          <cell r="G746">
            <v>0</v>
          </cell>
          <cell r="I746">
            <v>0</v>
          </cell>
          <cell r="J746">
            <v>0</v>
          </cell>
          <cell r="L746">
            <v>0</v>
          </cell>
          <cell r="M746">
            <v>0</v>
          </cell>
          <cell r="O746">
            <v>0</v>
          </cell>
          <cell r="P746">
            <v>0</v>
          </cell>
          <cell r="R746">
            <v>0</v>
          </cell>
          <cell r="S746">
            <v>0</v>
          </cell>
          <cell r="U746">
            <v>0</v>
          </cell>
          <cell r="V746">
            <v>0</v>
          </cell>
          <cell r="W746" t="str">
            <v>Glb</v>
          </cell>
          <cell r="X746">
            <v>0</v>
          </cell>
        </row>
        <row r="747">
          <cell r="A747">
            <v>16</v>
          </cell>
          <cell r="B747" t="str">
            <v>PUERTAS Y VENTANAS</v>
          </cell>
          <cell r="G747">
            <v>0</v>
          </cell>
          <cell r="J747">
            <v>0</v>
          </cell>
          <cell r="M747">
            <v>0</v>
          </cell>
          <cell r="P747">
            <v>0</v>
          </cell>
          <cell r="S747">
            <v>0</v>
          </cell>
          <cell r="V747">
            <v>0</v>
          </cell>
          <cell r="X747">
            <v>0</v>
          </cell>
        </row>
        <row r="748">
          <cell r="A748">
            <v>16001</v>
          </cell>
          <cell r="B748" t="str">
            <v xml:space="preserve">Hoja puerta entamborada triplex tablex, b=0.76-1.0 </v>
          </cell>
          <cell r="D748">
            <v>0</v>
          </cell>
          <cell r="F748">
            <v>0</v>
          </cell>
          <cell r="G748">
            <v>0</v>
          </cell>
          <cell r="I748">
            <v>0</v>
          </cell>
          <cell r="J748">
            <v>0</v>
          </cell>
          <cell r="L748">
            <v>0</v>
          </cell>
          <cell r="M748">
            <v>0</v>
          </cell>
          <cell r="O748">
            <v>0</v>
          </cell>
          <cell r="P748">
            <v>0</v>
          </cell>
          <cell r="R748">
            <v>0</v>
          </cell>
          <cell r="S748">
            <v>0</v>
          </cell>
          <cell r="U748">
            <v>0</v>
          </cell>
          <cell r="V748">
            <v>0</v>
          </cell>
          <cell r="W748" t="str">
            <v>Und</v>
          </cell>
          <cell r="X748">
            <v>0</v>
          </cell>
        </row>
        <row r="749">
          <cell r="A749">
            <v>16002</v>
          </cell>
          <cell r="B749" t="str">
            <v xml:space="preserve">Hoja para puerta en lámina cold Rolled calibre 18 </v>
          </cell>
          <cell r="D749">
            <v>0</v>
          </cell>
          <cell r="F749">
            <v>0</v>
          </cell>
          <cell r="G749">
            <v>0</v>
          </cell>
          <cell r="I749">
            <v>0</v>
          </cell>
          <cell r="J749">
            <v>0</v>
          </cell>
          <cell r="L749">
            <v>0</v>
          </cell>
          <cell r="M749">
            <v>0</v>
          </cell>
          <cell r="O749">
            <v>0</v>
          </cell>
          <cell r="P749">
            <v>0</v>
          </cell>
          <cell r="R749">
            <v>0</v>
          </cell>
          <cell r="S749">
            <v>0</v>
          </cell>
          <cell r="U749">
            <v>0</v>
          </cell>
          <cell r="V749">
            <v>0</v>
          </cell>
          <cell r="W749" t="str">
            <v>M2</v>
          </cell>
          <cell r="X749">
            <v>0</v>
          </cell>
        </row>
        <row r="750">
          <cell r="A750">
            <v>16003</v>
          </cell>
          <cell r="B750" t="str">
            <v xml:space="preserve">Marcoparahojasencilla,ds=20,láminaColdRolled.,calibre 18 </v>
          </cell>
          <cell r="D750">
            <v>0</v>
          </cell>
          <cell r="F750">
            <v>0</v>
          </cell>
          <cell r="G750">
            <v>0</v>
          </cell>
          <cell r="I750">
            <v>0</v>
          </cell>
          <cell r="J750">
            <v>0</v>
          </cell>
          <cell r="L750">
            <v>0</v>
          </cell>
          <cell r="M750">
            <v>0</v>
          </cell>
          <cell r="O750">
            <v>0</v>
          </cell>
          <cell r="P750">
            <v>0</v>
          </cell>
          <cell r="R750">
            <v>0</v>
          </cell>
          <cell r="S750">
            <v>0</v>
          </cell>
          <cell r="U750">
            <v>0</v>
          </cell>
          <cell r="V750">
            <v>0</v>
          </cell>
          <cell r="W750" t="str">
            <v>Und</v>
          </cell>
          <cell r="X750">
            <v>0</v>
          </cell>
        </row>
        <row r="751">
          <cell r="A751">
            <v>16004</v>
          </cell>
          <cell r="B751" t="str">
            <v xml:space="preserve">Marco puerta aluminio HASTA 1,5 </v>
          </cell>
          <cell r="D751">
            <v>0</v>
          </cell>
          <cell r="F751">
            <v>0</v>
          </cell>
          <cell r="G751">
            <v>0</v>
          </cell>
          <cell r="I751">
            <v>0</v>
          </cell>
          <cell r="J751">
            <v>0</v>
          </cell>
          <cell r="L751">
            <v>0</v>
          </cell>
          <cell r="M751">
            <v>0</v>
          </cell>
          <cell r="O751">
            <v>0</v>
          </cell>
          <cell r="P751">
            <v>0</v>
          </cell>
          <cell r="R751">
            <v>0</v>
          </cell>
          <cell r="S751">
            <v>0</v>
          </cell>
          <cell r="U751">
            <v>0</v>
          </cell>
          <cell r="V751">
            <v>0</v>
          </cell>
          <cell r="W751" t="str">
            <v>Und</v>
          </cell>
          <cell r="X751">
            <v>0</v>
          </cell>
        </row>
        <row r="752">
          <cell r="A752">
            <v>16005</v>
          </cell>
          <cell r="B752" t="str">
            <v xml:space="preserve">Marco puerta aluminio HASTA 1,5-2 </v>
          </cell>
          <cell r="D752">
            <v>0</v>
          </cell>
          <cell r="F752">
            <v>0</v>
          </cell>
          <cell r="G752">
            <v>0</v>
          </cell>
          <cell r="I752">
            <v>0</v>
          </cell>
          <cell r="J752">
            <v>0</v>
          </cell>
          <cell r="L752">
            <v>0</v>
          </cell>
          <cell r="M752">
            <v>0</v>
          </cell>
          <cell r="O752">
            <v>0</v>
          </cell>
          <cell r="P752">
            <v>0</v>
          </cell>
          <cell r="R752">
            <v>0</v>
          </cell>
          <cell r="S752">
            <v>0</v>
          </cell>
          <cell r="U752">
            <v>0</v>
          </cell>
          <cell r="V752">
            <v>0</v>
          </cell>
          <cell r="W752" t="str">
            <v>Und</v>
          </cell>
          <cell r="X752">
            <v>0</v>
          </cell>
        </row>
        <row r="753">
          <cell r="A753">
            <v>16006</v>
          </cell>
          <cell r="B753" t="str">
            <v xml:space="preserve">Hoja puerta en aluminio </v>
          </cell>
          <cell r="D753">
            <v>0</v>
          </cell>
          <cell r="F753">
            <v>0</v>
          </cell>
          <cell r="G753">
            <v>0</v>
          </cell>
          <cell r="I753">
            <v>0</v>
          </cell>
          <cell r="J753">
            <v>0</v>
          </cell>
          <cell r="L753">
            <v>0</v>
          </cell>
          <cell r="M753">
            <v>0</v>
          </cell>
          <cell r="O753">
            <v>0</v>
          </cell>
          <cell r="P753">
            <v>0</v>
          </cell>
          <cell r="R753">
            <v>0</v>
          </cell>
          <cell r="S753">
            <v>0</v>
          </cell>
          <cell r="U753">
            <v>0</v>
          </cell>
          <cell r="V753">
            <v>0</v>
          </cell>
          <cell r="W753" t="str">
            <v>M2</v>
          </cell>
          <cell r="X753">
            <v>0</v>
          </cell>
        </row>
        <row r="754">
          <cell r="A754">
            <v>16007</v>
          </cell>
          <cell r="B754" t="str">
            <v xml:space="preserve">Ventanas en aluminio con vidrio transp de 4mm </v>
          </cell>
          <cell r="D754">
            <v>0</v>
          </cell>
          <cell r="F754">
            <v>0</v>
          </cell>
          <cell r="G754">
            <v>0</v>
          </cell>
          <cell r="I754">
            <v>0</v>
          </cell>
          <cell r="J754">
            <v>0</v>
          </cell>
          <cell r="L754">
            <v>0</v>
          </cell>
          <cell r="M754">
            <v>0</v>
          </cell>
          <cell r="O754">
            <v>0</v>
          </cell>
          <cell r="P754">
            <v>0</v>
          </cell>
          <cell r="R754">
            <v>0</v>
          </cell>
          <cell r="S754">
            <v>0</v>
          </cell>
          <cell r="U754">
            <v>0</v>
          </cell>
          <cell r="V754">
            <v>0</v>
          </cell>
          <cell r="W754" t="str">
            <v>m2</v>
          </cell>
          <cell r="X754">
            <v>0</v>
          </cell>
        </row>
        <row r="755">
          <cell r="A755">
            <v>16008</v>
          </cell>
          <cell r="B755" t="str">
            <v>Ventana proyectante tipo DVE-01 con marco en alumnio con vidrio laminado transparente 6 mm (1.00 X 0.65 MTS) ver detalle</v>
          </cell>
          <cell r="C755">
            <v>9</v>
          </cell>
          <cell r="D755">
            <v>9</v>
          </cell>
          <cell r="E755">
            <v>1</v>
          </cell>
          <cell r="F755">
            <v>1</v>
          </cell>
          <cell r="G755">
            <v>10</v>
          </cell>
          <cell r="I755">
            <v>0</v>
          </cell>
          <cell r="J755">
            <v>0</v>
          </cell>
          <cell r="L755">
            <v>0</v>
          </cell>
          <cell r="M755">
            <v>0</v>
          </cell>
          <cell r="O755">
            <v>0</v>
          </cell>
          <cell r="P755">
            <v>0</v>
          </cell>
          <cell r="R755">
            <v>0</v>
          </cell>
          <cell r="S755">
            <v>0</v>
          </cell>
          <cell r="U755">
            <v>0</v>
          </cell>
          <cell r="V755">
            <v>0</v>
          </cell>
          <cell r="W755" t="str">
            <v>un</v>
          </cell>
          <cell r="X755">
            <v>10</v>
          </cell>
        </row>
        <row r="756">
          <cell r="A756">
            <v>16009</v>
          </cell>
          <cell r="B756" t="str">
            <v>Ventana fija  tipo DVE-02 con marco en alumnio con vidrio laminado transparente 6 mm (1.00 X 1.20 MTS) ver detalle</v>
          </cell>
          <cell r="C756">
            <v>1</v>
          </cell>
          <cell r="D756">
            <v>1</v>
          </cell>
          <cell r="E756">
            <v>1</v>
          </cell>
          <cell r="F756">
            <v>1</v>
          </cell>
          <cell r="G756">
            <v>2</v>
          </cell>
          <cell r="I756">
            <v>0</v>
          </cell>
          <cell r="J756">
            <v>0</v>
          </cell>
          <cell r="L756">
            <v>0</v>
          </cell>
          <cell r="M756">
            <v>0</v>
          </cell>
          <cell r="O756">
            <v>0</v>
          </cell>
          <cell r="P756">
            <v>0</v>
          </cell>
          <cell r="R756">
            <v>0</v>
          </cell>
          <cell r="S756">
            <v>0</v>
          </cell>
          <cell r="U756">
            <v>0</v>
          </cell>
          <cell r="V756">
            <v>0</v>
          </cell>
          <cell r="W756" t="str">
            <v>un</v>
          </cell>
          <cell r="X756">
            <v>2</v>
          </cell>
        </row>
        <row r="757">
          <cell r="A757">
            <v>16010</v>
          </cell>
          <cell r="B757" t="str">
            <v>Ventana fija y guillotina tipo DVE-03 con marco en alumnio con vidrio laminado transparente 6 mm  y faldon en acero inoxidable  (1.03 X 1.10 MTS) ver detalle</v>
          </cell>
          <cell r="C757">
            <v>1</v>
          </cell>
          <cell r="D757">
            <v>1</v>
          </cell>
          <cell r="F757">
            <v>0</v>
          </cell>
          <cell r="G757">
            <v>1</v>
          </cell>
          <cell r="I757">
            <v>0</v>
          </cell>
          <cell r="J757">
            <v>0</v>
          </cell>
          <cell r="L757">
            <v>0</v>
          </cell>
          <cell r="M757">
            <v>0</v>
          </cell>
          <cell r="O757">
            <v>0</v>
          </cell>
          <cell r="P757">
            <v>0</v>
          </cell>
          <cell r="R757">
            <v>0</v>
          </cell>
          <cell r="S757">
            <v>0</v>
          </cell>
          <cell r="U757">
            <v>0</v>
          </cell>
          <cell r="V757">
            <v>0</v>
          </cell>
          <cell r="W757" t="str">
            <v>un</v>
          </cell>
          <cell r="X757">
            <v>1</v>
          </cell>
        </row>
        <row r="758">
          <cell r="A758">
            <v>16011</v>
          </cell>
          <cell r="B758" t="str">
            <v>Ventana fija y corrediza tipo DVE-04 con marco en alumnio con vidrio laminado transparente 6 mm (1.40 X 1.20 MTS) ver detalle</v>
          </cell>
          <cell r="C758">
            <v>7</v>
          </cell>
          <cell r="D758">
            <v>7</v>
          </cell>
          <cell r="F758">
            <v>0</v>
          </cell>
          <cell r="G758">
            <v>7</v>
          </cell>
          <cell r="I758">
            <v>0</v>
          </cell>
          <cell r="J758">
            <v>0</v>
          </cell>
          <cell r="L758">
            <v>0</v>
          </cell>
          <cell r="M758">
            <v>0</v>
          </cell>
          <cell r="O758">
            <v>0</v>
          </cell>
          <cell r="P758">
            <v>0</v>
          </cell>
          <cell r="R758">
            <v>0</v>
          </cell>
          <cell r="S758">
            <v>0</v>
          </cell>
          <cell r="U758">
            <v>0</v>
          </cell>
          <cell r="V758">
            <v>0</v>
          </cell>
          <cell r="W758" t="str">
            <v>un</v>
          </cell>
          <cell r="X758">
            <v>7</v>
          </cell>
        </row>
        <row r="759">
          <cell r="A759">
            <v>16012</v>
          </cell>
          <cell r="B759" t="str">
            <v>Ventana fija y batiente tipo DVE-05 con marco en alumnio con vidrio laminado transparente 6 mm (1.75 X 2.40 MTS) ver detalle</v>
          </cell>
          <cell r="D759">
            <v>0</v>
          </cell>
          <cell r="E759">
            <v>2</v>
          </cell>
          <cell r="F759">
            <v>2</v>
          </cell>
          <cell r="G759">
            <v>2</v>
          </cell>
          <cell r="I759">
            <v>0</v>
          </cell>
          <cell r="J759">
            <v>0</v>
          </cell>
          <cell r="L759">
            <v>0</v>
          </cell>
          <cell r="M759">
            <v>0</v>
          </cell>
          <cell r="O759">
            <v>0</v>
          </cell>
          <cell r="P759">
            <v>0</v>
          </cell>
          <cell r="R759">
            <v>0</v>
          </cell>
          <cell r="S759">
            <v>0</v>
          </cell>
          <cell r="U759">
            <v>0</v>
          </cell>
          <cell r="V759">
            <v>0</v>
          </cell>
          <cell r="W759" t="str">
            <v>un</v>
          </cell>
          <cell r="X759">
            <v>2</v>
          </cell>
        </row>
        <row r="760">
          <cell r="A760">
            <v>16013</v>
          </cell>
          <cell r="B760" t="str">
            <v>Ventana fija y corrediza tipo DVE-06 con marco en alumnio con vidrio laminado transparente 6 mm (3.00 X 1.95 MTS) ver detalle</v>
          </cell>
          <cell r="D760">
            <v>0</v>
          </cell>
          <cell r="E760">
            <v>7</v>
          </cell>
          <cell r="F760">
            <v>7</v>
          </cell>
          <cell r="G760">
            <v>7</v>
          </cell>
          <cell r="I760">
            <v>0</v>
          </cell>
          <cell r="J760">
            <v>0</v>
          </cell>
          <cell r="L760">
            <v>0</v>
          </cell>
          <cell r="M760">
            <v>0</v>
          </cell>
          <cell r="O760">
            <v>0</v>
          </cell>
          <cell r="P760">
            <v>0</v>
          </cell>
          <cell r="R760">
            <v>0</v>
          </cell>
          <cell r="S760">
            <v>0</v>
          </cell>
          <cell r="U760">
            <v>0</v>
          </cell>
          <cell r="V760">
            <v>0</v>
          </cell>
          <cell r="W760" t="str">
            <v>un</v>
          </cell>
          <cell r="X760">
            <v>7</v>
          </cell>
        </row>
        <row r="761">
          <cell r="A761">
            <v>16014</v>
          </cell>
          <cell r="B761" t="str">
            <v>Ventana fija  tipo DVE-07 con marco en alumnio con vidrio laminado transparente 6 mm (3.00 X 0.65 MTS) ver detalle</v>
          </cell>
          <cell r="C761">
            <v>1</v>
          </cell>
          <cell r="D761">
            <v>1</v>
          </cell>
          <cell r="F761">
            <v>0</v>
          </cell>
          <cell r="G761">
            <v>1</v>
          </cell>
          <cell r="I761">
            <v>0</v>
          </cell>
          <cell r="J761">
            <v>0</v>
          </cell>
          <cell r="L761">
            <v>0</v>
          </cell>
          <cell r="M761">
            <v>0</v>
          </cell>
          <cell r="O761">
            <v>0</v>
          </cell>
          <cell r="P761">
            <v>0</v>
          </cell>
          <cell r="R761">
            <v>0</v>
          </cell>
          <cell r="S761">
            <v>0</v>
          </cell>
          <cell r="U761">
            <v>0</v>
          </cell>
          <cell r="V761">
            <v>0</v>
          </cell>
          <cell r="W761" t="str">
            <v>un</v>
          </cell>
          <cell r="X761">
            <v>1</v>
          </cell>
        </row>
        <row r="762">
          <cell r="A762">
            <v>16015</v>
          </cell>
          <cell r="B762" t="str">
            <v>Ventana fija  tipo DVE-08 con marco en alumnio con vidrio laminado transparente 6 mm  y tapa muro (3.84 X 0.65 MTS) ver detalle</v>
          </cell>
          <cell r="C762">
            <v>1</v>
          </cell>
          <cell r="D762">
            <v>1</v>
          </cell>
          <cell r="F762">
            <v>0</v>
          </cell>
          <cell r="G762">
            <v>1</v>
          </cell>
          <cell r="I762">
            <v>0</v>
          </cell>
          <cell r="J762">
            <v>0</v>
          </cell>
          <cell r="L762">
            <v>0</v>
          </cell>
          <cell r="M762">
            <v>0</v>
          </cell>
          <cell r="O762">
            <v>0</v>
          </cell>
          <cell r="P762">
            <v>0</v>
          </cell>
          <cell r="R762">
            <v>0</v>
          </cell>
          <cell r="S762">
            <v>0</v>
          </cell>
          <cell r="U762">
            <v>0</v>
          </cell>
          <cell r="V762">
            <v>0</v>
          </cell>
          <cell r="W762" t="str">
            <v>un</v>
          </cell>
          <cell r="X762">
            <v>1</v>
          </cell>
        </row>
        <row r="763">
          <cell r="A763">
            <v>16016</v>
          </cell>
          <cell r="B763" t="str">
            <v>Ventana fija  tipo DVE-09 con marco en alumnio con vidrio laminado transparente 6 mm (4.33 X 1.20 MTS) ver detalle</v>
          </cell>
          <cell r="D763">
            <v>0</v>
          </cell>
          <cell r="E763">
            <v>1</v>
          </cell>
          <cell r="F763">
            <v>1</v>
          </cell>
          <cell r="G763">
            <v>1</v>
          </cell>
          <cell r="I763">
            <v>0</v>
          </cell>
          <cell r="J763">
            <v>0</v>
          </cell>
          <cell r="L763">
            <v>0</v>
          </cell>
          <cell r="M763">
            <v>0</v>
          </cell>
          <cell r="O763">
            <v>0</v>
          </cell>
          <cell r="P763">
            <v>0</v>
          </cell>
          <cell r="R763">
            <v>0</v>
          </cell>
          <cell r="S763">
            <v>0</v>
          </cell>
          <cell r="U763">
            <v>0</v>
          </cell>
          <cell r="V763">
            <v>0</v>
          </cell>
          <cell r="W763" t="str">
            <v>un</v>
          </cell>
          <cell r="X763">
            <v>1</v>
          </cell>
        </row>
        <row r="764">
          <cell r="A764">
            <v>16017</v>
          </cell>
          <cell r="B764" t="str">
            <v>Ventana proyectante tipo DVE-10 con marco en alumnio con vidrio laminado transparente 6 mm  y tapa muro (4.74 X 0.65 MTS) ver detalle</v>
          </cell>
          <cell r="D764">
            <v>0</v>
          </cell>
          <cell r="E764">
            <v>1</v>
          </cell>
          <cell r="F764">
            <v>1</v>
          </cell>
          <cell r="G764">
            <v>1</v>
          </cell>
          <cell r="I764">
            <v>0</v>
          </cell>
          <cell r="J764">
            <v>0</v>
          </cell>
          <cell r="L764">
            <v>0</v>
          </cell>
          <cell r="M764">
            <v>0</v>
          </cell>
          <cell r="O764">
            <v>0</v>
          </cell>
          <cell r="P764">
            <v>0</v>
          </cell>
          <cell r="R764">
            <v>0</v>
          </cell>
          <cell r="S764">
            <v>0</v>
          </cell>
          <cell r="U764">
            <v>0</v>
          </cell>
          <cell r="V764">
            <v>0</v>
          </cell>
          <cell r="W764" t="str">
            <v>un</v>
          </cell>
          <cell r="X764">
            <v>1</v>
          </cell>
        </row>
        <row r="765">
          <cell r="A765">
            <v>16018</v>
          </cell>
          <cell r="B765" t="str">
            <v>Ventana fija  tipo DVE-11 con marco en alumnio con vidrio laminado transparente 6 mm (4.89 X 0.65 MTS) ver detalle</v>
          </cell>
          <cell r="C765">
            <v>1</v>
          </cell>
          <cell r="D765">
            <v>1</v>
          </cell>
          <cell r="F765">
            <v>0</v>
          </cell>
          <cell r="G765">
            <v>1</v>
          </cell>
          <cell r="I765">
            <v>0</v>
          </cell>
          <cell r="J765">
            <v>0</v>
          </cell>
          <cell r="L765">
            <v>0</v>
          </cell>
          <cell r="M765">
            <v>0</v>
          </cell>
          <cell r="O765">
            <v>0</v>
          </cell>
          <cell r="P765">
            <v>0</v>
          </cell>
          <cell r="R765">
            <v>0</v>
          </cell>
          <cell r="S765">
            <v>0</v>
          </cell>
          <cell r="U765">
            <v>0</v>
          </cell>
          <cell r="V765">
            <v>0</v>
          </cell>
          <cell r="W765" t="str">
            <v>un</v>
          </cell>
          <cell r="X765">
            <v>1</v>
          </cell>
        </row>
        <row r="766">
          <cell r="A766">
            <v>16019</v>
          </cell>
          <cell r="B766" t="str">
            <v>Ventana fija  tipo DVE-12 con marco en alumnio con vidrio laminado transparente 6 mm (5.22 X 1.20 MTS) ver detalle</v>
          </cell>
          <cell r="D766">
            <v>0</v>
          </cell>
          <cell r="E766">
            <v>1</v>
          </cell>
          <cell r="F766">
            <v>1</v>
          </cell>
          <cell r="G766">
            <v>1</v>
          </cell>
          <cell r="I766">
            <v>0</v>
          </cell>
          <cell r="J766">
            <v>0</v>
          </cell>
          <cell r="L766">
            <v>0</v>
          </cell>
          <cell r="M766">
            <v>0</v>
          </cell>
          <cell r="O766">
            <v>0</v>
          </cell>
          <cell r="P766">
            <v>0</v>
          </cell>
          <cell r="R766">
            <v>0</v>
          </cell>
          <cell r="S766">
            <v>0</v>
          </cell>
          <cell r="U766">
            <v>0</v>
          </cell>
          <cell r="V766">
            <v>0</v>
          </cell>
          <cell r="W766" t="str">
            <v>un</v>
          </cell>
          <cell r="X766">
            <v>1</v>
          </cell>
        </row>
        <row r="767">
          <cell r="A767">
            <v>16020</v>
          </cell>
          <cell r="B767" t="str">
            <v>Ventana fija  tipo DVE-13 con marco en alumnio con vidrio laminado transparente 6 mm (7.74 X 0.65 MTS) ver detalle</v>
          </cell>
          <cell r="D767">
            <v>0</v>
          </cell>
          <cell r="E767">
            <v>1</v>
          </cell>
          <cell r="F767">
            <v>1</v>
          </cell>
          <cell r="G767">
            <v>1</v>
          </cell>
          <cell r="I767">
            <v>0</v>
          </cell>
          <cell r="J767">
            <v>0</v>
          </cell>
          <cell r="L767">
            <v>0</v>
          </cell>
          <cell r="M767">
            <v>0</v>
          </cell>
          <cell r="O767">
            <v>0</v>
          </cell>
          <cell r="P767">
            <v>0</v>
          </cell>
          <cell r="R767">
            <v>0</v>
          </cell>
          <cell r="S767">
            <v>0</v>
          </cell>
          <cell r="U767">
            <v>0</v>
          </cell>
          <cell r="V767">
            <v>0</v>
          </cell>
          <cell r="W767" t="str">
            <v>un</v>
          </cell>
          <cell r="X767">
            <v>1</v>
          </cell>
        </row>
        <row r="768">
          <cell r="A768">
            <v>16021</v>
          </cell>
          <cell r="B768" t="str">
            <v>Ventana fija  tipo DVE-14 con marco en alumnio con vidrio laminado transparente 6 mm  y tapa muro (7.90 X 0.65 MTS) ver detalle</v>
          </cell>
          <cell r="C768">
            <v>1</v>
          </cell>
          <cell r="D768">
            <v>1</v>
          </cell>
          <cell r="F768">
            <v>0</v>
          </cell>
          <cell r="G768">
            <v>1</v>
          </cell>
          <cell r="I768">
            <v>0</v>
          </cell>
          <cell r="J768">
            <v>0</v>
          </cell>
          <cell r="L768">
            <v>0</v>
          </cell>
          <cell r="M768">
            <v>0</v>
          </cell>
          <cell r="O768">
            <v>0</v>
          </cell>
          <cell r="P768">
            <v>0</v>
          </cell>
          <cell r="R768">
            <v>0</v>
          </cell>
          <cell r="S768">
            <v>0</v>
          </cell>
          <cell r="U768">
            <v>0</v>
          </cell>
          <cell r="V768">
            <v>0</v>
          </cell>
          <cell r="W768" t="str">
            <v>un</v>
          </cell>
          <cell r="X768">
            <v>1</v>
          </cell>
        </row>
        <row r="769">
          <cell r="A769">
            <v>16022</v>
          </cell>
          <cell r="B769" t="str">
            <v>Ventana fija, corrediza y proyectante tipo DVE-15 con marco en alumnio con vidrio laminado transparente 6 mm  y tapa muro (7.94 X 1.20 MTS) ver detalle</v>
          </cell>
          <cell r="D769">
            <v>0</v>
          </cell>
          <cell r="E769">
            <v>1</v>
          </cell>
          <cell r="F769">
            <v>1</v>
          </cell>
          <cell r="G769">
            <v>1</v>
          </cell>
          <cell r="I769">
            <v>0</v>
          </cell>
          <cell r="J769">
            <v>0</v>
          </cell>
          <cell r="L769">
            <v>0</v>
          </cell>
          <cell r="M769">
            <v>0</v>
          </cell>
          <cell r="O769">
            <v>0</v>
          </cell>
          <cell r="P769">
            <v>0</v>
          </cell>
          <cell r="R769">
            <v>0</v>
          </cell>
          <cell r="S769">
            <v>0</v>
          </cell>
          <cell r="U769">
            <v>0</v>
          </cell>
          <cell r="V769">
            <v>0</v>
          </cell>
          <cell r="W769" t="str">
            <v>un</v>
          </cell>
          <cell r="X769">
            <v>1</v>
          </cell>
        </row>
        <row r="770">
          <cell r="A770">
            <v>16023</v>
          </cell>
          <cell r="B770" t="str">
            <v>Ventana fija  tipo DVE-16 con marco en alumnio con vidrio laminado transparente 6 mm (8.64 X 0.65 MTS) ver detalle</v>
          </cell>
          <cell r="D770">
            <v>0</v>
          </cell>
          <cell r="E770">
            <v>1</v>
          </cell>
          <cell r="F770">
            <v>1</v>
          </cell>
          <cell r="G770">
            <v>1</v>
          </cell>
          <cell r="I770">
            <v>0</v>
          </cell>
          <cell r="J770">
            <v>0</v>
          </cell>
          <cell r="L770">
            <v>0</v>
          </cell>
          <cell r="M770">
            <v>0</v>
          </cell>
          <cell r="O770">
            <v>0</v>
          </cell>
          <cell r="P770">
            <v>0</v>
          </cell>
          <cell r="R770">
            <v>0</v>
          </cell>
          <cell r="S770">
            <v>0</v>
          </cell>
          <cell r="U770">
            <v>0</v>
          </cell>
          <cell r="V770">
            <v>0</v>
          </cell>
          <cell r="W770" t="str">
            <v>un</v>
          </cell>
          <cell r="X770">
            <v>1</v>
          </cell>
        </row>
        <row r="771">
          <cell r="A771">
            <v>16024</v>
          </cell>
          <cell r="B771" t="str">
            <v>Ventana fija y proyectante tipo DVE-17 con marco en alumnio con vidrio laminado transparente 6 mm (9.20 X 0.65 MTS) ver detalle</v>
          </cell>
          <cell r="C771">
            <v>1</v>
          </cell>
          <cell r="D771">
            <v>1</v>
          </cell>
          <cell r="F771">
            <v>0</v>
          </cell>
          <cell r="G771">
            <v>1</v>
          </cell>
          <cell r="I771">
            <v>0</v>
          </cell>
          <cell r="J771">
            <v>0</v>
          </cell>
          <cell r="L771">
            <v>0</v>
          </cell>
          <cell r="M771">
            <v>0</v>
          </cell>
          <cell r="O771">
            <v>0</v>
          </cell>
          <cell r="P771">
            <v>0</v>
          </cell>
          <cell r="R771">
            <v>0</v>
          </cell>
          <cell r="S771">
            <v>0</v>
          </cell>
          <cell r="U771">
            <v>0</v>
          </cell>
          <cell r="V771">
            <v>0</v>
          </cell>
          <cell r="W771" t="str">
            <v>un</v>
          </cell>
          <cell r="X771">
            <v>1</v>
          </cell>
        </row>
        <row r="772">
          <cell r="A772">
            <v>16025</v>
          </cell>
          <cell r="B772" t="str">
            <v>Ventana fija y corrediza tipo DVE-18 con marco en alumnio con vidrio laminado transparente 6 mm (10.90 X 1.20 MTS) ver detalle</v>
          </cell>
          <cell r="C772">
            <v>1</v>
          </cell>
          <cell r="D772">
            <v>1</v>
          </cell>
          <cell r="E772">
            <v>1</v>
          </cell>
          <cell r="F772">
            <v>1</v>
          </cell>
          <cell r="G772">
            <v>2</v>
          </cell>
          <cell r="I772">
            <v>0</v>
          </cell>
          <cell r="J772">
            <v>0</v>
          </cell>
          <cell r="L772">
            <v>0</v>
          </cell>
          <cell r="M772">
            <v>0</v>
          </cell>
          <cell r="O772">
            <v>0</v>
          </cell>
          <cell r="P772">
            <v>0</v>
          </cell>
          <cell r="R772">
            <v>0</v>
          </cell>
          <cell r="S772">
            <v>0</v>
          </cell>
          <cell r="U772">
            <v>0</v>
          </cell>
          <cell r="V772">
            <v>0</v>
          </cell>
          <cell r="W772" t="str">
            <v>un</v>
          </cell>
          <cell r="X772">
            <v>2</v>
          </cell>
        </row>
        <row r="773">
          <cell r="A773">
            <v>16026</v>
          </cell>
          <cell r="B773" t="str">
            <v>Ventana fija  tipo DVE-19 con marco en alumnio con vidrio laminado transparente 6 mm  y tapa muro (11.20 X 1.20 MTS) ver detalle</v>
          </cell>
          <cell r="C773">
            <v>1</v>
          </cell>
          <cell r="D773">
            <v>1</v>
          </cell>
          <cell r="F773">
            <v>0</v>
          </cell>
          <cell r="G773">
            <v>1</v>
          </cell>
          <cell r="I773">
            <v>0</v>
          </cell>
          <cell r="J773">
            <v>0</v>
          </cell>
          <cell r="L773">
            <v>0</v>
          </cell>
          <cell r="M773">
            <v>0</v>
          </cell>
          <cell r="O773">
            <v>0</v>
          </cell>
          <cell r="P773">
            <v>0</v>
          </cell>
          <cell r="R773">
            <v>0</v>
          </cell>
          <cell r="S773">
            <v>0</v>
          </cell>
          <cell r="U773">
            <v>0</v>
          </cell>
          <cell r="V773">
            <v>0</v>
          </cell>
          <cell r="W773" t="str">
            <v>un</v>
          </cell>
          <cell r="X773">
            <v>1</v>
          </cell>
        </row>
        <row r="774">
          <cell r="A774">
            <v>16027</v>
          </cell>
          <cell r="B774" t="str">
            <v>Ventana fija  tipo DVE-20 con marco en alumnio con vidrio laminado transparente 6 mm  y tapa muro (11.23 X 0.65 MTS) ver detalle</v>
          </cell>
          <cell r="C774">
            <v>1</v>
          </cell>
          <cell r="D774">
            <v>1</v>
          </cell>
          <cell r="F774">
            <v>0</v>
          </cell>
          <cell r="G774">
            <v>1</v>
          </cell>
          <cell r="I774">
            <v>0</v>
          </cell>
          <cell r="J774">
            <v>0</v>
          </cell>
          <cell r="L774">
            <v>0</v>
          </cell>
          <cell r="M774">
            <v>0</v>
          </cell>
          <cell r="O774">
            <v>0</v>
          </cell>
          <cell r="P774">
            <v>0</v>
          </cell>
          <cell r="R774">
            <v>0</v>
          </cell>
          <cell r="S774">
            <v>0</v>
          </cell>
          <cell r="U774">
            <v>0</v>
          </cell>
          <cell r="V774">
            <v>0</v>
          </cell>
          <cell r="W774" t="str">
            <v>un</v>
          </cell>
          <cell r="X774">
            <v>1</v>
          </cell>
        </row>
        <row r="775">
          <cell r="A775">
            <v>16028</v>
          </cell>
          <cell r="B775" t="str">
            <v>Ventana fija, corrediza y proyectante tipo DVE-21 con marco en alumnio con vidrio laminado transparente 6 mm  y tapa muro (17.59 X 1.20 MTS) ver detalle</v>
          </cell>
          <cell r="D775">
            <v>0</v>
          </cell>
          <cell r="E775">
            <v>1</v>
          </cell>
          <cell r="F775">
            <v>1</v>
          </cell>
          <cell r="G775">
            <v>1</v>
          </cell>
          <cell r="I775">
            <v>0</v>
          </cell>
          <cell r="J775">
            <v>0</v>
          </cell>
          <cell r="L775">
            <v>0</v>
          </cell>
          <cell r="M775">
            <v>0</v>
          </cell>
          <cell r="O775">
            <v>0</v>
          </cell>
          <cell r="P775">
            <v>0</v>
          </cell>
          <cell r="R775">
            <v>0</v>
          </cell>
          <cell r="S775">
            <v>0</v>
          </cell>
          <cell r="U775">
            <v>0</v>
          </cell>
          <cell r="V775">
            <v>0</v>
          </cell>
          <cell r="W775" t="str">
            <v>un</v>
          </cell>
          <cell r="X775">
            <v>1</v>
          </cell>
        </row>
        <row r="776">
          <cell r="A776">
            <v>16029</v>
          </cell>
          <cell r="B776" t="str">
            <v>Ventana fija  tipo DVE-22 con marco en alumnio con vidrio laminado transparente 6 mm (24.21 X 1.20 MTS) ver detalle</v>
          </cell>
          <cell r="D776">
            <v>0</v>
          </cell>
          <cell r="E776">
            <v>1</v>
          </cell>
          <cell r="F776">
            <v>1</v>
          </cell>
          <cell r="G776">
            <v>1</v>
          </cell>
          <cell r="I776">
            <v>0</v>
          </cell>
          <cell r="J776">
            <v>0</v>
          </cell>
          <cell r="L776">
            <v>0</v>
          </cell>
          <cell r="M776">
            <v>0</v>
          </cell>
          <cell r="O776">
            <v>0</v>
          </cell>
          <cell r="P776">
            <v>0</v>
          </cell>
          <cell r="R776">
            <v>0</v>
          </cell>
          <cell r="S776">
            <v>0</v>
          </cell>
          <cell r="U776">
            <v>0</v>
          </cell>
          <cell r="V776">
            <v>0</v>
          </cell>
          <cell r="W776" t="str">
            <v>un</v>
          </cell>
          <cell r="X776">
            <v>1</v>
          </cell>
        </row>
        <row r="777">
          <cell r="A777">
            <v>16030</v>
          </cell>
          <cell r="B777" t="str">
            <v>Ventana proyectante tipo DVE-1 con marco en alumnio con vidrio laminado transparente 6 mm (1.00 X 0.65 MTS) ver detalle</v>
          </cell>
          <cell r="D777">
            <v>0</v>
          </cell>
          <cell r="F777">
            <v>0</v>
          </cell>
          <cell r="G777">
            <v>0</v>
          </cell>
          <cell r="H777">
            <v>1</v>
          </cell>
          <cell r="I777">
            <v>1</v>
          </cell>
          <cell r="J777">
            <v>1</v>
          </cell>
          <cell r="L777">
            <v>0</v>
          </cell>
          <cell r="M777">
            <v>0</v>
          </cell>
          <cell r="O777">
            <v>0</v>
          </cell>
          <cell r="P777">
            <v>0</v>
          </cell>
          <cell r="R777">
            <v>0</v>
          </cell>
          <cell r="S777">
            <v>0</v>
          </cell>
          <cell r="U777">
            <v>0</v>
          </cell>
          <cell r="V777">
            <v>0</v>
          </cell>
          <cell r="W777" t="str">
            <v>un</v>
          </cell>
          <cell r="X777">
            <v>1</v>
          </cell>
        </row>
        <row r="778">
          <cell r="A778">
            <v>16031</v>
          </cell>
          <cell r="B778" t="str">
            <v>Ventana fija y guillotina tipo DVE-2 con marco en alumnio con vidrio laminado transparente 6 mm  y faldon en acero inoxidable  (1.00 X 1.10 MTS) ver detalle</v>
          </cell>
          <cell r="D778">
            <v>0</v>
          </cell>
          <cell r="F778">
            <v>0</v>
          </cell>
          <cell r="G778">
            <v>0</v>
          </cell>
          <cell r="H778">
            <v>2</v>
          </cell>
          <cell r="I778">
            <v>2</v>
          </cell>
          <cell r="J778">
            <v>2</v>
          </cell>
          <cell r="L778">
            <v>0</v>
          </cell>
          <cell r="M778">
            <v>0</v>
          </cell>
          <cell r="O778">
            <v>0</v>
          </cell>
          <cell r="P778">
            <v>0</v>
          </cell>
          <cell r="R778">
            <v>0</v>
          </cell>
          <cell r="S778">
            <v>0</v>
          </cell>
          <cell r="U778">
            <v>0</v>
          </cell>
          <cell r="V778">
            <v>0</v>
          </cell>
          <cell r="W778" t="str">
            <v>un</v>
          </cell>
          <cell r="X778">
            <v>2</v>
          </cell>
        </row>
        <row r="779">
          <cell r="A779">
            <v>16032</v>
          </cell>
          <cell r="B779" t="str">
            <v>Ventana fija y guillotina tipo DVE-2A con marco en alumnio con vidrio laminado transparente 6 mm (1.00 X 1.10 MTS) ver detalle</v>
          </cell>
          <cell r="D779">
            <v>0</v>
          </cell>
          <cell r="F779">
            <v>0</v>
          </cell>
          <cell r="G779">
            <v>0</v>
          </cell>
          <cell r="H779">
            <v>2</v>
          </cell>
          <cell r="I779">
            <v>2</v>
          </cell>
          <cell r="J779">
            <v>2</v>
          </cell>
          <cell r="L779">
            <v>0</v>
          </cell>
          <cell r="M779">
            <v>0</v>
          </cell>
          <cell r="O779">
            <v>0</v>
          </cell>
          <cell r="P779">
            <v>0</v>
          </cell>
          <cell r="R779">
            <v>0</v>
          </cell>
          <cell r="S779">
            <v>0</v>
          </cell>
          <cell r="U779">
            <v>0</v>
          </cell>
          <cell r="V779">
            <v>0</v>
          </cell>
          <cell r="W779" t="str">
            <v>un</v>
          </cell>
          <cell r="X779">
            <v>2</v>
          </cell>
        </row>
        <row r="780">
          <cell r="A780">
            <v>16033</v>
          </cell>
          <cell r="B780" t="str">
            <v>Ventana fija y guillotina tipo DVE-3 con marco en alumnio con vidrio laminado transparente 6 mm  y faldon en acero inoxidable  (1.40 X 1.10 MTS) ver detalle</v>
          </cell>
          <cell r="D780">
            <v>0</v>
          </cell>
          <cell r="F780">
            <v>0</v>
          </cell>
          <cell r="G780">
            <v>0</v>
          </cell>
          <cell r="H780">
            <v>1</v>
          </cell>
          <cell r="I780">
            <v>1</v>
          </cell>
          <cell r="J780">
            <v>1</v>
          </cell>
          <cell r="L780">
            <v>0</v>
          </cell>
          <cell r="M780">
            <v>0</v>
          </cell>
          <cell r="O780">
            <v>0</v>
          </cell>
          <cell r="P780">
            <v>0</v>
          </cell>
          <cell r="R780">
            <v>0</v>
          </cell>
          <cell r="S780">
            <v>0</v>
          </cell>
          <cell r="U780">
            <v>0</v>
          </cell>
          <cell r="V780">
            <v>0</v>
          </cell>
          <cell r="W780" t="str">
            <v>un</v>
          </cell>
          <cell r="X780">
            <v>1</v>
          </cell>
        </row>
        <row r="781">
          <cell r="A781">
            <v>16034</v>
          </cell>
          <cell r="B781" t="str">
            <v>Ventana fija y corrediza tipo DVE-4 con marco en alumnio con vidrio laminado transparente 6 mm (2.00 X 1.20 MTS) ver detalle</v>
          </cell>
          <cell r="D781">
            <v>0</v>
          </cell>
          <cell r="F781">
            <v>0</v>
          </cell>
          <cell r="G781">
            <v>0</v>
          </cell>
          <cell r="H781">
            <v>1</v>
          </cell>
          <cell r="I781">
            <v>1</v>
          </cell>
          <cell r="J781">
            <v>1</v>
          </cell>
          <cell r="L781">
            <v>0</v>
          </cell>
          <cell r="M781">
            <v>0</v>
          </cell>
          <cell r="O781">
            <v>0</v>
          </cell>
          <cell r="P781">
            <v>0</v>
          </cell>
          <cell r="R781">
            <v>0</v>
          </cell>
          <cell r="S781">
            <v>0</v>
          </cell>
          <cell r="U781">
            <v>0</v>
          </cell>
          <cell r="V781">
            <v>0</v>
          </cell>
          <cell r="W781" t="str">
            <v>un</v>
          </cell>
          <cell r="X781">
            <v>1</v>
          </cell>
        </row>
        <row r="782">
          <cell r="A782">
            <v>16035</v>
          </cell>
          <cell r="B782" t="str">
            <v>Ventana fija y corrediza tipo DVE-5 con marco en alumnio con vidrio laminado transparente 6 mm (5.00 X 1.20 MTS) ver detalle</v>
          </cell>
          <cell r="D782">
            <v>0</v>
          </cell>
          <cell r="F782">
            <v>0</v>
          </cell>
          <cell r="G782">
            <v>0</v>
          </cell>
          <cell r="H782">
            <v>1</v>
          </cell>
          <cell r="I782">
            <v>1</v>
          </cell>
          <cell r="J782">
            <v>1</v>
          </cell>
          <cell r="L782">
            <v>0</v>
          </cell>
          <cell r="M782">
            <v>0</v>
          </cell>
          <cell r="O782">
            <v>0</v>
          </cell>
          <cell r="P782">
            <v>0</v>
          </cell>
          <cell r="R782">
            <v>0</v>
          </cell>
          <cell r="S782">
            <v>0</v>
          </cell>
          <cell r="U782">
            <v>0</v>
          </cell>
          <cell r="V782">
            <v>0</v>
          </cell>
          <cell r="W782" t="str">
            <v>un</v>
          </cell>
          <cell r="X782">
            <v>1</v>
          </cell>
        </row>
        <row r="783">
          <cell r="B783" t="str">
            <v>VENTANAS INTERIORES</v>
          </cell>
          <cell r="D783">
            <v>0</v>
          </cell>
          <cell r="F783">
            <v>0</v>
          </cell>
          <cell r="G783">
            <v>0</v>
          </cell>
          <cell r="I783">
            <v>0</v>
          </cell>
          <cell r="J783">
            <v>0</v>
          </cell>
          <cell r="L783">
            <v>0</v>
          </cell>
          <cell r="M783">
            <v>0</v>
          </cell>
          <cell r="O783">
            <v>0</v>
          </cell>
          <cell r="P783">
            <v>0</v>
          </cell>
          <cell r="R783">
            <v>0</v>
          </cell>
          <cell r="S783">
            <v>0</v>
          </cell>
          <cell r="V783">
            <v>0</v>
          </cell>
          <cell r="X783">
            <v>0</v>
          </cell>
        </row>
        <row r="784">
          <cell r="A784">
            <v>16037</v>
          </cell>
          <cell r="B784" t="str">
            <v>Ventana fija  tipo VI-01 con marco en lamina galvanizada con vidrio plomado transparente 8 mm (0.33 X 0.45 MTS) ver detalle</v>
          </cell>
          <cell r="C784">
            <v>1</v>
          </cell>
          <cell r="D784">
            <v>1</v>
          </cell>
          <cell r="F784">
            <v>0</v>
          </cell>
          <cell r="G784">
            <v>1</v>
          </cell>
          <cell r="I784">
            <v>0</v>
          </cell>
          <cell r="J784">
            <v>0</v>
          </cell>
          <cell r="L784">
            <v>0</v>
          </cell>
          <cell r="M784">
            <v>0</v>
          </cell>
          <cell r="O784">
            <v>0</v>
          </cell>
          <cell r="P784">
            <v>0</v>
          </cell>
          <cell r="R784">
            <v>0</v>
          </cell>
          <cell r="S784">
            <v>0</v>
          </cell>
          <cell r="U784">
            <v>0</v>
          </cell>
          <cell r="V784">
            <v>0</v>
          </cell>
          <cell r="W784" t="str">
            <v>un</v>
          </cell>
          <cell r="X784">
            <v>1</v>
          </cell>
        </row>
        <row r="785">
          <cell r="A785">
            <v>16038</v>
          </cell>
          <cell r="B785" t="str">
            <v>Ventana flotante tipo VI-02  con vidrio laminado 4+4mm incoloro;   tipo pasapapeles (0.83 X 1.20 MTS) ver detalle</v>
          </cell>
          <cell r="C785">
            <v>1</v>
          </cell>
          <cell r="D785">
            <v>1</v>
          </cell>
          <cell r="F785">
            <v>0</v>
          </cell>
          <cell r="G785">
            <v>1</v>
          </cell>
          <cell r="I785">
            <v>0</v>
          </cell>
          <cell r="J785">
            <v>0</v>
          </cell>
          <cell r="L785">
            <v>0</v>
          </cell>
          <cell r="M785">
            <v>0</v>
          </cell>
          <cell r="O785">
            <v>0</v>
          </cell>
          <cell r="P785">
            <v>0</v>
          </cell>
          <cell r="R785">
            <v>0</v>
          </cell>
          <cell r="S785">
            <v>0</v>
          </cell>
          <cell r="U785">
            <v>0</v>
          </cell>
          <cell r="V785">
            <v>0</v>
          </cell>
          <cell r="W785" t="str">
            <v>un</v>
          </cell>
          <cell r="X785">
            <v>1</v>
          </cell>
        </row>
        <row r="786">
          <cell r="A786">
            <v>16039</v>
          </cell>
          <cell r="B786" t="str">
            <v>Ventana fija y guillotina tipo VI-03 con marco en pvc con vidrio fijo transparente 5mm (1.00 X 1.20 MTS) ver detalle</v>
          </cell>
          <cell r="D786">
            <v>0</v>
          </cell>
          <cell r="E786">
            <v>4</v>
          </cell>
          <cell r="F786">
            <v>4</v>
          </cell>
          <cell r="G786">
            <v>4</v>
          </cell>
          <cell r="I786">
            <v>0</v>
          </cell>
          <cell r="J786">
            <v>0</v>
          </cell>
          <cell r="L786">
            <v>0</v>
          </cell>
          <cell r="M786">
            <v>0</v>
          </cell>
          <cell r="O786">
            <v>0</v>
          </cell>
          <cell r="P786">
            <v>0</v>
          </cell>
          <cell r="R786">
            <v>0</v>
          </cell>
          <cell r="S786">
            <v>0</v>
          </cell>
          <cell r="U786">
            <v>0</v>
          </cell>
          <cell r="V786">
            <v>0</v>
          </cell>
          <cell r="W786" t="str">
            <v>un</v>
          </cell>
          <cell r="X786">
            <v>4</v>
          </cell>
        </row>
        <row r="787">
          <cell r="A787">
            <v>16040</v>
          </cell>
          <cell r="B787" t="str">
            <v>Ventana flotante tipo VI-04  con vidrio laminado 4+4mm incoloro;   tipo pasapapeles (1.18 X 1.20 MTS) ver detalle</v>
          </cell>
          <cell r="D787">
            <v>0</v>
          </cell>
          <cell r="E787">
            <v>1</v>
          </cell>
          <cell r="F787">
            <v>1</v>
          </cell>
          <cell r="G787">
            <v>1</v>
          </cell>
          <cell r="I787">
            <v>0</v>
          </cell>
          <cell r="J787">
            <v>0</v>
          </cell>
          <cell r="L787">
            <v>0</v>
          </cell>
          <cell r="M787">
            <v>0</v>
          </cell>
          <cell r="O787">
            <v>0</v>
          </cell>
          <cell r="P787">
            <v>0</v>
          </cell>
          <cell r="R787">
            <v>0</v>
          </cell>
          <cell r="S787">
            <v>0</v>
          </cell>
          <cell r="U787">
            <v>0</v>
          </cell>
          <cell r="V787">
            <v>0</v>
          </cell>
          <cell r="W787" t="str">
            <v>un</v>
          </cell>
          <cell r="X787">
            <v>1</v>
          </cell>
        </row>
        <row r="788">
          <cell r="A788">
            <v>16041</v>
          </cell>
          <cell r="B788" t="str">
            <v>Ventana fija y guillotina tipo VI-05 con marco en lamina galvanizada con vidrio templado transparente 10mm  mostrador en acero inoxidable (1.00 X 1.20 MTS) ver detalle</v>
          </cell>
          <cell r="C788">
            <v>1</v>
          </cell>
          <cell r="D788">
            <v>1</v>
          </cell>
          <cell r="F788">
            <v>0</v>
          </cell>
          <cell r="G788">
            <v>1</v>
          </cell>
          <cell r="I788">
            <v>0</v>
          </cell>
          <cell r="J788">
            <v>0</v>
          </cell>
          <cell r="L788">
            <v>0</v>
          </cell>
          <cell r="M788">
            <v>0</v>
          </cell>
          <cell r="O788">
            <v>0</v>
          </cell>
          <cell r="P788">
            <v>0</v>
          </cell>
          <cell r="R788">
            <v>0</v>
          </cell>
          <cell r="S788">
            <v>0</v>
          </cell>
          <cell r="U788">
            <v>0</v>
          </cell>
          <cell r="V788">
            <v>0</v>
          </cell>
          <cell r="W788" t="str">
            <v>un</v>
          </cell>
          <cell r="X788">
            <v>1</v>
          </cell>
        </row>
        <row r="789">
          <cell r="A789">
            <v>16042</v>
          </cell>
          <cell r="B789" t="str">
            <v>Ventana flotante tipo VI-06  con vidrio laminado 4+4mm incoloro;   tipo pasapapeles (1.38 X 1.20 MTS) ver detalle</v>
          </cell>
          <cell r="C789">
            <v>1</v>
          </cell>
          <cell r="D789">
            <v>1</v>
          </cell>
          <cell r="F789">
            <v>0</v>
          </cell>
          <cell r="G789">
            <v>1</v>
          </cell>
          <cell r="I789">
            <v>0</v>
          </cell>
          <cell r="J789">
            <v>0</v>
          </cell>
          <cell r="L789">
            <v>0</v>
          </cell>
          <cell r="M789">
            <v>0</v>
          </cell>
          <cell r="O789">
            <v>0</v>
          </cell>
          <cell r="P789">
            <v>0</v>
          </cell>
          <cell r="R789">
            <v>0</v>
          </cell>
          <cell r="S789">
            <v>0</v>
          </cell>
          <cell r="U789">
            <v>0</v>
          </cell>
          <cell r="V789">
            <v>0</v>
          </cell>
          <cell r="W789" t="str">
            <v>un</v>
          </cell>
          <cell r="X789">
            <v>1</v>
          </cell>
        </row>
        <row r="790">
          <cell r="A790">
            <v>16043</v>
          </cell>
          <cell r="B790" t="str">
            <v>Ventana flotante tipo VI-07  con vidrio laminado 4+4mm incoloro;   tipo pasapapeles (1.50 X 1.20 MTS) ver detalle</v>
          </cell>
          <cell r="C790">
            <v>1</v>
          </cell>
          <cell r="D790">
            <v>1</v>
          </cell>
          <cell r="F790">
            <v>0</v>
          </cell>
          <cell r="G790">
            <v>1</v>
          </cell>
          <cell r="I790">
            <v>0</v>
          </cell>
          <cell r="J790">
            <v>0</v>
          </cell>
          <cell r="L790">
            <v>0</v>
          </cell>
          <cell r="M790">
            <v>0</v>
          </cell>
          <cell r="O790">
            <v>0</v>
          </cell>
          <cell r="P790">
            <v>0</v>
          </cell>
          <cell r="R790">
            <v>0</v>
          </cell>
          <cell r="S790">
            <v>0</v>
          </cell>
          <cell r="U790">
            <v>0</v>
          </cell>
          <cell r="V790">
            <v>0</v>
          </cell>
          <cell r="W790" t="str">
            <v>un</v>
          </cell>
          <cell r="X790">
            <v>1</v>
          </cell>
        </row>
        <row r="791">
          <cell r="A791">
            <v>16044</v>
          </cell>
          <cell r="B791" t="str">
            <v>Ventana fija  tipo VI-08 con marco en lamina galvanizada con vidrio templado transparente 10mm   (1.96 X 1.20 MTS) ver detalle</v>
          </cell>
          <cell r="C791">
            <v>4</v>
          </cell>
          <cell r="D791">
            <v>4</v>
          </cell>
          <cell r="F791">
            <v>0</v>
          </cell>
          <cell r="G791">
            <v>4</v>
          </cell>
          <cell r="I791">
            <v>0</v>
          </cell>
          <cell r="J791">
            <v>0</v>
          </cell>
          <cell r="L791">
            <v>0</v>
          </cell>
          <cell r="M791">
            <v>0</v>
          </cell>
          <cell r="O791">
            <v>0</v>
          </cell>
          <cell r="P791">
            <v>0</v>
          </cell>
          <cell r="R791">
            <v>0</v>
          </cell>
          <cell r="S791">
            <v>0</v>
          </cell>
          <cell r="U791">
            <v>0</v>
          </cell>
          <cell r="V791">
            <v>0</v>
          </cell>
          <cell r="W791" t="str">
            <v>un</v>
          </cell>
          <cell r="X791">
            <v>4</v>
          </cell>
        </row>
        <row r="792">
          <cell r="A792">
            <v>16045</v>
          </cell>
          <cell r="B792" t="str">
            <v>Ventana flotante tipo VI-09  con vidrio laminado 4+4mm incoloro;   tipo pasapapeles (1.92 X 1.20 MTS) ver detalle</v>
          </cell>
          <cell r="C792">
            <v>1</v>
          </cell>
          <cell r="D792">
            <v>1</v>
          </cell>
          <cell r="F792">
            <v>0</v>
          </cell>
          <cell r="G792">
            <v>1</v>
          </cell>
          <cell r="I792">
            <v>0</v>
          </cell>
          <cell r="J792">
            <v>0</v>
          </cell>
          <cell r="L792">
            <v>0</v>
          </cell>
          <cell r="M792">
            <v>0</v>
          </cell>
          <cell r="O792">
            <v>0</v>
          </cell>
          <cell r="P792">
            <v>0</v>
          </cell>
          <cell r="R792">
            <v>0</v>
          </cell>
          <cell r="S792">
            <v>0</v>
          </cell>
          <cell r="U792">
            <v>0</v>
          </cell>
          <cell r="V792">
            <v>0</v>
          </cell>
          <cell r="W792" t="str">
            <v>un</v>
          </cell>
          <cell r="X792">
            <v>1</v>
          </cell>
        </row>
        <row r="793">
          <cell r="A793">
            <v>16046</v>
          </cell>
          <cell r="B793" t="str">
            <v>Ventana tipo division tipo VI-10  con vidrio fijo transparente 5mm (1.98 X 0.40 MTS) ver detalle</v>
          </cell>
          <cell r="D793">
            <v>0</v>
          </cell>
          <cell r="E793">
            <v>1</v>
          </cell>
          <cell r="F793">
            <v>1</v>
          </cell>
          <cell r="G793">
            <v>1</v>
          </cell>
          <cell r="I793">
            <v>0</v>
          </cell>
          <cell r="J793">
            <v>0</v>
          </cell>
          <cell r="L793">
            <v>0</v>
          </cell>
          <cell r="M793">
            <v>0</v>
          </cell>
          <cell r="O793">
            <v>0</v>
          </cell>
          <cell r="P793">
            <v>0</v>
          </cell>
          <cell r="R793">
            <v>0</v>
          </cell>
          <cell r="S793">
            <v>0</v>
          </cell>
          <cell r="U793">
            <v>0</v>
          </cell>
          <cell r="V793">
            <v>0</v>
          </cell>
          <cell r="W793" t="str">
            <v>un</v>
          </cell>
          <cell r="X793">
            <v>1</v>
          </cell>
        </row>
        <row r="794">
          <cell r="A794">
            <v>16047</v>
          </cell>
          <cell r="B794" t="str">
            <v>Ventana fija y corrediza tipo VI-11 con marco en lamina galvanizada con vidrio templado transparente 10mm   (2.00 X 1.20 MTS) ver detalle</v>
          </cell>
          <cell r="D794">
            <v>0</v>
          </cell>
          <cell r="E794">
            <v>1</v>
          </cell>
          <cell r="F794">
            <v>1</v>
          </cell>
          <cell r="G794">
            <v>1</v>
          </cell>
          <cell r="I794">
            <v>0</v>
          </cell>
          <cell r="J794">
            <v>0</v>
          </cell>
          <cell r="L794">
            <v>0</v>
          </cell>
          <cell r="M794">
            <v>0</v>
          </cell>
          <cell r="O794">
            <v>0</v>
          </cell>
          <cell r="P794">
            <v>0</v>
          </cell>
          <cell r="R794">
            <v>0</v>
          </cell>
          <cell r="S794">
            <v>0</v>
          </cell>
          <cell r="U794">
            <v>0</v>
          </cell>
          <cell r="V794">
            <v>0</v>
          </cell>
          <cell r="W794" t="str">
            <v>un</v>
          </cell>
          <cell r="X794">
            <v>1</v>
          </cell>
        </row>
        <row r="795">
          <cell r="A795">
            <v>16048</v>
          </cell>
          <cell r="B795" t="str">
            <v>Ventana tipo division tipo VI-12  con vidrio fijo transparente 5mm (2.51 X 0.40 MTS) ver detalle</v>
          </cell>
          <cell r="D795">
            <v>0</v>
          </cell>
          <cell r="E795">
            <v>1</v>
          </cell>
          <cell r="F795">
            <v>1</v>
          </cell>
          <cell r="G795">
            <v>1</v>
          </cell>
          <cell r="I795">
            <v>0</v>
          </cell>
          <cell r="J795">
            <v>0</v>
          </cell>
          <cell r="L795">
            <v>0</v>
          </cell>
          <cell r="M795">
            <v>0</v>
          </cell>
          <cell r="O795">
            <v>0</v>
          </cell>
          <cell r="P795">
            <v>0</v>
          </cell>
          <cell r="R795">
            <v>0</v>
          </cell>
          <cell r="S795">
            <v>0</v>
          </cell>
          <cell r="U795">
            <v>0</v>
          </cell>
          <cell r="V795">
            <v>0</v>
          </cell>
          <cell r="W795" t="str">
            <v>un</v>
          </cell>
          <cell r="X795">
            <v>1</v>
          </cell>
        </row>
        <row r="796">
          <cell r="G796">
            <v>0</v>
          </cell>
          <cell r="J796">
            <v>0</v>
          </cell>
          <cell r="M796">
            <v>0</v>
          </cell>
          <cell r="P796">
            <v>0</v>
          </cell>
          <cell r="S796">
            <v>0</v>
          </cell>
          <cell r="V796">
            <v>0</v>
          </cell>
        </row>
        <row r="797">
          <cell r="A797">
            <v>16049</v>
          </cell>
          <cell r="B797" t="str">
            <v>Puerta sencilla tipo PMA -01 con marco en lamina galvanizada,panel llenoen madera entamboradapintura laca natural color cedro, marco pintura mate color blanco, cerradura de manija jupiter.(0.8x2.1mts)</v>
          </cell>
          <cell r="C797">
            <v>42</v>
          </cell>
          <cell r="D797">
            <v>42</v>
          </cell>
          <cell r="E797">
            <v>20</v>
          </cell>
          <cell r="F797">
            <v>20</v>
          </cell>
          <cell r="G797">
            <v>62</v>
          </cell>
          <cell r="H797">
            <v>6</v>
          </cell>
          <cell r="I797">
            <v>6</v>
          </cell>
          <cell r="J797">
            <v>6</v>
          </cell>
          <cell r="L797">
            <v>0</v>
          </cell>
          <cell r="M797">
            <v>0</v>
          </cell>
          <cell r="O797">
            <v>0</v>
          </cell>
          <cell r="P797">
            <v>0</v>
          </cell>
          <cell r="R797">
            <v>0</v>
          </cell>
          <cell r="S797">
            <v>0</v>
          </cell>
          <cell r="U797">
            <v>0</v>
          </cell>
          <cell r="V797">
            <v>0</v>
          </cell>
          <cell r="W797" t="str">
            <v>un</v>
          </cell>
          <cell r="X797">
            <v>68</v>
          </cell>
        </row>
        <row r="798">
          <cell r="A798" t="str">
            <v>16049a</v>
          </cell>
          <cell r="B798" t="str">
            <v>Puerta sencillatipo PMA -01A  con marco en lamina galvanizada,panel lleno con rejilla inferioren madera entamboradapintura laca natural color cedro, marco pintura mate color blanco.cerradura de manija jupiter(0.8x2.1mts)</v>
          </cell>
          <cell r="C798">
            <v>16</v>
          </cell>
          <cell r="D798">
            <v>16</v>
          </cell>
          <cell r="F798">
            <v>0</v>
          </cell>
          <cell r="G798">
            <v>16</v>
          </cell>
          <cell r="I798">
            <v>0</v>
          </cell>
          <cell r="J798">
            <v>0</v>
          </cell>
          <cell r="L798">
            <v>0</v>
          </cell>
          <cell r="M798">
            <v>0</v>
          </cell>
          <cell r="O798">
            <v>0</v>
          </cell>
          <cell r="P798">
            <v>0</v>
          </cell>
          <cell r="R798">
            <v>0</v>
          </cell>
          <cell r="S798">
            <v>0</v>
          </cell>
          <cell r="U798">
            <v>0</v>
          </cell>
          <cell r="V798">
            <v>0</v>
          </cell>
          <cell r="W798" t="str">
            <v>un</v>
          </cell>
          <cell r="X798">
            <v>16</v>
          </cell>
        </row>
        <row r="799">
          <cell r="A799">
            <v>16050</v>
          </cell>
          <cell r="B799" t="str">
            <v>Puerta sencilla tipo PMA -02 con marco en lamina galvanizada,panel llenoen madera entamboradapintura laca natural color cedro, marco pintura mate color blanco, cerradura de manija jupiter.(0.9x2.1mts)</v>
          </cell>
          <cell r="C799">
            <v>15</v>
          </cell>
          <cell r="D799">
            <v>15</v>
          </cell>
          <cell r="E799">
            <v>39</v>
          </cell>
          <cell r="F799">
            <v>39</v>
          </cell>
          <cell r="G799">
            <v>54</v>
          </cell>
          <cell r="I799">
            <v>0</v>
          </cell>
          <cell r="J799">
            <v>0</v>
          </cell>
          <cell r="L799">
            <v>0</v>
          </cell>
          <cell r="M799">
            <v>0</v>
          </cell>
          <cell r="O799">
            <v>0</v>
          </cell>
          <cell r="P799">
            <v>0</v>
          </cell>
          <cell r="R799">
            <v>0</v>
          </cell>
          <cell r="S799">
            <v>0</v>
          </cell>
          <cell r="U799">
            <v>0</v>
          </cell>
          <cell r="V799">
            <v>0</v>
          </cell>
          <cell r="W799" t="str">
            <v>un</v>
          </cell>
          <cell r="X799">
            <v>54</v>
          </cell>
        </row>
        <row r="800">
          <cell r="A800" t="str">
            <v>16050a</v>
          </cell>
          <cell r="B800" t="str">
            <v>Puerta sencilla tipo PMA -02A con marco en alumniopanel lleno con rejilla inferioren madera entamboradapintura laca natural color cedro, marco pintura mate color blanco.cerradura de manija jupiter(0.9x2.1mts)</v>
          </cell>
          <cell r="D800">
            <v>0</v>
          </cell>
          <cell r="E800">
            <v>2</v>
          </cell>
          <cell r="F800">
            <v>2</v>
          </cell>
          <cell r="G800">
            <v>2</v>
          </cell>
          <cell r="H800">
            <v>1</v>
          </cell>
          <cell r="I800">
            <v>1</v>
          </cell>
          <cell r="J800">
            <v>1</v>
          </cell>
          <cell r="L800">
            <v>0</v>
          </cell>
          <cell r="M800">
            <v>0</v>
          </cell>
          <cell r="O800">
            <v>0</v>
          </cell>
          <cell r="P800">
            <v>0</v>
          </cell>
          <cell r="R800">
            <v>0</v>
          </cell>
          <cell r="S800">
            <v>0</v>
          </cell>
          <cell r="U800">
            <v>0</v>
          </cell>
          <cell r="V800">
            <v>0</v>
          </cell>
          <cell r="W800" t="str">
            <v>un</v>
          </cell>
          <cell r="X800">
            <v>3</v>
          </cell>
        </row>
        <row r="801">
          <cell r="A801" t="str">
            <v>16050b</v>
          </cell>
          <cell r="B801" t="str">
            <v>Puerta sencilla tipo PMA -02B con marco en alumniopanel lleno con mirillaen madera entamboradapintura laca natural color cedro, marco pintura mate color blanco.cerradura de manija jupiter(0.9x2.1mts)</v>
          </cell>
          <cell r="C801">
            <v>1</v>
          </cell>
          <cell r="D801">
            <v>1</v>
          </cell>
          <cell r="F801">
            <v>0</v>
          </cell>
          <cell r="G801">
            <v>1</v>
          </cell>
          <cell r="I801">
            <v>0</v>
          </cell>
          <cell r="J801">
            <v>0</v>
          </cell>
          <cell r="L801">
            <v>0</v>
          </cell>
          <cell r="M801">
            <v>0</v>
          </cell>
          <cell r="O801">
            <v>0</v>
          </cell>
          <cell r="P801">
            <v>0</v>
          </cell>
          <cell r="R801">
            <v>0</v>
          </cell>
          <cell r="S801">
            <v>0</v>
          </cell>
          <cell r="U801">
            <v>0</v>
          </cell>
          <cell r="V801">
            <v>0</v>
          </cell>
          <cell r="W801" t="str">
            <v>un</v>
          </cell>
          <cell r="X801">
            <v>1</v>
          </cell>
        </row>
        <row r="802">
          <cell r="A802">
            <v>16051</v>
          </cell>
          <cell r="B802" t="str">
            <v>Puerta sencilla tipo PMA -03 con marco en lamina galvanizada,panel llenoen madera entamboradapintura laca natural color cedro, marco pintura mate color blanco, cerradura de manija jupiter.(1x2.1mts)</v>
          </cell>
          <cell r="C802">
            <v>9</v>
          </cell>
          <cell r="D802">
            <v>9</v>
          </cell>
          <cell r="E802">
            <v>6</v>
          </cell>
          <cell r="F802">
            <v>6</v>
          </cell>
          <cell r="G802">
            <v>15</v>
          </cell>
          <cell r="I802">
            <v>0</v>
          </cell>
          <cell r="J802">
            <v>0</v>
          </cell>
          <cell r="L802">
            <v>0</v>
          </cell>
          <cell r="M802">
            <v>0</v>
          </cell>
          <cell r="O802">
            <v>0</v>
          </cell>
          <cell r="P802">
            <v>0</v>
          </cell>
          <cell r="R802">
            <v>0</v>
          </cell>
          <cell r="S802">
            <v>0</v>
          </cell>
          <cell r="U802">
            <v>0</v>
          </cell>
          <cell r="V802">
            <v>0</v>
          </cell>
          <cell r="W802" t="str">
            <v>un</v>
          </cell>
          <cell r="X802">
            <v>15</v>
          </cell>
        </row>
        <row r="803">
          <cell r="A803" t="str">
            <v>16051a</v>
          </cell>
          <cell r="B803" t="str">
            <v>Puerta sencilla tipo PMA -03A con marco en lamina galvanizada,panel lleno con rejilla inferioren madera entamboradapintura laca natural color cedro, marco pintura mate color blanco.cerradura de manija jupiter(1x2.1mts)</v>
          </cell>
          <cell r="C803">
            <v>17</v>
          </cell>
          <cell r="D803">
            <v>17</v>
          </cell>
          <cell r="F803">
            <v>0</v>
          </cell>
          <cell r="G803">
            <v>17</v>
          </cell>
          <cell r="H803">
            <v>5</v>
          </cell>
          <cell r="I803">
            <v>5</v>
          </cell>
          <cell r="J803">
            <v>5</v>
          </cell>
          <cell r="L803">
            <v>0</v>
          </cell>
          <cell r="M803">
            <v>0</v>
          </cell>
          <cell r="O803">
            <v>0</v>
          </cell>
          <cell r="P803">
            <v>0</v>
          </cell>
          <cell r="R803">
            <v>0</v>
          </cell>
          <cell r="S803">
            <v>0</v>
          </cell>
          <cell r="U803">
            <v>0</v>
          </cell>
          <cell r="V803">
            <v>0</v>
          </cell>
          <cell r="W803" t="str">
            <v>un</v>
          </cell>
          <cell r="X803">
            <v>22</v>
          </cell>
        </row>
        <row r="804">
          <cell r="A804">
            <v>16052</v>
          </cell>
          <cell r="B804" t="str">
            <v>Puerta sencilla tipo PMA -04 con marco en lamina galvanizada,panel lleno con mirillaen madera entamboradavidrio 6mm, pintura laca natural color cedro, marco pintura mate color blanco.cerradura de manija jupiter,  lamina de alto impacto según diseño.(1x2.1</v>
          </cell>
          <cell r="C804">
            <v>2</v>
          </cell>
          <cell r="D804">
            <v>2</v>
          </cell>
          <cell r="F804">
            <v>0</v>
          </cell>
          <cell r="G804">
            <v>2</v>
          </cell>
          <cell r="I804">
            <v>0</v>
          </cell>
          <cell r="J804">
            <v>0</v>
          </cell>
          <cell r="L804">
            <v>0</v>
          </cell>
          <cell r="M804">
            <v>0</v>
          </cell>
          <cell r="O804">
            <v>0</v>
          </cell>
          <cell r="P804">
            <v>0</v>
          </cell>
          <cell r="R804">
            <v>0</v>
          </cell>
          <cell r="S804">
            <v>0</v>
          </cell>
          <cell r="U804">
            <v>0</v>
          </cell>
          <cell r="V804">
            <v>0</v>
          </cell>
          <cell r="W804" t="str">
            <v>un</v>
          </cell>
          <cell r="X804">
            <v>2</v>
          </cell>
        </row>
        <row r="805">
          <cell r="A805">
            <v>16053</v>
          </cell>
          <cell r="B805" t="str">
            <v>Puerta doble tipo PMA -05 con marco en lamina galvanizada,panel lleno con mirillaen madera entamboradavidrio 6mm, pintura laca natural color cedro, marco pintura mate color blanco.cerradura de manija jupiter,  lamina de alto impacto según diseño.(1.2x2.1m</v>
          </cell>
          <cell r="C805">
            <v>2</v>
          </cell>
          <cell r="D805">
            <v>2</v>
          </cell>
          <cell r="F805">
            <v>0</v>
          </cell>
          <cell r="G805">
            <v>2</v>
          </cell>
          <cell r="I805">
            <v>0</v>
          </cell>
          <cell r="J805">
            <v>0</v>
          </cell>
          <cell r="L805">
            <v>0</v>
          </cell>
          <cell r="M805">
            <v>0</v>
          </cell>
          <cell r="N805">
            <v>3</v>
          </cell>
          <cell r="O805">
            <v>3</v>
          </cell>
          <cell r="P805">
            <v>3</v>
          </cell>
          <cell r="R805">
            <v>0</v>
          </cell>
          <cell r="S805">
            <v>0</v>
          </cell>
          <cell r="U805">
            <v>0</v>
          </cell>
          <cell r="V805">
            <v>0</v>
          </cell>
          <cell r="W805" t="str">
            <v>un</v>
          </cell>
          <cell r="X805">
            <v>5</v>
          </cell>
        </row>
        <row r="806">
          <cell r="A806">
            <v>16054</v>
          </cell>
          <cell r="B806" t="str">
            <v>Puerta sencilla tipo PMA -06 con marco en lamina galvanizada,panel lleno con mirillaen madera entamboradavidrio 6mm, pintura laca natural color cedro, marco pintura mate color blanco.cerradura de manija jupiter,  lamina de alto impacto según diseño.(1.2x2</v>
          </cell>
          <cell r="C806">
            <v>3</v>
          </cell>
          <cell r="D806">
            <v>3</v>
          </cell>
          <cell r="E806">
            <v>1</v>
          </cell>
          <cell r="F806">
            <v>1</v>
          </cell>
          <cell r="G806">
            <v>4</v>
          </cell>
          <cell r="I806">
            <v>0</v>
          </cell>
          <cell r="J806">
            <v>0</v>
          </cell>
          <cell r="L806">
            <v>0</v>
          </cell>
          <cell r="M806">
            <v>0</v>
          </cell>
          <cell r="O806">
            <v>0</v>
          </cell>
          <cell r="P806">
            <v>0</v>
          </cell>
          <cell r="R806">
            <v>0</v>
          </cell>
          <cell r="S806">
            <v>0</v>
          </cell>
          <cell r="U806">
            <v>0</v>
          </cell>
          <cell r="V806">
            <v>0</v>
          </cell>
          <cell r="W806" t="str">
            <v>un</v>
          </cell>
          <cell r="X806">
            <v>4</v>
          </cell>
        </row>
        <row r="807">
          <cell r="A807" t="str">
            <v>16054a</v>
          </cell>
          <cell r="B807" t="str">
            <v>Puerta sencilla tipo PMA -06A con marco en lamina galvanizada,panel llenoen madera entamboradapintura laca natural color cedro, marco pintura mate color blanco.cerradura de manija jupiter,  lamina de alto impacto según diseño.(1.2x2.1mts)</v>
          </cell>
          <cell r="C807">
            <v>1</v>
          </cell>
          <cell r="D807">
            <v>1</v>
          </cell>
          <cell r="E807">
            <v>12</v>
          </cell>
          <cell r="F807">
            <v>12</v>
          </cell>
          <cell r="G807">
            <v>13</v>
          </cell>
          <cell r="I807">
            <v>0</v>
          </cell>
          <cell r="J807">
            <v>0</v>
          </cell>
          <cell r="L807">
            <v>0</v>
          </cell>
          <cell r="M807">
            <v>0</v>
          </cell>
          <cell r="O807">
            <v>0</v>
          </cell>
          <cell r="P807">
            <v>0</v>
          </cell>
          <cell r="R807">
            <v>0</v>
          </cell>
          <cell r="S807">
            <v>0</v>
          </cell>
          <cell r="U807">
            <v>0</v>
          </cell>
          <cell r="V807">
            <v>0</v>
          </cell>
          <cell r="W807" t="str">
            <v>un</v>
          </cell>
          <cell r="X807">
            <v>13</v>
          </cell>
        </row>
        <row r="808">
          <cell r="A808">
            <v>16055</v>
          </cell>
          <cell r="B808" t="str">
            <v>Puerta doble tipo PMA -07 con marco en lamina galvanizada,panel lleno con mirillaen madera entamboradavidrio 6mm, pintura laca natural color cedro, marco pintura mate color blanco.cerradura de manija jupiter,  lamina de alto impacto según diseño.(1.4x2.1m</v>
          </cell>
          <cell r="C808">
            <v>6</v>
          </cell>
          <cell r="D808">
            <v>6</v>
          </cell>
          <cell r="F808">
            <v>0</v>
          </cell>
          <cell r="G808">
            <v>6</v>
          </cell>
          <cell r="H808">
            <v>2</v>
          </cell>
          <cell r="I808">
            <v>2</v>
          </cell>
          <cell r="J808">
            <v>2</v>
          </cell>
          <cell r="L808">
            <v>0</v>
          </cell>
          <cell r="M808">
            <v>0</v>
          </cell>
          <cell r="O808">
            <v>0</v>
          </cell>
          <cell r="P808">
            <v>0</v>
          </cell>
          <cell r="R808">
            <v>0</v>
          </cell>
          <cell r="S808">
            <v>0</v>
          </cell>
          <cell r="U808">
            <v>0</v>
          </cell>
          <cell r="V808">
            <v>0</v>
          </cell>
          <cell r="W808" t="str">
            <v>un</v>
          </cell>
          <cell r="X808">
            <v>8</v>
          </cell>
        </row>
        <row r="809">
          <cell r="A809" t="str">
            <v>16055a</v>
          </cell>
          <cell r="B809" t="str">
            <v>Puerta doble tipo PMA -07A con marco en lamina galvanizada,panel llenoen madera entamboradapintura laca natural color cedro, marco pintura mate color blanco.cerradura de manija jupiter,  lamina de alto impacto según diseño.(1.4x2.1mts)</v>
          </cell>
          <cell r="C809">
            <v>1</v>
          </cell>
          <cell r="D809">
            <v>1</v>
          </cell>
          <cell r="F809">
            <v>0</v>
          </cell>
          <cell r="G809">
            <v>1</v>
          </cell>
          <cell r="H809">
            <v>2</v>
          </cell>
          <cell r="I809">
            <v>2</v>
          </cell>
          <cell r="J809">
            <v>2</v>
          </cell>
          <cell r="L809">
            <v>0</v>
          </cell>
          <cell r="M809">
            <v>0</v>
          </cell>
          <cell r="O809">
            <v>0</v>
          </cell>
          <cell r="P809">
            <v>0</v>
          </cell>
          <cell r="R809">
            <v>0</v>
          </cell>
          <cell r="S809">
            <v>0</v>
          </cell>
          <cell r="U809">
            <v>0</v>
          </cell>
          <cell r="V809">
            <v>0</v>
          </cell>
          <cell r="W809" t="str">
            <v>un</v>
          </cell>
          <cell r="X809">
            <v>3</v>
          </cell>
        </row>
        <row r="810">
          <cell r="A810" t="str">
            <v>16055b</v>
          </cell>
          <cell r="B810" t="str">
            <v>Puerta doble tipo PMA -07B con marco en lamina galvanizada,panel lleno con rejilla inferioren madera entamboradapintura laca natural color cedro, marco pintura mate color blanco.cerradura de manija jupiter.(1.4x2.1mts)</v>
          </cell>
          <cell r="C810">
            <v>1</v>
          </cell>
          <cell r="D810">
            <v>1</v>
          </cell>
          <cell r="E810">
            <v>2</v>
          </cell>
          <cell r="F810">
            <v>2</v>
          </cell>
          <cell r="G810">
            <v>3</v>
          </cell>
          <cell r="I810">
            <v>0</v>
          </cell>
          <cell r="J810">
            <v>0</v>
          </cell>
          <cell r="L810">
            <v>0</v>
          </cell>
          <cell r="M810">
            <v>0</v>
          </cell>
          <cell r="O810">
            <v>0</v>
          </cell>
          <cell r="P810">
            <v>0</v>
          </cell>
          <cell r="R810">
            <v>0</v>
          </cell>
          <cell r="S810">
            <v>0</v>
          </cell>
          <cell r="U810">
            <v>0</v>
          </cell>
          <cell r="V810">
            <v>0</v>
          </cell>
          <cell r="W810" t="str">
            <v>un</v>
          </cell>
          <cell r="X810">
            <v>3</v>
          </cell>
        </row>
        <row r="811">
          <cell r="A811">
            <v>16056</v>
          </cell>
          <cell r="B811" t="str">
            <v>Puerta doble tipo PMA-08 con marco en alumnio panel lleno con visor en duro glassen lamina galvanizada cal.18 con poliuretano inyectadopintura mate acabado color blanco, protecciones ala de avion el lamina de impacto , según diseño(1.6x2.1mts)</v>
          </cell>
          <cell r="D811">
            <v>0</v>
          </cell>
          <cell r="E811">
            <v>3</v>
          </cell>
          <cell r="F811">
            <v>3</v>
          </cell>
          <cell r="G811">
            <v>3</v>
          </cell>
          <cell r="I811">
            <v>0</v>
          </cell>
          <cell r="J811">
            <v>0</v>
          </cell>
          <cell r="L811">
            <v>0</v>
          </cell>
          <cell r="M811">
            <v>0</v>
          </cell>
          <cell r="O811">
            <v>0</v>
          </cell>
          <cell r="P811">
            <v>0</v>
          </cell>
          <cell r="R811">
            <v>0</v>
          </cell>
          <cell r="S811">
            <v>0</v>
          </cell>
          <cell r="U811">
            <v>0</v>
          </cell>
          <cell r="V811">
            <v>0</v>
          </cell>
          <cell r="W811" t="str">
            <v>un</v>
          </cell>
          <cell r="X811">
            <v>3</v>
          </cell>
        </row>
        <row r="812">
          <cell r="A812" t="str">
            <v>16056a</v>
          </cell>
          <cell r="B812" t="str">
            <v>Puerta doble tipo PM-08A con marco en alumnio panel lleno con mirillaen madera entamboradavidrio 6mm, pintura laca natural color cedro, marco pintura mate color blanco.cerradura de manija jupiter,  lamina de alto impacto según diseño.(1.6x2.1mts)</v>
          </cell>
          <cell r="D812">
            <v>0</v>
          </cell>
          <cell r="E812">
            <v>12</v>
          </cell>
          <cell r="F812">
            <v>12</v>
          </cell>
          <cell r="G812">
            <v>12</v>
          </cell>
          <cell r="I812">
            <v>0</v>
          </cell>
          <cell r="J812">
            <v>0</v>
          </cell>
          <cell r="L812">
            <v>0</v>
          </cell>
          <cell r="M812">
            <v>0</v>
          </cell>
          <cell r="O812">
            <v>0</v>
          </cell>
          <cell r="P812">
            <v>0</v>
          </cell>
          <cell r="R812">
            <v>0</v>
          </cell>
          <cell r="S812">
            <v>0</v>
          </cell>
          <cell r="U812">
            <v>0</v>
          </cell>
          <cell r="V812">
            <v>0</v>
          </cell>
          <cell r="W812" t="str">
            <v>un</v>
          </cell>
          <cell r="X812">
            <v>12</v>
          </cell>
        </row>
        <row r="813">
          <cell r="A813">
            <v>16057</v>
          </cell>
          <cell r="B813" t="str">
            <v>Puerta doble tipo PMA-09 con marco en lamina galvanizada,panel lleno con mirillaen lamina galvanizada cal.18vidrio 6mm, pintura laca natural color cedro, marco pintura mate color blanco.cerradura de manija jupiter,  lamina de alto impacto según diseño.(1.</v>
          </cell>
          <cell r="C813">
            <v>2</v>
          </cell>
          <cell r="D813">
            <v>2</v>
          </cell>
          <cell r="E813">
            <v>1</v>
          </cell>
          <cell r="F813">
            <v>1</v>
          </cell>
          <cell r="G813">
            <v>3</v>
          </cell>
          <cell r="I813">
            <v>0</v>
          </cell>
          <cell r="J813">
            <v>0</v>
          </cell>
          <cell r="L813">
            <v>0</v>
          </cell>
          <cell r="M813">
            <v>0</v>
          </cell>
          <cell r="O813">
            <v>0</v>
          </cell>
          <cell r="P813">
            <v>0</v>
          </cell>
          <cell r="R813">
            <v>0</v>
          </cell>
          <cell r="S813">
            <v>0</v>
          </cell>
          <cell r="U813">
            <v>0</v>
          </cell>
          <cell r="V813">
            <v>0</v>
          </cell>
          <cell r="W813" t="str">
            <v>un</v>
          </cell>
          <cell r="X813">
            <v>3</v>
          </cell>
        </row>
        <row r="814">
          <cell r="A814">
            <v>16058</v>
          </cell>
          <cell r="B814" t="str">
            <v>Puertadoble tipo PM-10con marco en lamina galvanizada,panel lleno con mirillaen lamina galvanizada cal.18vidrio 6mm, pintura laca natural color cedro, marco pintura mate color blanco.cerradura de manija jupiter,  lamina de alto impacto según diseño.(2x2.1</v>
          </cell>
          <cell r="C814">
            <v>3</v>
          </cell>
          <cell r="D814">
            <v>3</v>
          </cell>
          <cell r="F814">
            <v>0</v>
          </cell>
          <cell r="G814">
            <v>3</v>
          </cell>
          <cell r="H814">
            <v>1</v>
          </cell>
          <cell r="I814">
            <v>1</v>
          </cell>
          <cell r="J814">
            <v>1</v>
          </cell>
          <cell r="L814">
            <v>0</v>
          </cell>
          <cell r="M814">
            <v>0</v>
          </cell>
          <cell r="O814">
            <v>0</v>
          </cell>
          <cell r="P814">
            <v>0</v>
          </cell>
          <cell r="R814">
            <v>0</v>
          </cell>
          <cell r="S814">
            <v>0</v>
          </cell>
          <cell r="U814">
            <v>0</v>
          </cell>
          <cell r="V814">
            <v>0</v>
          </cell>
          <cell r="W814" t="str">
            <v>un</v>
          </cell>
          <cell r="X814">
            <v>4</v>
          </cell>
        </row>
        <row r="815">
          <cell r="A815">
            <v>16059</v>
          </cell>
          <cell r="B815" t="str">
            <v>Puerta sencilla tipo Pp-01 con marco en lamina galvanizada,panel llenoplomada en exterior lamina de acero galvanizado.pintura laca natural color cedro, marco pintura mate color blanco.cerradura de manija jupiter.(0.8x2.1mts)</v>
          </cell>
          <cell r="C815">
            <v>4</v>
          </cell>
          <cell r="D815">
            <v>4</v>
          </cell>
          <cell r="F815">
            <v>0</v>
          </cell>
          <cell r="G815">
            <v>4</v>
          </cell>
          <cell r="I815">
            <v>0</v>
          </cell>
          <cell r="J815">
            <v>0</v>
          </cell>
          <cell r="L815">
            <v>0</v>
          </cell>
          <cell r="M815">
            <v>0</v>
          </cell>
          <cell r="O815">
            <v>0</v>
          </cell>
          <cell r="P815">
            <v>0</v>
          </cell>
          <cell r="R815">
            <v>0</v>
          </cell>
          <cell r="S815">
            <v>0</v>
          </cell>
          <cell r="U815">
            <v>0</v>
          </cell>
          <cell r="V815">
            <v>0</v>
          </cell>
          <cell r="W815" t="str">
            <v>un</v>
          </cell>
          <cell r="X815">
            <v>4</v>
          </cell>
        </row>
        <row r="816">
          <cell r="A816">
            <v>16060</v>
          </cell>
          <cell r="B816" t="str">
            <v>Puerta doble tipo Pp-07 con marco en lamina galvanizada,panel llenoplomada en exterior lamina de acero galvanizado.pintura laca natural color cedro, marco pintura mate color blanco.cerradura de manija jupiter,  lamina de alto impacto según diseño.(1.4x2.1</v>
          </cell>
          <cell r="C816">
            <v>1</v>
          </cell>
          <cell r="D816">
            <v>1</v>
          </cell>
          <cell r="F816">
            <v>0</v>
          </cell>
          <cell r="G816">
            <v>1</v>
          </cell>
          <cell r="I816">
            <v>0</v>
          </cell>
          <cell r="J816">
            <v>0</v>
          </cell>
          <cell r="L816">
            <v>0</v>
          </cell>
          <cell r="M816">
            <v>0</v>
          </cell>
          <cell r="O816">
            <v>0</v>
          </cell>
          <cell r="P816">
            <v>0</v>
          </cell>
          <cell r="R816">
            <v>0</v>
          </cell>
          <cell r="S816">
            <v>0</v>
          </cell>
          <cell r="U816">
            <v>0</v>
          </cell>
          <cell r="V816">
            <v>0</v>
          </cell>
          <cell r="W816" t="str">
            <v>un</v>
          </cell>
          <cell r="X816">
            <v>1</v>
          </cell>
        </row>
        <row r="817">
          <cell r="A817">
            <v>16061</v>
          </cell>
          <cell r="B817" t="str">
            <v>Puerta plegable tipo PM-11 con marco en lamina galvanizada,panel tipo persianaen maderapintura laca natural color cedro, marco pintura mate color blanco.cerradura de seguridad tipo cilindro según diseño.(1.55x2.1mts)</v>
          </cell>
          <cell r="C817">
            <v>1</v>
          </cell>
          <cell r="D817">
            <v>1</v>
          </cell>
          <cell r="E817">
            <v>1</v>
          </cell>
          <cell r="F817">
            <v>1</v>
          </cell>
          <cell r="G817">
            <v>2</v>
          </cell>
          <cell r="I817">
            <v>0</v>
          </cell>
          <cell r="J817">
            <v>0</v>
          </cell>
          <cell r="L817">
            <v>0</v>
          </cell>
          <cell r="M817">
            <v>0</v>
          </cell>
          <cell r="O817">
            <v>0</v>
          </cell>
          <cell r="P817">
            <v>0</v>
          </cell>
          <cell r="R817">
            <v>0</v>
          </cell>
          <cell r="S817">
            <v>0</v>
          </cell>
          <cell r="U817">
            <v>0</v>
          </cell>
          <cell r="V817">
            <v>0</v>
          </cell>
          <cell r="W817" t="str">
            <v>un</v>
          </cell>
          <cell r="X817">
            <v>2</v>
          </cell>
        </row>
        <row r="818">
          <cell r="A818">
            <v>16062</v>
          </cell>
          <cell r="B818" t="str">
            <v>Puerta plegable tipo PM-12 con marco en lamina galvanizada,panel tipo persianaen maderapintura laca natural color cedro, marco pintura mate color blanco.cerradura de seguridad tipo cilindro según diseño.(1.8x2.1mts)</v>
          </cell>
          <cell r="D818">
            <v>0</v>
          </cell>
          <cell r="E818">
            <v>1</v>
          </cell>
          <cell r="F818">
            <v>1</v>
          </cell>
          <cell r="G818">
            <v>1</v>
          </cell>
          <cell r="I818">
            <v>0</v>
          </cell>
          <cell r="J818">
            <v>0</v>
          </cell>
          <cell r="L818">
            <v>0</v>
          </cell>
          <cell r="M818">
            <v>0</v>
          </cell>
          <cell r="O818">
            <v>0</v>
          </cell>
          <cell r="P818">
            <v>0</v>
          </cell>
          <cell r="R818">
            <v>0</v>
          </cell>
          <cell r="S818">
            <v>0</v>
          </cell>
          <cell r="U818">
            <v>0</v>
          </cell>
          <cell r="V818">
            <v>0</v>
          </cell>
          <cell r="W818" t="str">
            <v>un</v>
          </cell>
          <cell r="X818">
            <v>1</v>
          </cell>
        </row>
        <row r="819">
          <cell r="G819">
            <v>0</v>
          </cell>
          <cell r="J819">
            <v>0</v>
          </cell>
          <cell r="M819">
            <v>0</v>
          </cell>
          <cell r="P819">
            <v>0</v>
          </cell>
          <cell r="S819">
            <v>0</v>
          </cell>
          <cell r="V819">
            <v>0</v>
          </cell>
        </row>
        <row r="820">
          <cell r="A820">
            <v>16063</v>
          </cell>
          <cell r="B820" t="str">
            <v>Puerta sencilla tipo PM-1 con marco en lamina galvanizadapanel tipo persianaen lamina galvanizada cal.18pintura anticorrosivo, acabado esmalte color blanco(0.8x2.1mts)</v>
          </cell>
          <cell r="C820">
            <v>2</v>
          </cell>
          <cell r="D820">
            <v>2</v>
          </cell>
          <cell r="F820">
            <v>0</v>
          </cell>
          <cell r="G820">
            <v>2</v>
          </cell>
          <cell r="H820">
            <v>2</v>
          </cell>
          <cell r="I820">
            <v>2</v>
          </cell>
          <cell r="J820">
            <v>2</v>
          </cell>
          <cell r="K820">
            <v>2</v>
          </cell>
          <cell r="L820">
            <v>2</v>
          </cell>
          <cell r="M820">
            <v>2</v>
          </cell>
          <cell r="O820">
            <v>0</v>
          </cell>
          <cell r="P820">
            <v>0</v>
          </cell>
          <cell r="R820">
            <v>0</v>
          </cell>
          <cell r="S820">
            <v>0</v>
          </cell>
          <cell r="U820">
            <v>0</v>
          </cell>
          <cell r="V820">
            <v>0</v>
          </cell>
          <cell r="W820" t="str">
            <v>un</v>
          </cell>
          <cell r="X820">
            <v>6</v>
          </cell>
        </row>
        <row r="821">
          <cell r="A821">
            <v>16064</v>
          </cell>
          <cell r="B821" t="str">
            <v>PuertasencillatipoPM-2con marco en lamina galvanizadapanel tipo persianaen lamina galvanizada cal.18pintura anticorrosivo, acabado esmalte color blanco(1x2.1MTS)</v>
          </cell>
          <cell r="C821">
            <v>2</v>
          </cell>
          <cell r="D821">
            <v>2</v>
          </cell>
          <cell r="F821">
            <v>0</v>
          </cell>
          <cell r="G821">
            <v>2</v>
          </cell>
          <cell r="H821">
            <v>3</v>
          </cell>
          <cell r="I821">
            <v>3</v>
          </cell>
          <cell r="J821">
            <v>3</v>
          </cell>
          <cell r="K821">
            <v>3</v>
          </cell>
          <cell r="L821">
            <v>3</v>
          </cell>
          <cell r="M821">
            <v>3</v>
          </cell>
          <cell r="O821">
            <v>0</v>
          </cell>
          <cell r="P821">
            <v>0</v>
          </cell>
          <cell r="Q821">
            <v>1</v>
          </cell>
          <cell r="R821">
            <v>1</v>
          </cell>
          <cell r="S821">
            <v>1</v>
          </cell>
          <cell r="U821">
            <v>0</v>
          </cell>
          <cell r="V821">
            <v>0</v>
          </cell>
          <cell r="W821" t="str">
            <v>un</v>
          </cell>
          <cell r="X821">
            <v>9</v>
          </cell>
        </row>
        <row r="822">
          <cell r="A822">
            <v>16065</v>
          </cell>
          <cell r="B822" t="str">
            <v>Puertadoble tipoPM-3con marco en lamina galvanizadapanel tipo persianaen lamina galvanizada cal.19pintura anticorrosivo, acabado esmalte color blanco(1.2x2.1MTS)</v>
          </cell>
          <cell r="D822">
            <v>0</v>
          </cell>
          <cell r="F822">
            <v>0</v>
          </cell>
          <cell r="G822">
            <v>0</v>
          </cell>
          <cell r="H822">
            <v>3</v>
          </cell>
          <cell r="I822">
            <v>3</v>
          </cell>
          <cell r="J822">
            <v>3</v>
          </cell>
          <cell r="K822">
            <v>3</v>
          </cell>
          <cell r="L822">
            <v>3</v>
          </cell>
          <cell r="M822">
            <v>3</v>
          </cell>
          <cell r="O822">
            <v>0</v>
          </cell>
          <cell r="P822">
            <v>0</v>
          </cell>
          <cell r="Q822">
            <v>1</v>
          </cell>
          <cell r="R822">
            <v>1</v>
          </cell>
          <cell r="S822">
            <v>1</v>
          </cell>
          <cell r="U822">
            <v>0</v>
          </cell>
          <cell r="V822">
            <v>0</v>
          </cell>
          <cell r="W822" t="str">
            <v>un</v>
          </cell>
          <cell r="X822">
            <v>7</v>
          </cell>
        </row>
        <row r="823">
          <cell r="A823">
            <v>16066</v>
          </cell>
          <cell r="B823" t="str">
            <v>Puertadoble tipoPM-4con marco en lamina galvanizadapanel tipo persianaen lamina galvanizada cal.19pintura anticorrosivo, acabado esmalte color blanco(1.4x2.1MTS)</v>
          </cell>
          <cell r="D823">
            <v>0</v>
          </cell>
          <cell r="F823">
            <v>0</v>
          </cell>
          <cell r="G823">
            <v>0</v>
          </cell>
          <cell r="I823">
            <v>0</v>
          </cell>
          <cell r="J823">
            <v>0</v>
          </cell>
          <cell r="L823">
            <v>0</v>
          </cell>
          <cell r="M823">
            <v>0</v>
          </cell>
          <cell r="O823">
            <v>0</v>
          </cell>
          <cell r="P823">
            <v>0</v>
          </cell>
          <cell r="Q823">
            <v>2</v>
          </cell>
          <cell r="R823">
            <v>2</v>
          </cell>
          <cell r="S823">
            <v>2</v>
          </cell>
          <cell r="U823">
            <v>0</v>
          </cell>
          <cell r="V823">
            <v>0</v>
          </cell>
          <cell r="W823" t="str">
            <v>un</v>
          </cell>
          <cell r="X823">
            <v>2</v>
          </cell>
        </row>
        <row r="824">
          <cell r="A824">
            <v>16067</v>
          </cell>
          <cell r="B824" t="str">
            <v>Puertadoble tipoPM-5con marco en lamina galvanizadapanel tipo persianaen lamina galvanizada cal.19pintura anticorrosivo, acabado esmalte color blanco(2x2.1MTS)</v>
          </cell>
          <cell r="D824">
            <v>0</v>
          </cell>
          <cell r="F824">
            <v>0</v>
          </cell>
          <cell r="G824">
            <v>0</v>
          </cell>
          <cell r="H824">
            <v>1</v>
          </cell>
          <cell r="I824">
            <v>1</v>
          </cell>
          <cell r="J824">
            <v>1</v>
          </cell>
          <cell r="K824">
            <v>1</v>
          </cell>
          <cell r="L824">
            <v>1</v>
          </cell>
          <cell r="M824">
            <v>1</v>
          </cell>
          <cell r="O824">
            <v>0</v>
          </cell>
          <cell r="P824">
            <v>0</v>
          </cell>
          <cell r="R824">
            <v>0</v>
          </cell>
          <cell r="S824">
            <v>0</v>
          </cell>
          <cell r="U824">
            <v>0</v>
          </cell>
          <cell r="V824">
            <v>0</v>
          </cell>
          <cell r="W824" t="str">
            <v>un</v>
          </cell>
          <cell r="X824">
            <v>2</v>
          </cell>
        </row>
        <row r="825">
          <cell r="A825">
            <v>16068</v>
          </cell>
          <cell r="B825" t="str">
            <v>PuertaplegabletipoPM-6con marco en lamina galvanizadapanel tipo persianaen lamina galvanizada cal.20pintura anticorrosivo, acabado esmalte color blanco(2.18x2.1MTS)</v>
          </cell>
          <cell r="C825">
            <v>1</v>
          </cell>
          <cell r="D825">
            <v>1</v>
          </cell>
          <cell r="F825">
            <v>0</v>
          </cell>
          <cell r="G825">
            <v>1</v>
          </cell>
          <cell r="I825">
            <v>0</v>
          </cell>
          <cell r="J825">
            <v>0</v>
          </cell>
          <cell r="L825">
            <v>0</v>
          </cell>
          <cell r="M825">
            <v>0</v>
          </cell>
          <cell r="O825">
            <v>0</v>
          </cell>
          <cell r="P825">
            <v>0</v>
          </cell>
          <cell r="R825">
            <v>0</v>
          </cell>
          <cell r="S825">
            <v>0</v>
          </cell>
          <cell r="U825">
            <v>0</v>
          </cell>
          <cell r="V825">
            <v>0</v>
          </cell>
          <cell r="W825" t="str">
            <v>un</v>
          </cell>
          <cell r="X825">
            <v>1</v>
          </cell>
        </row>
        <row r="826">
          <cell r="A826">
            <v>16069</v>
          </cell>
          <cell r="B826" t="str">
            <v>PuertacorredizatipoPM-7con marco en lamina galvanizadapanel tipo persianaen lamina galvanizada cal.21pintura anticorrosivo, acabado esmalte color blanco(3.5x2.1MTS)</v>
          </cell>
          <cell r="C826">
            <v>1</v>
          </cell>
          <cell r="D826">
            <v>1</v>
          </cell>
          <cell r="F826">
            <v>0</v>
          </cell>
          <cell r="G826">
            <v>1</v>
          </cell>
          <cell r="I826">
            <v>0</v>
          </cell>
          <cell r="J826">
            <v>0</v>
          </cell>
          <cell r="L826">
            <v>0</v>
          </cell>
          <cell r="M826">
            <v>0</v>
          </cell>
          <cell r="O826">
            <v>0</v>
          </cell>
          <cell r="P826">
            <v>0</v>
          </cell>
          <cell r="R826">
            <v>0</v>
          </cell>
          <cell r="S826">
            <v>0</v>
          </cell>
          <cell r="U826">
            <v>0</v>
          </cell>
          <cell r="V826">
            <v>0</v>
          </cell>
          <cell r="W826" t="str">
            <v>un</v>
          </cell>
          <cell r="X826">
            <v>1</v>
          </cell>
        </row>
        <row r="827">
          <cell r="A827">
            <v>16070</v>
          </cell>
          <cell r="B827" t="str">
            <v>PuertacorredizatipoPM-7con marco en lamina galvanizadapanel tipo persianaen lamina galvanizada cal.22pintura anticorrosivo, acabado esmalte color blanco(3.55x2.1MTS)</v>
          </cell>
          <cell r="C827">
            <v>1</v>
          </cell>
          <cell r="D827">
            <v>1</v>
          </cell>
          <cell r="F827">
            <v>0</v>
          </cell>
          <cell r="G827">
            <v>1</v>
          </cell>
          <cell r="I827">
            <v>0</v>
          </cell>
          <cell r="J827">
            <v>0</v>
          </cell>
          <cell r="L827">
            <v>0</v>
          </cell>
          <cell r="M827">
            <v>0</v>
          </cell>
          <cell r="O827">
            <v>0</v>
          </cell>
          <cell r="P827">
            <v>0</v>
          </cell>
          <cell r="R827">
            <v>0</v>
          </cell>
          <cell r="S827">
            <v>0</v>
          </cell>
          <cell r="U827">
            <v>0</v>
          </cell>
          <cell r="V827">
            <v>0</v>
          </cell>
          <cell r="W827" t="str">
            <v>un</v>
          </cell>
          <cell r="X827">
            <v>1</v>
          </cell>
        </row>
        <row r="828">
          <cell r="A828">
            <v>16071</v>
          </cell>
          <cell r="B828" t="str">
            <v>Puertaventana dobletipoPV-01hoja vidrieraen vidrio laminado 10mmimagen corporativa en pelicula de sandblasting, herrajes metálicos(1.2x2.1MTS)según detalle</v>
          </cell>
          <cell r="D828">
            <v>0</v>
          </cell>
          <cell r="F828">
            <v>0</v>
          </cell>
          <cell r="G828">
            <v>0</v>
          </cell>
          <cell r="H828">
            <v>1</v>
          </cell>
          <cell r="I828">
            <v>1</v>
          </cell>
          <cell r="J828">
            <v>1</v>
          </cell>
          <cell r="K828">
            <v>1</v>
          </cell>
          <cell r="L828">
            <v>1</v>
          </cell>
          <cell r="M828">
            <v>1</v>
          </cell>
          <cell r="O828">
            <v>0</v>
          </cell>
          <cell r="P828">
            <v>0</v>
          </cell>
          <cell r="R828">
            <v>0</v>
          </cell>
          <cell r="S828">
            <v>0</v>
          </cell>
          <cell r="U828">
            <v>0</v>
          </cell>
          <cell r="V828">
            <v>0</v>
          </cell>
          <cell r="W828" t="str">
            <v>un</v>
          </cell>
          <cell r="X828">
            <v>2</v>
          </cell>
        </row>
        <row r="829">
          <cell r="A829">
            <v>16072</v>
          </cell>
          <cell r="B829" t="str">
            <v>Puertadoble y ventana fijatipoPV-02con marco en alumniohoja vidrieraen vidrio laminado 10mmimagen corporativa en pelicula de sandblasting, herrajes metálicos(5.19x2.1MTS)según detalle</v>
          </cell>
          <cell r="D829">
            <v>0</v>
          </cell>
          <cell r="F829">
            <v>0</v>
          </cell>
          <cell r="G829">
            <v>0</v>
          </cell>
          <cell r="H829">
            <v>1</v>
          </cell>
          <cell r="I829">
            <v>1</v>
          </cell>
          <cell r="J829">
            <v>1</v>
          </cell>
          <cell r="K829">
            <v>1</v>
          </cell>
          <cell r="L829">
            <v>1</v>
          </cell>
          <cell r="M829">
            <v>1</v>
          </cell>
          <cell r="O829">
            <v>0</v>
          </cell>
          <cell r="P829">
            <v>0</v>
          </cell>
          <cell r="R829">
            <v>0</v>
          </cell>
          <cell r="S829">
            <v>0</v>
          </cell>
          <cell r="U829">
            <v>0</v>
          </cell>
          <cell r="V829">
            <v>0</v>
          </cell>
          <cell r="W829" t="str">
            <v>un</v>
          </cell>
          <cell r="X829">
            <v>2</v>
          </cell>
        </row>
        <row r="830">
          <cell r="A830">
            <v>16073</v>
          </cell>
          <cell r="B830" t="str">
            <v>Puertaventana fijatipoPV-03con marco en alumnioen vidrio laminado 10mm(8.1x1.95MTS)según detalle</v>
          </cell>
          <cell r="D830">
            <v>0</v>
          </cell>
          <cell r="F830">
            <v>0</v>
          </cell>
          <cell r="G830">
            <v>0</v>
          </cell>
          <cell r="H830">
            <v>1</v>
          </cell>
          <cell r="I830">
            <v>1</v>
          </cell>
          <cell r="J830">
            <v>1</v>
          </cell>
          <cell r="K830">
            <v>1</v>
          </cell>
          <cell r="L830">
            <v>1</v>
          </cell>
          <cell r="M830">
            <v>1</v>
          </cell>
          <cell r="O830">
            <v>0</v>
          </cell>
          <cell r="P830">
            <v>0</v>
          </cell>
          <cell r="R830">
            <v>0</v>
          </cell>
          <cell r="S830">
            <v>0</v>
          </cell>
          <cell r="U830">
            <v>0</v>
          </cell>
          <cell r="V830">
            <v>0</v>
          </cell>
          <cell r="W830" t="str">
            <v>un</v>
          </cell>
          <cell r="X830">
            <v>2</v>
          </cell>
        </row>
        <row r="831">
          <cell r="A831">
            <v>16074</v>
          </cell>
          <cell r="B831" t="str">
            <v>Puertadoble y ventana fijatipoPV-04con marco en alumniohoja vidrieraen vidrio laminado 10mmimagen corporativa en pelicula de sandblasting, herrajes metálicos(6.16x2.1MTS)según detalle</v>
          </cell>
          <cell r="C831">
            <v>1</v>
          </cell>
          <cell r="D831">
            <v>1</v>
          </cell>
          <cell r="F831">
            <v>0</v>
          </cell>
          <cell r="G831">
            <v>1</v>
          </cell>
          <cell r="I831">
            <v>0</v>
          </cell>
          <cell r="J831">
            <v>0</v>
          </cell>
          <cell r="L831">
            <v>0</v>
          </cell>
          <cell r="M831">
            <v>0</v>
          </cell>
          <cell r="O831">
            <v>0</v>
          </cell>
          <cell r="P831">
            <v>0</v>
          </cell>
          <cell r="R831">
            <v>0</v>
          </cell>
          <cell r="S831">
            <v>0</v>
          </cell>
          <cell r="U831">
            <v>0</v>
          </cell>
          <cell r="V831">
            <v>0</v>
          </cell>
          <cell r="W831" t="str">
            <v>un</v>
          </cell>
          <cell r="X831">
            <v>1</v>
          </cell>
        </row>
        <row r="832">
          <cell r="A832">
            <v>16075</v>
          </cell>
          <cell r="B832" t="str">
            <v>Puertaventana fijatipoPV-05con marco en alumnioen vidrio laminado 10mm(5.59x2.1MTS)según detalle</v>
          </cell>
          <cell r="C832">
            <v>1</v>
          </cell>
          <cell r="D832">
            <v>1</v>
          </cell>
          <cell r="F832">
            <v>0</v>
          </cell>
          <cell r="G832">
            <v>1</v>
          </cell>
          <cell r="I832">
            <v>0</v>
          </cell>
          <cell r="J832">
            <v>0</v>
          </cell>
          <cell r="L832">
            <v>0</v>
          </cell>
          <cell r="M832">
            <v>0</v>
          </cell>
          <cell r="O832">
            <v>0</v>
          </cell>
          <cell r="P832">
            <v>0</v>
          </cell>
          <cell r="R832">
            <v>0</v>
          </cell>
          <cell r="S832">
            <v>0</v>
          </cell>
          <cell r="U832">
            <v>0</v>
          </cell>
          <cell r="V832">
            <v>0</v>
          </cell>
          <cell r="W832" t="str">
            <v>un</v>
          </cell>
          <cell r="X832">
            <v>1</v>
          </cell>
        </row>
        <row r="833">
          <cell r="A833">
            <v>16076</v>
          </cell>
          <cell r="B833" t="str">
            <v>Puertadoble y ventana fijatipoPV-06con marco en alumniohoja vidrieraen vidrio laminado 10mmimagen corporativa en pelicula de sandblasting, herrajes metálicos(2.73x2.1MTS)según detalle</v>
          </cell>
          <cell r="C833">
            <v>1</v>
          </cell>
          <cell r="D833">
            <v>1</v>
          </cell>
          <cell r="F833">
            <v>0</v>
          </cell>
          <cell r="G833">
            <v>1</v>
          </cell>
          <cell r="I833">
            <v>0</v>
          </cell>
          <cell r="J833">
            <v>0</v>
          </cell>
          <cell r="L833">
            <v>0</v>
          </cell>
          <cell r="M833">
            <v>0</v>
          </cell>
          <cell r="O833">
            <v>0</v>
          </cell>
          <cell r="P833">
            <v>0</v>
          </cell>
          <cell r="R833">
            <v>0</v>
          </cell>
          <cell r="S833">
            <v>0</v>
          </cell>
          <cell r="U833">
            <v>0</v>
          </cell>
          <cell r="V833">
            <v>0</v>
          </cell>
          <cell r="W833" t="str">
            <v>un</v>
          </cell>
          <cell r="X833">
            <v>1</v>
          </cell>
        </row>
        <row r="834">
          <cell r="A834">
            <v>16077</v>
          </cell>
          <cell r="B834" t="str">
            <v>Puertadoble tipoPV-07con marco en alumniohoja vidrieraen vidrio laminado 10mmimagen corporativa en pelicula de sandblasting, herrajes metálicos(1.8x2.1MTS)según detalle</v>
          </cell>
          <cell r="C834">
            <v>1</v>
          </cell>
          <cell r="D834">
            <v>1</v>
          </cell>
          <cell r="F834">
            <v>0</v>
          </cell>
          <cell r="G834">
            <v>1</v>
          </cell>
          <cell r="I834">
            <v>0</v>
          </cell>
          <cell r="J834">
            <v>0</v>
          </cell>
          <cell r="L834">
            <v>0</v>
          </cell>
          <cell r="M834">
            <v>0</v>
          </cell>
          <cell r="O834">
            <v>0</v>
          </cell>
          <cell r="P834">
            <v>0</v>
          </cell>
          <cell r="R834">
            <v>0</v>
          </cell>
          <cell r="S834">
            <v>0</v>
          </cell>
          <cell r="U834">
            <v>0</v>
          </cell>
          <cell r="V834">
            <v>0</v>
          </cell>
          <cell r="W834" t="str">
            <v>un</v>
          </cell>
          <cell r="X834">
            <v>1</v>
          </cell>
        </row>
        <row r="835">
          <cell r="A835">
            <v>16078</v>
          </cell>
          <cell r="B835" t="str">
            <v>Puertasencilla  y ventanatipoPV-08con marco en alumniohoja vidrieraen vidrio laminado 10mmimagen corporativa en pelicula de sandblasting, herrajes metálicos(2.6x2.1MTS)según detalle</v>
          </cell>
          <cell r="C835">
            <v>1</v>
          </cell>
          <cell r="D835">
            <v>1</v>
          </cell>
          <cell r="F835">
            <v>0</v>
          </cell>
          <cell r="G835">
            <v>1</v>
          </cell>
          <cell r="I835">
            <v>0</v>
          </cell>
          <cell r="J835">
            <v>0</v>
          </cell>
          <cell r="L835">
            <v>0</v>
          </cell>
          <cell r="M835">
            <v>0</v>
          </cell>
          <cell r="O835">
            <v>0</v>
          </cell>
          <cell r="P835">
            <v>0</v>
          </cell>
          <cell r="R835">
            <v>0</v>
          </cell>
          <cell r="S835">
            <v>0</v>
          </cell>
          <cell r="U835">
            <v>0</v>
          </cell>
          <cell r="V835">
            <v>0</v>
          </cell>
          <cell r="W835" t="str">
            <v>un</v>
          </cell>
          <cell r="X835">
            <v>1</v>
          </cell>
        </row>
        <row r="836">
          <cell r="A836">
            <v>16079</v>
          </cell>
          <cell r="B836" t="str">
            <v>Puertasencilla  y ventanatipoPV-09con marco en alumniohoja vidrieraen vidrio laminado 10mmherrajes metálicos(1.4x2.1MTS)según detalle</v>
          </cell>
          <cell r="C836">
            <v>1</v>
          </cell>
          <cell r="D836">
            <v>1</v>
          </cell>
          <cell r="F836">
            <v>0</v>
          </cell>
          <cell r="G836">
            <v>1</v>
          </cell>
          <cell r="I836">
            <v>0</v>
          </cell>
          <cell r="J836">
            <v>0</v>
          </cell>
          <cell r="L836">
            <v>0</v>
          </cell>
          <cell r="M836">
            <v>0</v>
          </cell>
          <cell r="O836">
            <v>0</v>
          </cell>
          <cell r="P836">
            <v>0</v>
          </cell>
          <cell r="R836">
            <v>0</v>
          </cell>
          <cell r="S836">
            <v>0</v>
          </cell>
          <cell r="U836">
            <v>0</v>
          </cell>
          <cell r="V836">
            <v>0</v>
          </cell>
          <cell r="W836" t="str">
            <v>un</v>
          </cell>
          <cell r="X836">
            <v>1</v>
          </cell>
        </row>
        <row r="837">
          <cell r="A837">
            <v>16080</v>
          </cell>
          <cell r="B837" t="str">
            <v>Puertasencilla  y ventanatipoPV-10con marco en alumniohoja marco aluminio  y vidrio fijoen vidrio laminado 10mmherrajes metálicos(2.28x2.1MTS)según detalle</v>
          </cell>
          <cell r="D837">
            <v>0</v>
          </cell>
          <cell r="F837">
            <v>0</v>
          </cell>
          <cell r="G837">
            <v>0</v>
          </cell>
          <cell r="I837">
            <v>0</v>
          </cell>
          <cell r="J837">
            <v>0</v>
          </cell>
          <cell r="L837">
            <v>0</v>
          </cell>
          <cell r="M837">
            <v>0</v>
          </cell>
          <cell r="N837">
            <v>1</v>
          </cell>
          <cell r="O837">
            <v>1</v>
          </cell>
          <cell r="P837">
            <v>1</v>
          </cell>
          <cell r="R837">
            <v>0</v>
          </cell>
          <cell r="S837">
            <v>0</v>
          </cell>
          <cell r="U837">
            <v>0</v>
          </cell>
          <cell r="V837">
            <v>0</v>
          </cell>
          <cell r="W837" t="str">
            <v>un</v>
          </cell>
          <cell r="X837">
            <v>1</v>
          </cell>
        </row>
        <row r="838">
          <cell r="A838">
            <v>16081</v>
          </cell>
          <cell r="B838" t="str">
            <v>Puertadoble y ventana fijatipoPV-11con marco en alumniohoja vidrieraen vidrio laminado 10mmimagen corporativa en pelicula de sandblasting, herrajes metálicos(5.29x2.1MTS)según detalle</v>
          </cell>
          <cell r="D838">
            <v>0</v>
          </cell>
          <cell r="F838">
            <v>0</v>
          </cell>
          <cell r="G838">
            <v>0</v>
          </cell>
          <cell r="I838">
            <v>0</v>
          </cell>
          <cell r="J838">
            <v>0</v>
          </cell>
          <cell r="L838">
            <v>0</v>
          </cell>
          <cell r="M838">
            <v>0</v>
          </cell>
          <cell r="N838">
            <v>1</v>
          </cell>
          <cell r="O838">
            <v>1</v>
          </cell>
          <cell r="P838">
            <v>1</v>
          </cell>
          <cell r="R838">
            <v>0</v>
          </cell>
          <cell r="S838">
            <v>0</v>
          </cell>
          <cell r="U838">
            <v>0</v>
          </cell>
          <cell r="V838">
            <v>0</v>
          </cell>
          <cell r="W838" t="str">
            <v>un</v>
          </cell>
          <cell r="X838">
            <v>1</v>
          </cell>
        </row>
        <row r="839">
          <cell r="A839">
            <v>16082</v>
          </cell>
          <cell r="B839" t="str">
            <v>Puertaventana fijatipoPV-12con marco en alumnioen vidrio laminado 10mm(6.97x1.95MTS)según detalle</v>
          </cell>
          <cell r="D839">
            <v>0</v>
          </cell>
          <cell r="F839">
            <v>0</v>
          </cell>
          <cell r="G839">
            <v>0</v>
          </cell>
          <cell r="I839">
            <v>0</v>
          </cell>
          <cell r="J839">
            <v>0</v>
          </cell>
          <cell r="L839">
            <v>0</v>
          </cell>
          <cell r="M839">
            <v>0</v>
          </cell>
          <cell r="N839">
            <v>1</v>
          </cell>
          <cell r="O839">
            <v>1</v>
          </cell>
          <cell r="P839">
            <v>1</v>
          </cell>
          <cell r="R839">
            <v>0</v>
          </cell>
          <cell r="S839">
            <v>0</v>
          </cell>
          <cell r="U839">
            <v>0</v>
          </cell>
          <cell r="V839">
            <v>0</v>
          </cell>
          <cell r="W839" t="str">
            <v>un</v>
          </cell>
          <cell r="X839">
            <v>1</v>
          </cell>
        </row>
        <row r="840">
          <cell r="A840">
            <v>16083</v>
          </cell>
          <cell r="B840" t="str">
            <v>Puertaventana fijatipoPV-13con marco en alumnioen vidrio laminado 10mm(4.8x1.95MTS)según detalle</v>
          </cell>
          <cell r="D840">
            <v>0</v>
          </cell>
          <cell r="F840">
            <v>0</v>
          </cell>
          <cell r="G840">
            <v>0</v>
          </cell>
          <cell r="I840">
            <v>0</v>
          </cell>
          <cell r="J840">
            <v>0</v>
          </cell>
          <cell r="L840">
            <v>0</v>
          </cell>
          <cell r="M840">
            <v>0</v>
          </cell>
          <cell r="N840">
            <v>1</v>
          </cell>
          <cell r="O840">
            <v>1</v>
          </cell>
          <cell r="P840">
            <v>1</v>
          </cell>
          <cell r="R840">
            <v>0</v>
          </cell>
          <cell r="S840">
            <v>0</v>
          </cell>
          <cell r="U840">
            <v>0</v>
          </cell>
          <cell r="V840">
            <v>0</v>
          </cell>
          <cell r="W840" t="str">
            <v>un</v>
          </cell>
          <cell r="X840">
            <v>1</v>
          </cell>
        </row>
        <row r="841">
          <cell r="A841">
            <v>16084</v>
          </cell>
          <cell r="B841" t="str">
            <v>Puertaventana sencillatipoPV-14hoja vidrieraen vidrio laminado 10mmimagen corporativa en pelicula de sandblasting, herrajes metálicos(1.2x2.1MTS)según detalle</v>
          </cell>
          <cell r="D841">
            <v>0</v>
          </cell>
          <cell r="E841">
            <v>1</v>
          </cell>
          <cell r="F841">
            <v>1</v>
          </cell>
          <cell r="G841">
            <v>1</v>
          </cell>
          <cell r="I841">
            <v>0</v>
          </cell>
          <cell r="J841">
            <v>0</v>
          </cell>
          <cell r="L841">
            <v>0</v>
          </cell>
          <cell r="M841">
            <v>0</v>
          </cell>
          <cell r="O841">
            <v>0</v>
          </cell>
          <cell r="P841">
            <v>0</v>
          </cell>
          <cell r="R841">
            <v>0</v>
          </cell>
          <cell r="S841">
            <v>0</v>
          </cell>
          <cell r="U841">
            <v>0</v>
          </cell>
          <cell r="V841">
            <v>0</v>
          </cell>
          <cell r="W841" t="str">
            <v>un</v>
          </cell>
          <cell r="X841">
            <v>1</v>
          </cell>
        </row>
        <row r="842">
          <cell r="A842">
            <v>16085</v>
          </cell>
          <cell r="B842" t="str">
            <v>Puertaventana sencillatipoPV-15hoja vidrieraen vidrio laminado 10mmimagen corporativa en pelicula de sandblasting, herrajes metálicos(0.9x2.1MTS)según detalle</v>
          </cell>
          <cell r="D842">
            <v>0</v>
          </cell>
          <cell r="E842">
            <v>1</v>
          </cell>
          <cell r="F842">
            <v>1</v>
          </cell>
          <cell r="G842">
            <v>1</v>
          </cell>
          <cell r="I842">
            <v>0</v>
          </cell>
          <cell r="J842">
            <v>0</v>
          </cell>
          <cell r="L842">
            <v>0</v>
          </cell>
          <cell r="M842">
            <v>0</v>
          </cell>
          <cell r="O842">
            <v>0</v>
          </cell>
          <cell r="P842">
            <v>0</v>
          </cell>
          <cell r="R842">
            <v>0</v>
          </cell>
          <cell r="S842">
            <v>0</v>
          </cell>
          <cell r="U842">
            <v>0</v>
          </cell>
          <cell r="V842">
            <v>0</v>
          </cell>
          <cell r="W842" t="str">
            <v>un</v>
          </cell>
          <cell r="X842">
            <v>1</v>
          </cell>
        </row>
        <row r="843">
          <cell r="A843">
            <v>16086</v>
          </cell>
          <cell r="B843" t="str">
            <v>Puertaventana sencillatipoPV-16hoja vidrieraen vidrio laminado 10mmimagen corporativa en pelicula de sandblasting, herrajes metálicos(0.9x2.1MTS)según detalle</v>
          </cell>
          <cell r="D843">
            <v>0</v>
          </cell>
          <cell r="E843">
            <v>1</v>
          </cell>
          <cell r="F843">
            <v>1</v>
          </cell>
          <cell r="G843">
            <v>1</v>
          </cell>
          <cell r="I843">
            <v>0</v>
          </cell>
          <cell r="J843">
            <v>0</v>
          </cell>
          <cell r="L843">
            <v>0</v>
          </cell>
          <cell r="M843">
            <v>0</v>
          </cell>
          <cell r="O843">
            <v>0</v>
          </cell>
          <cell r="P843">
            <v>0</v>
          </cell>
          <cell r="R843">
            <v>0</v>
          </cell>
          <cell r="S843">
            <v>0</v>
          </cell>
          <cell r="U843">
            <v>0</v>
          </cell>
          <cell r="V843">
            <v>0</v>
          </cell>
          <cell r="W843" t="str">
            <v>un</v>
          </cell>
          <cell r="X843">
            <v>1</v>
          </cell>
        </row>
        <row r="844">
          <cell r="A844">
            <v>17</v>
          </cell>
          <cell r="B844" t="str">
            <v>CIELO RASO</v>
          </cell>
          <cell r="G844">
            <v>0</v>
          </cell>
          <cell r="J844">
            <v>0</v>
          </cell>
          <cell r="M844">
            <v>0</v>
          </cell>
          <cell r="P844">
            <v>0</v>
          </cell>
          <cell r="S844">
            <v>0</v>
          </cell>
          <cell r="V844">
            <v>0</v>
          </cell>
          <cell r="X844">
            <v>0</v>
          </cell>
        </row>
        <row r="845">
          <cell r="A845">
            <v>17001</v>
          </cell>
          <cell r="B845" t="str">
            <v xml:space="preserve">Cielo raso lámina plana superboard </v>
          </cell>
          <cell r="D845">
            <v>0</v>
          </cell>
          <cell r="F845">
            <v>0</v>
          </cell>
          <cell r="G845">
            <v>0</v>
          </cell>
          <cell r="I845">
            <v>0</v>
          </cell>
          <cell r="J845">
            <v>0</v>
          </cell>
          <cell r="L845">
            <v>0</v>
          </cell>
          <cell r="M845">
            <v>0</v>
          </cell>
          <cell r="O845">
            <v>0</v>
          </cell>
          <cell r="P845">
            <v>0</v>
          </cell>
          <cell r="R845">
            <v>0</v>
          </cell>
          <cell r="S845">
            <v>0</v>
          </cell>
          <cell r="U845">
            <v>0</v>
          </cell>
          <cell r="V845">
            <v>0</v>
          </cell>
          <cell r="W845" t="str">
            <v>M2</v>
          </cell>
          <cell r="X845">
            <v>0</v>
          </cell>
        </row>
        <row r="846">
          <cell r="A846">
            <v>17002</v>
          </cell>
          <cell r="B846" t="str">
            <v>Cieloraso en drywall resistente a la humedad</v>
          </cell>
          <cell r="C846">
            <v>27.08</v>
          </cell>
          <cell r="D846">
            <v>27.08</v>
          </cell>
          <cell r="E846">
            <v>51.01</v>
          </cell>
          <cell r="F846">
            <v>51.01</v>
          </cell>
          <cell r="G846">
            <v>78.09</v>
          </cell>
          <cell r="H846">
            <v>6.44</v>
          </cell>
          <cell r="I846">
            <v>6.44</v>
          </cell>
          <cell r="J846">
            <v>6.44</v>
          </cell>
          <cell r="K846">
            <v>6.22</v>
          </cell>
          <cell r="L846">
            <v>6.22</v>
          </cell>
          <cell r="M846">
            <v>6.22</v>
          </cell>
          <cell r="N846">
            <v>6.44</v>
          </cell>
          <cell r="O846">
            <v>6.44</v>
          </cell>
          <cell r="P846">
            <v>6.44</v>
          </cell>
          <cell r="R846">
            <v>0</v>
          </cell>
          <cell r="S846">
            <v>0</v>
          </cell>
          <cell r="U846">
            <v>0</v>
          </cell>
          <cell r="V846">
            <v>0</v>
          </cell>
          <cell r="W846" t="str">
            <v>M2</v>
          </cell>
          <cell r="X846">
            <v>97.19</v>
          </cell>
        </row>
        <row r="847">
          <cell r="A847">
            <v>17003</v>
          </cell>
          <cell r="B847" t="str">
            <v>Suministro e instalacion de mediacaña en PVC para cieloraso</v>
          </cell>
          <cell r="C847">
            <v>154.07</v>
          </cell>
          <cell r="D847">
            <v>154.07</v>
          </cell>
          <cell r="E847">
            <v>397.9</v>
          </cell>
          <cell r="F847">
            <v>397.9</v>
          </cell>
          <cell r="G847">
            <v>551.97</v>
          </cell>
          <cell r="I847">
            <v>0</v>
          </cell>
          <cell r="J847">
            <v>0</v>
          </cell>
          <cell r="K847">
            <v>0</v>
          </cell>
          <cell r="L847">
            <v>0</v>
          </cell>
          <cell r="M847">
            <v>0</v>
          </cell>
          <cell r="O847">
            <v>0</v>
          </cell>
          <cell r="P847">
            <v>0</v>
          </cell>
          <cell r="R847">
            <v>0</v>
          </cell>
          <cell r="S847">
            <v>0</v>
          </cell>
          <cell r="U847">
            <v>0</v>
          </cell>
          <cell r="V847">
            <v>0</v>
          </cell>
          <cell r="W847" t="str">
            <v>Ml</v>
          </cell>
          <cell r="X847">
            <v>551.97</v>
          </cell>
        </row>
        <row r="848">
          <cell r="A848">
            <v>17004</v>
          </cell>
          <cell r="B848" t="str">
            <v>Cieloraso en vinilshades 60*60</v>
          </cell>
          <cell r="C848">
            <v>25.43</v>
          </cell>
          <cell r="D848">
            <v>25.43</v>
          </cell>
          <cell r="E848">
            <v>350.02</v>
          </cell>
          <cell r="F848">
            <v>350.02</v>
          </cell>
          <cell r="G848">
            <v>375.45</v>
          </cell>
          <cell r="H848">
            <v>137.84</v>
          </cell>
          <cell r="I848">
            <v>137.84</v>
          </cell>
          <cell r="J848">
            <v>137.84</v>
          </cell>
          <cell r="L848">
            <v>0</v>
          </cell>
          <cell r="M848">
            <v>0</v>
          </cell>
          <cell r="O848">
            <v>0</v>
          </cell>
          <cell r="P848">
            <v>0</v>
          </cell>
          <cell r="R848">
            <v>0</v>
          </cell>
          <cell r="S848">
            <v>0</v>
          </cell>
          <cell r="U848">
            <v>0</v>
          </cell>
          <cell r="V848">
            <v>0</v>
          </cell>
          <cell r="W848" t="str">
            <v>M2</v>
          </cell>
          <cell r="X848">
            <v>513.29</v>
          </cell>
        </row>
        <row r="849">
          <cell r="A849">
            <v>17005</v>
          </cell>
          <cell r="B849" t="str">
            <v xml:space="preserve">Cieloraso en superboard  fachada </v>
          </cell>
          <cell r="C849">
            <v>105.74000000000001</v>
          </cell>
          <cell r="D849">
            <v>105.74000000000001</v>
          </cell>
          <cell r="F849">
            <v>0</v>
          </cell>
          <cell r="G849">
            <v>105.74000000000001</v>
          </cell>
          <cell r="H849">
            <v>0</v>
          </cell>
          <cell r="I849">
            <v>0</v>
          </cell>
          <cell r="J849">
            <v>0</v>
          </cell>
          <cell r="L849">
            <v>0</v>
          </cell>
          <cell r="M849">
            <v>0</v>
          </cell>
          <cell r="O849">
            <v>0</v>
          </cell>
          <cell r="P849">
            <v>0</v>
          </cell>
          <cell r="R849">
            <v>0</v>
          </cell>
          <cell r="S849">
            <v>0</v>
          </cell>
          <cell r="U849">
            <v>0</v>
          </cell>
          <cell r="V849">
            <v>0</v>
          </cell>
          <cell r="W849" t="str">
            <v>M2</v>
          </cell>
          <cell r="X849">
            <v>105.74000000000001</v>
          </cell>
        </row>
        <row r="850">
          <cell r="A850">
            <v>17006</v>
          </cell>
          <cell r="B850" t="str">
            <v>Suministro e instalacion de bandeja lay-in hunterdouglas  en aluzinc, perforacion N103 color blanco con marco en aluminio</v>
          </cell>
          <cell r="C850">
            <v>106</v>
          </cell>
          <cell r="D850">
            <v>106</v>
          </cell>
          <cell r="E850">
            <v>138</v>
          </cell>
          <cell r="F850">
            <v>138</v>
          </cell>
          <cell r="G850">
            <v>244</v>
          </cell>
          <cell r="H850">
            <v>54</v>
          </cell>
          <cell r="I850">
            <v>54</v>
          </cell>
          <cell r="J850">
            <v>54</v>
          </cell>
          <cell r="K850">
            <v>11</v>
          </cell>
          <cell r="L850">
            <v>11</v>
          </cell>
          <cell r="M850">
            <v>11</v>
          </cell>
          <cell r="N850">
            <v>15</v>
          </cell>
          <cell r="O850">
            <v>15</v>
          </cell>
          <cell r="P850">
            <v>15</v>
          </cell>
          <cell r="R850">
            <v>0</v>
          </cell>
          <cell r="S850">
            <v>0</v>
          </cell>
          <cell r="U850">
            <v>0</v>
          </cell>
          <cell r="V850">
            <v>0</v>
          </cell>
          <cell r="W850" t="str">
            <v>Und</v>
          </cell>
          <cell r="X850">
            <v>324</v>
          </cell>
        </row>
        <row r="851">
          <cell r="A851">
            <v>17007</v>
          </cell>
          <cell r="B851" t="str">
            <v>Cieloraso liso en drywall</v>
          </cell>
          <cell r="C851">
            <v>1185.83</v>
          </cell>
          <cell r="D851">
            <v>1185.83</v>
          </cell>
          <cell r="E851">
            <v>890.94</v>
          </cell>
          <cell r="F851">
            <v>890.94</v>
          </cell>
          <cell r="G851">
            <v>2076.77</v>
          </cell>
          <cell r="H851">
            <v>143.28</v>
          </cell>
          <cell r="I851">
            <v>143.28</v>
          </cell>
          <cell r="J851">
            <v>143.28</v>
          </cell>
          <cell r="K851">
            <v>134.21</v>
          </cell>
          <cell r="L851">
            <v>134.21</v>
          </cell>
          <cell r="M851">
            <v>134.21</v>
          </cell>
          <cell r="N851">
            <v>112.10000000000001</v>
          </cell>
          <cell r="O851">
            <v>112.10000000000001</v>
          </cell>
          <cell r="P851">
            <v>112.10000000000001</v>
          </cell>
          <cell r="R851">
            <v>0</v>
          </cell>
          <cell r="S851">
            <v>0</v>
          </cell>
          <cell r="U851">
            <v>0</v>
          </cell>
          <cell r="V851">
            <v>0</v>
          </cell>
          <cell r="W851" t="str">
            <v>M2</v>
          </cell>
          <cell r="X851">
            <v>2466.36</v>
          </cell>
        </row>
        <row r="852">
          <cell r="A852">
            <v>18</v>
          </cell>
          <cell r="B852" t="str">
            <v>ENCHAPES Y ACCESORIOS</v>
          </cell>
          <cell r="G852">
            <v>0</v>
          </cell>
          <cell r="J852">
            <v>0</v>
          </cell>
          <cell r="M852">
            <v>0</v>
          </cell>
          <cell r="P852">
            <v>0</v>
          </cell>
          <cell r="S852">
            <v>0</v>
          </cell>
          <cell r="V852">
            <v>0</v>
          </cell>
          <cell r="X852">
            <v>0</v>
          </cell>
        </row>
        <row r="853">
          <cell r="A853">
            <v>18001</v>
          </cell>
          <cell r="B853" t="str">
            <v xml:space="preserve">Accesorios para baño (jabonera, papelera, gancho, toallero) </v>
          </cell>
          <cell r="C853">
            <v>21</v>
          </cell>
          <cell r="D853">
            <v>21</v>
          </cell>
          <cell r="E853">
            <v>26</v>
          </cell>
          <cell r="F853">
            <v>26</v>
          </cell>
          <cell r="G853">
            <v>47</v>
          </cell>
          <cell r="H853">
            <v>4</v>
          </cell>
          <cell r="I853">
            <v>4</v>
          </cell>
          <cell r="J853">
            <v>4</v>
          </cell>
          <cell r="K853">
            <v>1</v>
          </cell>
          <cell r="L853">
            <v>1</v>
          </cell>
          <cell r="M853">
            <v>1</v>
          </cell>
          <cell r="N853">
            <v>2</v>
          </cell>
          <cell r="O853">
            <v>2</v>
          </cell>
          <cell r="P853">
            <v>2</v>
          </cell>
          <cell r="R853">
            <v>0</v>
          </cell>
          <cell r="S853">
            <v>0</v>
          </cell>
          <cell r="U853">
            <v>0</v>
          </cell>
          <cell r="V853">
            <v>0</v>
          </cell>
          <cell r="W853" t="str">
            <v>Juego</v>
          </cell>
          <cell r="X853">
            <v>54</v>
          </cell>
        </row>
        <row r="854">
          <cell r="A854">
            <v>18002</v>
          </cell>
          <cell r="B854" t="str">
            <v xml:space="preserve">Rejilla con sosco 3" </v>
          </cell>
          <cell r="C854">
            <v>11</v>
          </cell>
          <cell r="D854">
            <v>11</v>
          </cell>
          <cell r="E854">
            <v>22</v>
          </cell>
          <cell r="F854">
            <v>22</v>
          </cell>
          <cell r="G854">
            <v>33</v>
          </cell>
          <cell r="H854">
            <v>5</v>
          </cell>
          <cell r="I854">
            <v>5</v>
          </cell>
          <cell r="J854">
            <v>5</v>
          </cell>
          <cell r="L854">
            <v>0</v>
          </cell>
          <cell r="M854">
            <v>0</v>
          </cell>
          <cell r="N854">
            <v>3</v>
          </cell>
          <cell r="O854">
            <v>3</v>
          </cell>
          <cell r="P854">
            <v>3</v>
          </cell>
          <cell r="R854">
            <v>0</v>
          </cell>
          <cell r="S854">
            <v>0</v>
          </cell>
          <cell r="U854">
            <v>0</v>
          </cell>
          <cell r="V854">
            <v>0</v>
          </cell>
          <cell r="W854" t="str">
            <v>Und</v>
          </cell>
          <cell r="X854">
            <v>41</v>
          </cell>
        </row>
        <row r="855">
          <cell r="A855">
            <v>18003</v>
          </cell>
          <cell r="B855" t="str">
            <v xml:space="preserve">Tapa registro 20x20, Pvc </v>
          </cell>
          <cell r="C855">
            <v>31</v>
          </cell>
          <cell r="D855">
            <v>31</v>
          </cell>
          <cell r="E855">
            <v>33</v>
          </cell>
          <cell r="F855">
            <v>33</v>
          </cell>
          <cell r="G855">
            <v>64</v>
          </cell>
          <cell r="H855">
            <v>9</v>
          </cell>
          <cell r="I855">
            <v>9</v>
          </cell>
          <cell r="J855">
            <v>9</v>
          </cell>
          <cell r="L855">
            <v>0</v>
          </cell>
          <cell r="M855">
            <v>0</v>
          </cell>
          <cell r="N855">
            <v>3</v>
          </cell>
          <cell r="O855">
            <v>3</v>
          </cell>
          <cell r="P855">
            <v>3</v>
          </cell>
          <cell r="R855">
            <v>0</v>
          </cell>
          <cell r="S855">
            <v>0</v>
          </cell>
          <cell r="U855">
            <v>0</v>
          </cell>
          <cell r="V855">
            <v>0</v>
          </cell>
          <cell r="W855" t="str">
            <v>Und</v>
          </cell>
          <cell r="X855">
            <v>76</v>
          </cell>
        </row>
        <row r="856">
          <cell r="A856">
            <v>18004</v>
          </cell>
          <cell r="B856" t="str">
            <v>Suministro e instalacion de protector para papel higiénico de sobreponer en la pared, en acero inoxidable 304 satinado, para rollo 200/400mts.</v>
          </cell>
          <cell r="C856">
            <v>4</v>
          </cell>
          <cell r="D856">
            <v>4</v>
          </cell>
          <cell r="E856">
            <v>4</v>
          </cell>
          <cell r="F856">
            <v>4</v>
          </cell>
          <cell r="G856">
            <v>8</v>
          </cell>
          <cell r="I856">
            <v>0</v>
          </cell>
          <cell r="J856">
            <v>0</v>
          </cell>
          <cell r="K856">
            <v>2</v>
          </cell>
          <cell r="L856">
            <v>2</v>
          </cell>
          <cell r="M856">
            <v>2</v>
          </cell>
          <cell r="O856">
            <v>0</v>
          </cell>
          <cell r="P856">
            <v>0</v>
          </cell>
          <cell r="R856">
            <v>0</v>
          </cell>
          <cell r="S856">
            <v>0</v>
          </cell>
          <cell r="U856">
            <v>0</v>
          </cell>
          <cell r="V856">
            <v>0</v>
          </cell>
          <cell r="W856" t="str">
            <v>Und</v>
          </cell>
          <cell r="X856">
            <v>10</v>
          </cell>
        </row>
        <row r="857">
          <cell r="A857">
            <v>18005</v>
          </cell>
          <cell r="B857" t="str">
            <v>Suministro e instalacion de dispensador de jabon para pared  en ABS</v>
          </cell>
          <cell r="C857">
            <v>2</v>
          </cell>
          <cell r="D857">
            <v>2</v>
          </cell>
          <cell r="E857">
            <v>2</v>
          </cell>
          <cell r="F857">
            <v>2</v>
          </cell>
          <cell r="G857">
            <v>4</v>
          </cell>
          <cell r="I857">
            <v>0</v>
          </cell>
          <cell r="J857">
            <v>0</v>
          </cell>
          <cell r="K857">
            <v>2</v>
          </cell>
          <cell r="L857">
            <v>2</v>
          </cell>
          <cell r="M857">
            <v>2</v>
          </cell>
          <cell r="O857">
            <v>0</v>
          </cell>
          <cell r="P857">
            <v>0</v>
          </cell>
          <cell r="R857">
            <v>0</v>
          </cell>
          <cell r="S857">
            <v>0</v>
          </cell>
          <cell r="U857">
            <v>0</v>
          </cell>
          <cell r="V857">
            <v>0</v>
          </cell>
          <cell r="W857" t="str">
            <v>Und</v>
          </cell>
          <cell r="X857">
            <v>6</v>
          </cell>
        </row>
        <row r="858">
          <cell r="A858">
            <v>18006</v>
          </cell>
          <cell r="B858" t="str">
            <v>Suministro e instalacion de percha  metalica  sencilla ref:8AA210B de accesorios y acabados o similar</v>
          </cell>
          <cell r="C858">
            <v>2</v>
          </cell>
          <cell r="D858">
            <v>2</v>
          </cell>
          <cell r="E858">
            <v>2</v>
          </cell>
          <cell r="F858">
            <v>2</v>
          </cell>
          <cell r="G858">
            <v>4</v>
          </cell>
          <cell r="I858">
            <v>0</v>
          </cell>
          <cell r="J858">
            <v>0</v>
          </cell>
          <cell r="L858">
            <v>0</v>
          </cell>
          <cell r="M858">
            <v>0</v>
          </cell>
          <cell r="O858">
            <v>0</v>
          </cell>
          <cell r="P858">
            <v>0</v>
          </cell>
          <cell r="R858">
            <v>0</v>
          </cell>
          <cell r="S858">
            <v>0</v>
          </cell>
          <cell r="U858">
            <v>0</v>
          </cell>
          <cell r="V858">
            <v>0</v>
          </cell>
          <cell r="W858" t="str">
            <v>Und</v>
          </cell>
          <cell r="X858">
            <v>4</v>
          </cell>
        </row>
        <row r="859">
          <cell r="A859">
            <v>18007</v>
          </cell>
          <cell r="B859" t="str">
            <v>Suministro e instalacion de barra ayuda minusvalidos p/ sanitario ref: 8AA508 de accesorios y acabados en acero inox o similar.</v>
          </cell>
          <cell r="C859">
            <v>7</v>
          </cell>
          <cell r="D859">
            <v>7</v>
          </cell>
          <cell r="E859">
            <v>4</v>
          </cell>
          <cell r="F859">
            <v>4</v>
          </cell>
          <cell r="G859">
            <v>11</v>
          </cell>
          <cell r="I859">
            <v>0</v>
          </cell>
          <cell r="J859">
            <v>0</v>
          </cell>
          <cell r="K859">
            <v>2</v>
          </cell>
          <cell r="L859">
            <v>2</v>
          </cell>
          <cell r="M859">
            <v>2</v>
          </cell>
          <cell r="N859">
            <v>0</v>
          </cell>
          <cell r="O859">
            <v>0</v>
          </cell>
          <cell r="P859">
            <v>0</v>
          </cell>
          <cell r="R859">
            <v>0</v>
          </cell>
          <cell r="S859">
            <v>0</v>
          </cell>
          <cell r="U859">
            <v>0</v>
          </cell>
          <cell r="V859">
            <v>0</v>
          </cell>
          <cell r="W859" t="str">
            <v>Und</v>
          </cell>
          <cell r="X859">
            <v>13</v>
          </cell>
        </row>
        <row r="860">
          <cell r="A860">
            <v>18008</v>
          </cell>
          <cell r="B860" t="str">
            <v>Suministro e instalacion de barras ayuda minusvalidos en acero inoxidable para duchas</v>
          </cell>
          <cell r="C860">
            <v>3</v>
          </cell>
          <cell r="D860">
            <v>3</v>
          </cell>
          <cell r="E860">
            <v>14</v>
          </cell>
          <cell r="F860">
            <v>14</v>
          </cell>
          <cell r="G860">
            <v>17</v>
          </cell>
          <cell r="H860">
            <v>2</v>
          </cell>
          <cell r="I860">
            <v>2</v>
          </cell>
          <cell r="J860">
            <v>2</v>
          </cell>
          <cell r="L860">
            <v>0</v>
          </cell>
          <cell r="M860">
            <v>0</v>
          </cell>
          <cell r="N860">
            <v>0</v>
          </cell>
          <cell r="O860">
            <v>0</v>
          </cell>
          <cell r="P860">
            <v>0</v>
          </cell>
          <cell r="R860">
            <v>0</v>
          </cell>
          <cell r="S860">
            <v>0</v>
          </cell>
          <cell r="U860">
            <v>0</v>
          </cell>
          <cell r="V860">
            <v>0</v>
          </cell>
          <cell r="W860" t="str">
            <v>Und</v>
          </cell>
          <cell r="X860">
            <v>19</v>
          </cell>
        </row>
        <row r="861">
          <cell r="A861">
            <v>18009</v>
          </cell>
          <cell r="B861" t="str">
            <v>Pocetas de aseo en mamposteria y enchape. Dim: (0.60 x 0.60)</v>
          </cell>
          <cell r="C861">
            <v>5</v>
          </cell>
          <cell r="D861">
            <v>5</v>
          </cell>
          <cell r="E861">
            <v>5</v>
          </cell>
          <cell r="F861">
            <v>5</v>
          </cell>
          <cell r="G861">
            <v>10</v>
          </cell>
          <cell r="H861">
            <v>2</v>
          </cell>
          <cell r="I861">
            <v>2</v>
          </cell>
          <cell r="J861">
            <v>2</v>
          </cell>
          <cell r="L861">
            <v>0</v>
          </cell>
          <cell r="M861">
            <v>0</v>
          </cell>
          <cell r="N861">
            <v>1</v>
          </cell>
          <cell r="O861">
            <v>1</v>
          </cell>
          <cell r="P861">
            <v>1</v>
          </cell>
          <cell r="R861">
            <v>0</v>
          </cell>
          <cell r="S861">
            <v>0</v>
          </cell>
          <cell r="U861">
            <v>0</v>
          </cell>
          <cell r="V861">
            <v>0</v>
          </cell>
          <cell r="W861" t="str">
            <v>Und</v>
          </cell>
          <cell r="X861">
            <v>13</v>
          </cell>
        </row>
        <row r="862">
          <cell r="A862">
            <v>18010</v>
          </cell>
          <cell r="B862" t="str">
            <v>Suministro e instalacion de jabonera ceramica</v>
          </cell>
          <cell r="C862">
            <v>6</v>
          </cell>
          <cell r="D862">
            <v>6</v>
          </cell>
          <cell r="E862">
            <v>17</v>
          </cell>
          <cell r="F862">
            <v>17</v>
          </cell>
          <cell r="G862">
            <v>23</v>
          </cell>
          <cell r="H862">
            <v>2</v>
          </cell>
          <cell r="I862">
            <v>2</v>
          </cell>
          <cell r="J862">
            <v>2</v>
          </cell>
          <cell r="L862">
            <v>0</v>
          </cell>
          <cell r="M862">
            <v>0</v>
          </cell>
          <cell r="N862">
            <v>2</v>
          </cell>
          <cell r="O862">
            <v>2</v>
          </cell>
          <cell r="P862">
            <v>2</v>
          </cell>
          <cell r="R862">
            <v>0</v>
          </cell>
          <cell r="S862">
            <v>0</v>
          </cell>
          <cell r="U862">
            <v>0</v>
          </cell>
          <cell r="V862">
            <v>0</v>
          </cell>
          <cell r="W862" t="str">
            <v>Und</v>
          </cell>
          <cell r="X862">
            <v>27</v>
          </cell>
        </row>
        <row r="863">
          <cell r="A863">
            <v>18011</v>
          </cell>
          <cell r="B863" t="str">
            <v>Suministro e instalacion de dispensador de toallas de papel en acero inoxidable</v>
          </cell>
          <cell r="C863">
            <v>2</v>
          </cell>
          <cell r="D863">
            <v>2</v>
          </cell>
          <cell r="E863">
            <v>2</v>
          </cell>
          <cell r="F863">
            <v>2</v>
          </cell>
          <cell r="G863">
            <v>4</v>
          </cell>
          <cell r="I863">
            <v>0</v>
          </cell>
          <cell r="J863">
            <v>0</v>
          </cell>
          <cell r="K863">
            <v>2</v>
          </cell>
          <cell r="L863">
            <v>2</v>
          </cell>
          <cell r="M863">
            <v>2</v>
          </cell>
          <cell r="O863">
            <v>0</v>
          </cell>
          <cell r="P863">
            <v>0</v>
          </cell>
          <cell r="R863">
            <v>0</v>
          </cell>
          <cell r="S863">
            <v>0</v>
          </cell>
          <cell r="U863">
            <v>0</v>
          </cell>
          <cell r="V863">
            <v>0</v>
          </cell>
          <cell r="W863" t="str">
            <v>Und</v>
          </cell>
          <cell r="X863">
            <v>6</v>
          </cell>
        </row>
        <row r="864">
          <cell r="A864">
            <v>18012</v>
          </cell>
          <cell r="B864" t="str">
            <v>Suministro e instalacion de guia de cortina y cortina de tela rhino H=2.00m</v>
          </cell>
          <cell r="C864">
            <v>35.76</v>
          </cell>
          <cell r="D864">
            <v>35.76</v>
          </cell>
          <cell r="E864">
            <v>50.81</v>
          </cell>
          <cell r="F864">
            <v>50.81</v>
          </cell>
          <cell r="G864">
            <v>86.57</v>
          </cell>
          <cell r="H864">
            <v>8.2200000000000006</v>
          </cell>
          <cell r="I864">
            <v>8.2200000000000006</v>
          </cell>
          <cell r="J864">
            <v>8.2200000000000006</v>
          </cell>
          <cell r="L864">
            <v>0</v>
          </cell>
          <cell r="M864">
            <v>0</v>
          </cell>
          <cell r="O864">
            <v>0</v>
          </cell>
          <cell r="P864">
            <v>0</v>
          </cell>
          <cell r="R864">
            <v>0</v>
          </cell>
          <cell r="S864">
            <v>0</v>
          </cell>
          <cell r="U864">
            <v>0</v>
          </cell>
          <cell r="V864">
            <v>0</v>
          </cell>
          <cell r="W864" t="str">
            <v>Ml</v>
          </cell>
          <cell r="X864">
            <v>94.789999999999992</v>
          </cell>
        </row>
        <row r="865">
          <cell r="A865">
            <v>18013</v>
          </cell>
          <cell r="B865" t="str">
            <v>Suministro e instalacion de guardacamilla tipo sistema de clips  de 15cm</v>
          </cell>
          <cell r="C865">
            <v>152.26</v>
          </cell>
          <cell r="D865">
            <v>152.26</v>
          </cell>
          <cell r="E865">
            <v>159.78</v>
          </cell>
          <cell r="F865">
            <v>159.78</v>
          </cell>
          <cell r="G865">
            <v>312.03999999999996</v>
          </cell>
          <cell r="I865">
            <v>0</v>
          </cell>
          <cell r="J865">
            <v>0</v>
          </cell>
          <cell r="L865">
            <v>0</v>
          </cell>
          <cell r="M865">
            <v>0</v>
          </cell>
          <cell r="O865">
            <v>0</v>
          </cell>
          <cell r="P865">
            <v>0</v>
          </cell>
          <cell r="R865">
            <v>0</v>
          </cell>
          <cell r="S865">
            <v>0</v>
          </cell>
          <cell r="U865">
            <v>0</v>
          </cell>
          <cell r="V865">
            <v>0</v>
          </cell>
          <cell r="W865" t="str">
            <v>Ml</v>
          </cell>
          <cell r="X865">
            <v>312.03999999999996</v>
          </cell>
        </row>
        <row r="866">
          <cell r="A866">
            <v>18014</v>
          </cell>
          <cell r="B866" t="str">
            <v>Suministro e instalacion de gancho portatraperos</v>
          </cell>
          <cell r="C866">
            <v>5</v>
          </cell>
          <cell r="D866">
            <v>5</v>
          </cell>
          <cell r="E866">
            <v>5</v>
          </cell>
          <cell r="F866">
            <v>5</v>
          </cell>
          <cell r="G866">
            <v>10</v>
          </cell>
          <cell r="H866">
            <v>2</v>
          </cell>
          <cell r="I866">
            <v>2</v>
          </cell>
          <cell r="J866">
            <v>2</v>
          </cell>
          <cell r="L866">
            <v>0</v>
          </cell>
          <cell r="M866">
            <v>0</v>
          </cell>
          <cell r="N866">
            <v>1</v>
          </cell>
          <cell r="O866">
            <v>1</v>
          </cell>
          <cell r="P866">
            <v>1</v>
          </cell>
          <cell r="R866">
            <v>0</v>
          </cell>
          <cell r="S866">
            <v>0</v>
          </cell>
          <cell r="U866">
            <v>0</v>
          </cell>
          <cell r="V866">
            <v>0</v>
          </cell>
          <cell r="W866" t="str">
            <v>Und</v>
          </cell>
          <cell r="X866">
            <v>13</v>
          </cell>
        </row>
        <row r="867">
          <cell r="A867">
            <v>18015</v>
          </cell>
          <cell r="B867" t="str">
            <v>Suministro e instalacion de rejilla con revestimiento plastico 0.35</v>
          </cell>
          <cell r="C867">
            <v>8.25</v>
          </cell>
          <cell r="D867">
            <v>8.25</v>
          </cell>
          <cell r="E867">
            <v>8.25</v>
          </cell>
          <cell r="F867">
            <v>8.25</v>
          </cell>
          <cell r="G867">
            <v>16.5</v>
          </cell>
          <cell r="H867">
            <v>3.3</v>
          </cell>
          <cell r="I867">
            <v>3.3</v>
          </cell>
          <cell r="J867">
            <v>3.3</v>
          </cell>
          <cell r="L867">
            <v>0</v>
          </cell>
          <cell r="M867">
            <v>0</v>
          </cell>
          <cell r="N867">
            <v>1.65</v>
          </cell>
          <cell r="O867">
            <v>1.65</v>
          </cell>
          <cell r="P867">
            <v>1.65</v>
          </cell>
          <cell r="R867">
            <v>0</v>
          </cell>
          <cell r="S867">
            <v>0</v>
          </cell>
          <cell r="U867">
            <v>0</v>
          </cell>
          <cell r="V867">
            <v>0</v>
          </cell>
          <cell r="W867" t="str">
            <v>Ml</v>
          </cell>
          <cell r="X867">
            <v>21.45</v>
          </cell>
        </row>
        <row r="868">
          <cell r="A868">
            <v>18016</v>
          </cell>
          <cell r="B868" t="str">
            <v>Suministro e instalacion de tubo cortinero</v>
          </cell>
          <cell r="C868">
            <v>11.68</v>
          </cell>
          <cell r="D868">
            <v>11.68</v>
          </cell>
          <cell r="E868">
            <v>22.259999999999998</v>
          </cell>
          <cell r="F868">
            <v>22.259999999999998</v>
          </cell>
          <cell r="G868">
            <v>33.94</v>
          </cell>
          <cell r="H868">
            <v>4.3499999999999996</v>
          </cell>
          <cell r="I868">
            <v>4.3499999999999996</v>
          </cell>
          <cell r="J868">
            <v>4.3499999999999996</v>
          </cell>
          <cell r="L868">
            <v>0</v>
          </cell>
          <cell r="M868">
            <v>0</v>
          </cell>
          <cell r="N868">
            <v>2.8</v>
          </cell>
          <cell r="O868">
            <v>2.8</v>
          </cell>
          <cell r="P868">
            <v>2.8</v>
          </cell>
          <cell r="R868">
            <v>0</v>
          </cell>
          <cell r="S868">
            <v>0</v>
          </cell>
          <cell r="U868">
            <v>0</v>
          </cell>
          <cell r="V868">
            <v>0</v>
          </cell>
          <cell r="W868" t="str">
            <v>Ml</v>
          </cell>
          <cell r="X868">
            <v>41.089999999999996</v>
          </cell>
        </row>
        <row r="869">
          <cell r="A869">
            <v>19</v>
          </cell>
          <cell r="B869" t="str">
            <v>INSTALACIONES DE GAS NATURAL</v>
          </cell>
          <cell r="G869">
            <v>0</v>
          </cell>
          <cell r="J869">
            <v>0</v>
          </cell>
          <cell r="M869">
            <v>0</v>
          </cell>
          <cell r="P869">
            <v>0</v>
          </cell>
          <cell r="S869">
            <v>0</v>
          </cell>
          <cell r="V869">
            <v>0</v>
          </cell>
          <cell r="X869">
            <v>0</v>
          </cell>
        </row>
        <row r="870">
          <cell r="A870">
            <v>20</v>
          </cell>
          <cell r="B870" t="str">
            <v>INSTALACIONES GASES MEDICINALES</v>
          </cell>
          <cell r="G870">
            <v>0</v>
          </cell>
          <cell r="J870">
            <v>0</v>
          </cell>
          <cell r="M870">
            <v>0</v>
          </cell>
          <cell r="P870">
            <v>0</v>
          </cell>
          <cell r="S870">
            <v>0</v>
          </cell>
          <cell r="V870">
            <v>0</v>
          </cell>
          <cell r="X870">
            <v>0</v>
          </cell>
        </row>
        <row r="871">
          <cell r="A871">
            <v>8005</v>
          </cell>
          <cell r="B871" t="str">
            <v xml:space="preserve">Instalación de gases medicinales </v>
          </cell>
          <cell r="C871">
            <v>0</v>
          </cell>
          <cell r="D871">
            <v>0</v>
          </cell>
          <cell r="F871">
            <v>0</v>
          </cell>
          <cell r="G871">
            <v>0</v>
          </cell>
          <cell r="I871">
            <v>0</v>
          </cell>
          <cell r="J871">
            <v>0</v>
          </cell>
          <cell r="L871">
            <v>0</v>
          </cell>
          <cell r="M871">
            <v>0</v>
          </cell>
          <cell r="O871">
            <v>0</v>
          </cell>
          <cell r="P871">
            <v>0</v>
          </cell>
          <cell r="R871">
            <v>0</v>
          </cell>
          <cell r="S871">
            <v>0</v>
          </cell>
          <cell r="U871">
            <v>0</v>
          </cell>
          <cell r="V871">
            <v>0</v>
          </cell>
          <cell r="W871" t="str">
            <v>Glb</v>
          </cell>
          <cell r="X871">
            <v>0</v>
          </cell>
        </row>
        <row r="872">
          <cell r="A872">
            <v>20001</v>
          </cell>
          <cell r="B872" t="str">
            <v>Tubería de Cobre Rígida tipo K de ½" Ø</v>
          </cell>
          <cell r="C872">
            <v>936</v>
          </cell>
          <cell r="D872">
            <v>936</v>
          </cell>
          <cell r="F872">
            <v>0</v>
          </cell>
          <cell r="G872">
            <v>936</v>
          </cell>
          <cell r="I872">
            <v>0</v>
          </cell>
          <cell r="J872">
            <v>0</v>
          </cell>
          <cell r="L872">
            <v>0</v>
          </cell>
          <cell r="M872">
            <v>0</v>
          </cell>
          <cell r="O872">
            <v>0</v>
          </cell>
          <cell r="P872">
            <v>0</v>
          </cell>
          <cell r="R872">
            <v>0</v>
          </cell>
          <cell r="S872">
            <v>0</v>
          </cell>
          <cell r="U872">
            <v>0</v>
          </cell>
          <cell r="V872">
            <v>0</v>
          </cell>
          <cell r="W872" t="str">
            <v>Ml</v>
          </cell>
          <cell r="X872">
            <v>936</v>
          </cell>
        </row>
        <row r="873">
          <cell r="A873">
            <v>20002</v>
          </cell>
          <cell r="B873" t="str">
            <v>Tubería de Cobre Rígida tipo K de ¾" Ø</v>
          </cell>
          <cell r="C873">
            <v>552</v>
          </cell>
          <cell r="D873">
            <v>552</v>
          </cell>
          <cell r="F873">
            <v>0</v>
          </cell>
          <cell r="G873">
            <v>552</v>
          </cell>
          <cell r="I873">
            <v>0</v>
          </cell>
          <cell r="J873">
            <v>0</v>
          </cell>
          <cell r="L873">
            <v>0</v>
          </cell>
          <cell r="M873">
            <v>0</v>
          </cell>
          <cell r="O873">
            <v>0</v>
          </cell>
          <cell r="P873">
            <v>0</v>
          </cell>
          <cell r="R873">
            <v>0</v>
          </cell>
          <cell r="S873">
            <v>0</v>
          </cell>
          <cell r="U873">
            <v>0</v>
          </cell>
          <cell r="V873">
            <v>0</v>
          </cell>
          <cell r="W873" t="str">
            <v>Ml</v>
          </cell>
          <cell r="X873">
            <v>552</v>
          </cell>
        </row>
        <row r="874">
          <cell r="A874">
            <v>20003</v>
          </cell>
          <cell r="B874" t="str">
            <v>Tubería de Cobre Rígida tipo K de 1" Ø</v>
          </cell>
          <cell r="C874">
            <v>150</v>
          </cell>
          <cell r="D874">
            <v>150</v>
          </cell>
          <cell r="F874">
            <v>0</v>
          </cell>
          <cell r="G874">
            <v>150</v>
          </cell>
          <cell r="I874">
            <v>0</v>
          </cell>
          <cell r="J874">
            <v>0</v>
          </cell>
          <cell r="L874">
            <v>0</v>
          </cell>
          <cell r="M874">
            <v>0</v>
          </cell>
          <cell r="O874">
            <v>0</v>
          </cell>
          <cell r="P874">
            <v>0</v>
          </cell>
          <cell r="R874">
            <v>0</v>
          </cell>
          <cell r="S874">
            <v>0</v>
          </cell>
          <cell r="U874">
            <v>0</v>
          </cell>
          <cell r="V874">
            <v>0</v>
          </cell>
          <cell r="W874" t="str">
            <v>Ml</v>
          </cell>
          <cell r="X874">
            <v>150</v>
          </cell>
        </row>
        <row r="875">
          <cell r="A875">
            <v>20004</v>
          </cell>
          <cell r="B875" t="str">
            <v>Tubería de Cobre Rígida tipo K de 1½" Ø</v>
          </cell>
          <cell r="C875">
            <v>42</v>
          </cell>
          <cell r="D875">
            <v>42</v>
          </cell>
          <cell r="F875">
            <v>0</v>
          </cell>
          <cell r="G875">
            <v>42</v>
          </cell>
          <cell r="I875">
            <v>0</v>
          </cell>
          <cell r="J875">
            <v>0</v>
          </cell>
          <cell r="L875">
            <v>0</v>
          </cell>
          <cell r="M875">
            <v>0</v>
          </cell>
          <cell r="O875">
            <v>0</v>
          </cell>
          <cell r="P875">
            <v>0</v>
          </cell>
          <cell r="R875">
            <v>0</v>
          </cell>
          <cell r="S875">
            <v>0</v>
          </cell>
          <cell r="U875">
            <v>0</v>
          </cell>
          <cell r="V875">
            <v>0</v>
          </cell>
          <cell r="W875" t="str">
            <v>Ml</v>
          </cell>
          <cell r="X875">
            <v>42</v>
          </cell>
        </row>
        <row r="876">
          <cell r="A876">
            <v>20005</v>
          </cell>
          <cell r="B876" t="str">
            <v xml:space="preserve">Válvula de ½" Ø </v>
          </cell>
          <cell r="C876">
            <v>35</v>
          </cell>
          <cell r="D876">
            <v>35</v>
          </cell>
          <cell r="F876">
            <v>0</v>
          </cell>
          <cell r="G876">
            <v>35</v>
          </cell>
          <cell r="I876">
            <v>0</v>
          </cell>
          <cell r="J876">
            <v>0</v>
          </cell>
          <cell r="L876">
            <v>0</v>
          </cell>
          <cell r="M876">
            <v>0</v>
          </cell>
          <cell r="O876">
            <v>0</v>
          </cell>
          <cell r="P876">
            <v>0</v>
          </cell>
          <cell r="R876">
            <v>0</v>
          </cell>
          <cell r="S876">
            <v>0</v>
          </cell>
          <cell r="U876">
            <v>0</v>
          </cell>
          <cell r="V876">
            <v>0</v>
          </cell>
          <cell r="W876" t="str">
            <v>Und</v>
          </cell>
          <cell r="X876">
            <v>35</v>
          </cell>
        </row>
        <row r="877">
          <cell r="A877">
            <v>20006</v>
          </cell>
          <cell r="B877" t="str">
            <v xml:space="preserve">Válvula de 3/4" Ø </v>
          </cell>
          <cell r="C877">
            <v>3</v>
          </cell>
          <cell r="D877">
            <v>3</v>
          </cell>
          <cell r="F877">
            <v>0</v>
          </cell>
          <cell r="G877">
            <v>3</v>
          </cell>
          <cell r="I877">
            <v>0</v>
          </cell>
          <cell r="J877">
            <v>0</v>
          </cell>
          <cell r="L877">
            <v>0</v>
          </cell>
          <cell r="M877">
            <v>0</v>
          </cell>
          <cell r="O877">
            <v>0</v>
          </cell>
          <cell r="P877">
            <v>0</v>
          </cell>
          <cell r="R877">
            <v>0</v>
          </cell>
          <cell r="S877">
            <v>0</v>
          </cell>
          <cell r="U877">
            <v>0</v>
          </cell>
          <cell r="V877">
            <v>0</v>
          </cell>
          <cell r="W877" t="str">
            <v>Und</v>
          </cell>
          <cell r="X877">
            <v>3</v>
          </cell>
        </row>
        <row r="878">
          <cell r="A878">
            <v>20007</v>
          </cell>
          <cell r="B878" t="str">
            <v xml:space="preserve">Válvula de 1" Ø </v>
          </cell>
          <cell r="C878">
            <v>2</v>
          </cell>
          <cell r="D878">
            <v>2</v>
          </cell>
          <cell r="F878">
            <v>0</v>
          </cell>
          <cell r="G878">
            <v>2</v>
          </cell>
          <cell r="I878">
            <v>0</v>
          </cell>
          <cell r="J878">
            <v>0</v>
          </cell>
          <cell r="L878">
            <v>0</v>
          </cell>
          <cell r="M878">
            <v>0</v>
          </cell>
          <cell r="O878">
            <v>0</v>
          </cell>
          <cell r="P878">
            <v>0</v>
          </cell>
          <cell r="R878">
            <v>0</v>
          </cell>
          <cell r="S878">
            <v>0</v>
          </cell>
          <cell r="U878">
            <v>0</v>
          </cell>
          <cell r="V878">
            <v>0</v>
          </cell>
          <cell r="W878" t="str">
            <v>Und</v>
          </cell>
          <cell r="X878">
            <v>2</v>
          </cell>
        </row>
        <row r="879">
          <cell r="A879">
            <v>20008</v>
          </cell>
          <cell r="B879" t="str">
            <v>MANIFOLD DE CILINDROS DE OXIGENO 2 X 4 CON DOBLE REGULACION</v>
          </cell>
          <cell r="C879">
            <v>1</v>
          </cell>
          <cell r="D879">
            <v>1</v>
          </cell>
          <cell r="F879">
            <v>0</v>
          </cell>
          <cell r="G879">
            <v>1</v>
          </cell>
          <cell r="I879">
            <v>0</v>
          </cell>
          <cell r="J879">
            <v>0</v>
          </cell>
          <cell r="L879">
            <v>0</v>
          </cell>
          <cell r="M879">
            <v>0</v>
          </cell>
          <cell r="O879">
            <v>0</v>
          </cell>
          <cell r="P879">
            <v>0</v>
          </cell>
          <cell r="R879">
            <v>0</v>
          </cell>
          <cell r="S879">
            <v>0</v>
          </cell>
          <cell r="U879">
            <v>0</v>
          </cell>
          <cell r="V879">
            <v>0</v>
          </cell>
          <cell r="W879" t="str">
            <v>Und</v>
          </cell>
          <cell r="X879">
            <v>1</v>
          </cell>
        </row>
        <row r="880">
          <cell r="A880">
            <v>20009</v>
          </cell>
          <cell r="B880" t="str">
            <v>MANIFOLD DE CILINDROS DE AIRE 2 X 4 CON DOBLE REGULACION</v>
          </cell>
          <cell r="C880">
            <v>1</v>
          </cell>
          <cell r="D880">
            <v>1</v>
          </cell>
          <cell r="F880">
            <v>0</v>
          </cell>
          <cell r="G880">
            <v>1</v>
          </cell>
          <cell r="I880">
            <v>0</v>
          </cell>
          <cell r="J880">
            <v>0</v>
          </cell>
          <cell r="L880">
            <v>0</v>
          </cell>
          <cell r="M880">
            <v>0</v>
          </cell>
          <cell r="O880">
            <v>0</v>
          </cell>
          <cell r="P880">
            <v>0</v>
          </cell>
          <cell r="R880">
            <v>0</v>
          </cell>
          <cell r="S880">
            <v>0</v>
          </cell>
          <cell r="U880">
            <v>0</v>
          </cell>
          <cell r="V880">
            <v>0</v>
          </cell>
          <cell r="W880" t="str">
            <v>Und</v>
          </cell>
          <cell r="X880">
            <v>1</v>
          </cell>
        </row>
        <row r="881">
          <cell r="A881">
            <v>20010</v>
          </cell>
          <cell r="B881" t="str">
            <v>MANIFOLD DE CILINDROS DE OXIDO NITROSO (N2O) 2 X 1 CON DOBLE REGULACION</v>
          </cell>
          <cell r="C881">
            <v>1</v>
          </cell>
          <cell r="D881">
            <v>1</v>
          </cell>
          <cell r="F881">
            <v>0</v>
          </cell>
          <cell r="G881">
            <v>1</v>
          </cell>
          <cell r="I881">
            <v>0</v>
          </cell>
          <cell r="J881">
            <v>0</v>
          </cell>
          <cell r="L881">
            <v>0</v>
          </cell>
          <cell r="M881">
            <v>0</v>
          </cell>
          <cell r="O881">
            <v>0</v>
          </cell>
          <cell r="P881">
            <v>0</v>
          </cell>
          <cell r="R881">
            <v>0</v>
          </cell>
          <cell r="S881">
            <v>0</v>
          </cell>
          <cell r="U881">
            <v>0</v>
          </cell>
          <cell r="V881">
            <v>0</v>
          </cell>
          <cell r="W881" t="str">
            <v>Und</v>
          </cell>
          <cell r="X881">
            <v>1</v>
          </cell>
        </row>
        <row r="882">
          <cell r="A882">
            <v>20011</v>
          </cell>
          <cell r="B882" t="str">
            <v xml:space="preserve">Toma Medicinal Chemetron de Pared para Oxigeno (O2) de Acople Rapido QC. </v>
          </cell>
          <cell r="C882">
            <v>61</v>
          </cell>
          <cell r="D882">
            <v>61</v>
          </cell>
          <cell r="F882">
            <v>0</v>
          </cell>
          <cell r="G882">
            <v>61</v>
          </cell>
          <cell r="I882">
            <v>0</v>
          </cell>
          <cell r="J882">
            <v>0</v>
          </cell>
          <cell r="L882">
            <v>0</v>
          </cell>
          <cell r="M882">
            <v>0</v>
          </cell>
          <cell r="O882">
            <v>0</v>
          </cell>
          <cell r="P882">
            <v>0</v>
          </cell>
          <cell r="R882">
            <v>0</v>
          </cell>
          <cell r="S882">
            <v>0</v>
          </cell>
          <cell r="U882">
            <v>0</v>
          </cell>
          <cell r="V882">
            <v>0</v>
          </cell>
          <cell r="W882" t="str">
            <v>Und</v>
          </cell>
          <cell r="X882">
            <v>61</v>
          </cell>
        </row>
        <row r="883">
          <cell r="A883">
            <v>20012</v>
          </cell>
          <cell r="B883" t="str">
            <v>Toma Medicinal Chemetron de Pared para Aire de acople Rapido QC</v>
          </cell>
          <cell r="C883">
            <v>19</v>
          </cell>
          <cell r="D883">
            <v>19</v>
          </cell>
          <cell r="F883">
            <v>0</v>
          </cell>
          <cell r="G883">
            <v>19</v>
          </cell>
          <cell r="I883">
            <v>0</v>
          </cell>
          <cell r="J883">
            <v>0</v>
          </cell>
          <cell r="L883">
            <v>0</v>
          </cell>
          <cell r="M883">
            <v>0</v>
          </cell>
          <cell r="O883">
            <v>0</v>
          </cell>
          <cell r="P883">
            <v>0</v>
          </cell>
          <cell r="R883">
            <v>0</v>
          </cell>
          <cell r="S883">
            <v>0</v>
          </cell>
          <cell r="U883">
            <v>0</v>
          </cell>
          <cell r="V883">
            <v>0</v>
          </cell>
          <cell r="W883" t="str">
            <v>Und</v>
          </cell>
          <cell r="X883">
            <v>19</v>
          </cell>
        </row>
        <row r="884">
          <cell r="A884">
            <v>20013</v>
          </cell>
          <cell r="B884" t="str">
            <v>Toma Medicinal Chemetron de Pared para Vacio de Acople Rapido QC</v>
          </cell>
          <cell r="C884">
            <v>49</v>
          </cell>
          <cell r="D884">
            <v>49</v>
          </cell>
          <cell r="F884">
            <v>0</v>
          </cell>
          <cell r="G884">
            <v>49</v>
          </cell>
          <cell r="I884">
            <v>0</v>
          </cell>
          <cell r="J884">
            <v>0</v>
          </cell>
          <cell r="L884">
            <v>0</v>
          </cell>
          <cell r="M884">
            <v>0</v>
          </cell>
          <cell r="O884">
            <v>0</v>
          </cell>
          <cell r="P884">
            <v>0</v>
          </cell>
          <cell r="R884">
            <v>0</v>
          </cell>
          <cell r="S884">
            <v>0</v>
          </cell>
          <cell r="U884">
            <v>0</v>
          </cell>
          <cell r="V884">
            <v>0</v>
          </cell>
          <cell r="W884" t="str">
            <v>Und</v>
          </cell>
          <cell r="X884">
            <v>49</v>
          </cell>
        </row>
        <row r="885">
          <cell r="A885">
            <v>20014</v>
          </cell>
          <cell r="B885" t="str">
            <v xml:space="preserve">Toma Medicinal Chemetron de Pared para Evacuacion de Gases Anestesicos de Acople Rapido QC. </v>
          </cell>
          <cell r="C885">
            <v>3</v>
          </cell>
          <cell r="D885">
            <v>3</v>
          </cell>
          <cell r="F885">
            <v>0</v>
          </cell>
          <cell r="G885">
            <v>3</v>
          </cell>
          <cell r="I885">
            <v>0</v>
          </cell>
          <cell r="J885">
            <v>0</v>
          </cell>
          <cell r="L885">
            <v>0</v>
          </cell>
          <cell r="M885">
            <v>0</v>
          </cell>
          <cell r="O885">
            <v>0</v>
          </cell>
          <cell r="P885">
            <v>0</v>
          </cell>
          <cell r="R885">
            <v>0</v>
          </cell>
          <cell r="S885">
            <v>0</v>
          </cell>
          <cell r="U885">
            <v>0</v>
          </cell>
          <cell r="V885">
            <v>0</v>
          </cell>
          <cell r="W885" t="str">
            <v>Und</v>
          </cell>
          <cell r="X885">
            <v>3</v>
          </cell>
        </row>
        <row r="886">
          <cell r="A886">
            <v>20015</v>
          </cell>
          <cell r="B886" t="str">
            <v>Toma Medicinal Chemetron Cielitica para Oxigeno Conexión Diss</v>
          </cell>
          <cell r="C886">
            <v>3</v>
          </cell>
          <cell r="D886">
            <v>3</v>
          </cell>
          <cell r="F886">
            <v>0</v>
          </cell>
          <cell r="G886">
            <v>3</v>
          </cell>
          <cell r="I886">
            <v>0</v>
          </cell>
          <cell r="J886">
            <v>0</v>
          </cell>
          <cell r="L886">
            <v>0</v>
          </cell>
          <cell r="M886">
            <v>0</v>
          </cell>
          <cell r="O886">
            <v>0</v>
          </cell>
          <cell r="P886">
            <v>0</v>
          </cell>
          <cell r="R886">
            <v>0</v>
          </cell>
          <cell r="S886">
            <v>0</v>
          </cell>
          <cell r="U886">
            <v>0</v>
          </cell>
          <cell r="V886">
            <v>0</v>
          </cell>
          <cell r="W886" t="str">
            <v>Und</v>
          </cell>
          <cell r="X886">
            <v>3</v>
          </cell>
        </row>
        <row r="887">
          <cell r="A887">
            <v>20016</v>
          </cell>
          <cell r="B887" t="str">
            <v>Toma Medicinal Chemetron Cielitica para Aire Conexión Diss</v>
          </cell>
          <cell r="C887">
            <v>3</v>
          </cell>
          <cell r="D887">
            <v>3</v>
          </cell>
          <cell r="F887">
            <v>0</v>
          </cell>
          <cell r="G887">
            <v>3</v>
          </cell>
          <cell r="I887">
            <v>0</v>
          </cell>
          <cell r="J887">
            <v>0</v>
          </cell>
          <cell r="L887">
            <v>0</v>
          </cell>
          <cell r="M887">
            <v>0</v>
          </cell>
          <cell r="O887">
            <v>0</v>
          </cell>
          <cell r="P887">
            <v>0</v>
          </cell>
          <cell r="R887">
            <v>0</v>
          </cell>
          <cell r="S887">
            <v>0</v>
          </cell>
          <cell r="U887">
            <v>0</v>
          </cell>
          <cell r="V887">
            <v>0</v>
          </cell>
          <cell r="W887" t="str">
            <v>Und</v>
          </cell>
          <cell r="X887">
            <v>3</v>
          </cell>
        </row>
        <row r="888">
          <cell r="A888">
            <v>20017</v>
          </cell>
          <cell r="B888" t="str">
            <v xml:space="preserve">Toma Medicinal Chemetron Cielitica para Vacio Conexión Diss. </v>
          </cell>
          <cell r="C888">
            <v>3</v>
          </cell>
          <cell r="D888">
            <v>3</v>
          </cell>
          <cell r="F888">
            <v>0</v>
          </cell>
          <cell r="G888">
            <v>3</v>
          </cell>
          <cell r="I888">
            <v>0</v>
          </cell>
          <cell r="J888">
            <v>0</v>
          </cell>
          <cell r="L888">
            <v>0</v>
          </cell>
          <cell r="M888">
            <v>0</v>
          </cell>
          <cell r="O888">
            <v>0</v>
          </cell>
          <cell r="P888">
            <v>0</v>
          </cell>
          <cell r="R888">
            <v>0</v>
          </cell>
          <cell r="S888">
            <v>0</v>
          </cell>
          <cell r="U888">
            <v>0</v>
          </cell>
          <cell r="V888">
            <v>0</v>
          </cell>
          <cell r="W888" t="str">
            <v>Und</v>
          </cell>
          <cell r="X888">
            <v>3</v>
          </cell>
        </row>
        <row r="889">
          <cell r="A889">
            <v>20018</v>
          </cell>
          <cell r="B889" t="str">
            <v xml:space="preserve">Toma Medicinal Chemetron Cielitica para Oxido Nitroso (N2O) </v>
          </cell>
          <cell r="C889">
            <v>3</v>
          </cell>
          <cell r="D889">
            <v>3</v>
          </cell>
          <cell r="F889">
            <v>0</v>
          </cell>
          <cell r="G889">
            <v>3</v>
          </cell>
          <cell r="I889">
            <v>0</v>
          </cell>
          <cell r="J889">
            <v>0</v>
          </cell>
          <cell r="L889">
            <v>0</v>
          </cell>
          <cell r="M889">
            <v>0</v>
          </cell>
          <cell r="O889">
            <v>0</v>
          </cell>
          <cell r="P889">
            <v>0</v>
          </cell>
          <cell r="R889">
            <v>0</v>
          </cell>
          <cell r="S889">
            <v>0</v>
          </cell>
          <cell r="U889">
            <v>0</v>
          </cell>
          <cell r="V889">
            <v>0</v>
          </cell>
          <cell r="W889" t="str">
            <v>Und</v>
          </cell>
          <cell r="X889">
            <v>3</v>
          </cell>
        </row>
        <row r="890">
          <cell r="A890">
            <v>20019</v>
          </cell>
          <cell r="B890" t="str">
            <v>Caja en lamina coll roll doble con válvulas en acero Inox. 4 tornillos de ½"-3/4" Oxigeno-Vac</v>
          </cell>
          <cell r="C890">
            <v>3</v>
          </cell>
          <cell r="D890">
            <v>3</v>
          </cell>
          <cell r="F890">
            <v>0</v>
          </cell>
          <cell r="G890">
            <v>3</v>
          </cell>
          <cell r="I890">
            <v>0</v>
          </cell>
          <cell r="J890">
            <v>0</v>
          </cell>
          <cell r="L890">
            <v>0</v>
          </cell>
          <cell r="M890">
            <v>0</v>
          </cell>
          <cell r="O890">
            <v>0</v>
          </cell>
          <cell r="P890">
            <v>0</v>
          </cell>
          <cell r="R890">
            <v>0</v>
          </cell>
          <cell r="S890">
            <v>0</v>
          </cell>
          <cell r="U890">
            <v>0</v>
          </cell>
          <cell r="V890">
            <v>0</v>
          </cell>
          <cell r="W890" t="str">
            <v>Und</v>
          </cell>
          <cell r="X890">
            <v>3</v>
          </cell>
        </row>
        <row r="891">
          <cell r="A891">
            <v>20020</v>
          </cell>
          <cell r="B891" t="str">
            <v>Caja en lamina coll roll triple con válvulas en acero Inox. 4 tornillos de ½"-1/2"-3/4" Oxigeno-Aire-Vac</v>
          </cell>
          <cell r="C891">
            <v>2</v>
          </cell>
          <cell r="D891">
            <v>2</v>
          </cell>
          <cell r="F891">
            <v>0</v>
          </cell>
          <cell r="G891">
            <v>2</v>
          </cell>
          <cell r="I891">
            <v>0</v>
          </cell>
          <cell r="J891">
            <v>0</v>
          </cell>
          <cell r="L891">
            <v>0</v>
          </cell>
          <cell r="M891">
            <v>0</v>
          </cell>
          <cell r="O891">
            <v>0</v>
          </cell>
          <cell r="P891">
            <v>0</v>
          </cell>
          <cell r="R891">
            <v>0</v>
          </cell>
          <cell r="S891">
            <v>0</v>
          </cell>
          <cell r="U891">
            <v>0</v>
          </cell>
          <cell r="V891">
            <v>0</v>
          </cell>
          <cell r="W891" t="str">
            <v>Und</v>
          </cell>
          <cell r="X891">
            <v>2</v>
          </cell>
        </row>
        <row r="892">
          <cell r="A892">
            <v>20021</v>
          </cell>
          <cell r="B892" t="str">
            <v>Caja en lamina coll roll cuadruple con válvulas en acero Inox. 4 tornillos de ½"-1/2"-1/2"-3/4" Oxigeno-Aire-Vac-N2O</v>
          </cell>
          <cell r="C892">
            <v>3</v>
          </cell>
          <cell r="D892">
            <v>3</v>
          </cell>
          <cell r="F892">
            <v>0</v>
          </cell>
          <cell r="G892">
            <v>3</v>
          </cell>
          <cell r="I892">
            <v>0</v>
          </cell>
          <cell r="J892">
            <v>0</v>
          </cell>
          <cell r="L892">
            <v>0</v>
          </cell>
          <cell r="M892">
            <v>0</v>
          </cell>
          <cell r="O892">
            <v>0</v>
          </cell>
          <cell r="P892">
            <v>0</v>
          </cell>
          <cell r="R892">
            <v>0</v>
          </cell>
          <cell r="S892">
            <v>0</v>
          </cell>
          <cell r="U892">
            <v>0</v>
          </cell>
          <cell r="V892">
            <v>0</v>
          </cell>
          <cell r="W892" t="str">
            <v>Und</v>
          </cell>
          <cell r="X892">
            <v>3</v>
          </cell>
        </row>
        <row r="893">
          <cell r="A893">
            <v>20022</v>
          </cell>
          <cell r="B893" t="str">
            <v>Alarmas de Area de 2 Señales</v>
          </cell>
          <cell r="C893">
            <v>3</v>
          </cell>
          <cell r="D893">
            <v>3</v>
          </cell>
          <cell r="F893">
            <v>0</v>
          </cell>
          <cell r="G893">
            <v>3</v>
          </cell>
          <cell r="I893">
            <v>0</v>
          </cell>
          <cell r="J893">
            <v>0</v>
          </cell>
          <cell r="L893">
            <v>0</v>
          </cell>
          <cell r="M893">
            <v>0</v>
          </cell>
          <cell r="O893">
            <v>0</v>
          </cell>
          <cell r="P893">
            <v>0</v>
          </cell>
          <cell r="R893">
            <v>0</v>
          </cell>
          <cell r="S893">
            <v>0</v>
          </cell>
          <cell r="U893">
            <v>0</v>
          </cell>
          <cell r="V893">
            <v>0</v>
          </cell>
          <cell r="W893" t="str">
            <v>Und</v>
          </cell>
          <cell r="X893">
            <v>3</v>
          </cell>
        </row>
        <row r="894">
          <cell r="A894">
            <v>20023</v>
          </cell>
          <cell r="B894" t="str">
            <v>Alarma de Area de 3 Señales</v>
          </cell>
          <cell r="C894">
            <v>2</v>
          </cell>
          <cell r="D894">
            <v>2</v>
          </cell>
          <cell r="F894">
            <v>0</v>
          </cell>
          <cell r="G894">
            <v>2</v>
          </cell>
          <cell r="I894">
            <v>0</v>
          </cell>
          <cell r="J894">
            <v>0</v>
          </cell>
          <cell r="L894">
            <v>0</v>
          </cell>
          <cell r="M894">
            <v>0</v>
          </cell>
          <cell r="O894">
            <v>0</v>
          </cell>
          <cell r="P894">
            <v>0</v>
          </cell>
          <cell r="R894">
            <v>0</v>
          </cell>
          <cell r="S894">
            <v>0</v>
          </cell>
          <cell r="U894">
            <v>0</v>
          </cell>
          <cell r="V894">
            <v>0</v>
          </cell>
          <cell r="W894" t="str">
            <v>Und</v>
          </cell>
          <cell r="X894">
            <v>2</v>
          </cell>
        </row>
        <row r="895">
          <cell r="A895">
            <v>20024</v>
          </cell>
          <cell r="B895" t="str">
            <v>Alarma de Area de 4 Señales.</v>
          </cell>
          <cell r="C895">
            <v>3</v>
          </cell>
          <cell r="D895">
            <v>3</v>
          </cell>
          <cell r="F895">
            <v>0</v>
          </cell>
          <cell r="G895">
            <v>3</v>
          </cell>
          <cell r="I895">
            <v>0</v>
          </cell>
          <cell r="J895">
            <v>0</v>
          </cell>
          <cell r="L895">
            <v>0</v>
          </cell>
          <cell r="M895">
            <v>0</v>
          </cell>
          <cell r="O895">
            <v>0</v>
          </cell>
          <cell r="P895">
            <v>0</v>
          </cell>
          <cell r="R895">
            <v>0</v>
          </cell>
          <cell r="S895">
            <v>0</v>
          </cell>
          <cell r="U895">
            <v>0</v>
          </cell>
          <cell r="V895">
            <v>0</v>
          </cell>
          <cell r="W895" t="str">
            <v>Und</v>
          </cell>
          <cell r="X895">
            <v>3</v>
          </cell>
        </row>
        <row r="896">
          <cell r="A896">
            <v>20025</v>
          </cell>
          <cell r="B896" t="str">
            <v>COMPRESOR DE AIRE MEDICINAL</v>
          </cell>
          <cell r="C896">
            <v>1</v>
          </cell>
          <cell r="D896">
            <v>1</v>
          </cell>
          <cell r="F896">
            <v>0</v>
          </cell>
          <cell r="G896">
            <v>1</v>
          </cell>
          <cell r="I896">
            <v>0</v>
          </cell>
          <cell r="J896">
            <v>0</v>
          </cell>
          <cell r="L896">
            <v>0</v>
          </cell>
          <cell r="M896">
            <v>0</v>
          </cell>
          <cell r="O896">
            <v>0</v>
          </cell>
          <cell r="P896">
            <v>0</v>
          </cell>
          <cell r="R896">
            <v>0</v>
          </cell>
          <cell r="S896">
            <v>0</v>
          </cell>
          <cell r="U896">
            <v>0</v>
          </cell>
          <cell r="V896">
            <v>0</v>
          </cell>
          <cell r="W896" t="str">
            <v>Und</v>
          </cell>
          <cell r="X896">
            <v>1</v>
          </cell>
        </row>
        <row r="897">
          <cell r="A897">
            <v>20026</v>
          </cell>
          <cell r="B897" t="str">
            <v>BOMBA DE VACIO</v>
          </cell>
          <cell r="C897">
            <v>1</v>
          </cell>
          <cell r="D897">
            <v>1</v>
          </cell>
          <cell r="F897">
            <v>0</v>
          </cell>
          <cell r="G897">
            <v>1</v>
          </cell>
          <cell r="I897">
            <v>0</v>
          </cell>
          <cell r="J897">
            <v>0</v>
          </cell>
          <cell r="L897">
            <v>0</v>
          </cell>
          <cell r="M897">
            <v>0</v>
          </cell>
          <cell r="O897">
            <v>0</v>
          </cell>
          <cell r="P897">
            <v>0</v>
          </cell>
          <cell r="R897">
            <v>0</v>
          </cell>
          <cell r="S897">
            <v>0</v>
          </cell>
          <cell r="U897">
            <v>0</v>
          </cell>
          <cell r="V897">
            <v>0</v>
          </cell>
          <cell r="W897" t="str">
            <v>Und</v>
          </cell>
          <cell r="X897">
            <v>1</v>
          </cell>
        </row>
        <row r="898">
          <cell r="A898">
            <v>20027</v>
          </cell>
          <cell r="B898" t="str">
            <v>COMPRESOR DE AIRE ODONTOLOGICO</v>
          </cell>
          <cell r="C898">
            <v>1</v>
          </cell>
          <cell r="D898">
            <v>1</v>
          </cell>
          <cell r="F898">
            <v>0</v>
          </cell>
          <cell r="G898">
            <v>1</v>
          </cell>
          <cell r="I898">
            <v>0</v>
          </cell>
          <cell r="J898">
            <v>0</v>
          </cell>
          <cell r="L898">
            <v>0</v>
          </cell>
          <cell r="M898">
            <v>0</v>
          </cell>
          <cell r="O898">
            <v>0</v>
          </cell>
          <cell r="P898">
            <v>0</v>
          </cell>
          <cell r="R898">
            <v>0</v>
          </cell>
          <cell r="S898">
            <v>0</v>
          </cell>
          <cell r="U898">
            <v>0</v>
          </cell>
          <cell r="V898">
            <v>0</v>
          </cell>
          <cell r="W898" t="str">
            <v>Und</v>
          </cell>
          <cell r="X898">
            <v>1</v>
          </cell>
        </row>
        <row r="899">
          <cell r="A899">
            <v>21</v>
          </cell>
          <cell r="B899" t="str">
            <v>INSTALACIONES MECANICAS</v>
          </cell>
          <cell r="G899">
            <v>0</v>
          </cell>
          <cell r="J899">
            <v>0</v>
          </cell>
          <cell r="M899">
            <v>0</v>
          </cell>
          <cell r="P899">
            <v>0</v>
          </cell>
          <cell r="S899">
            <v>0</v>
          </cell>
          <cell r="V899">
            <v>0</v>
          </cell>
          <cell r="X899">
            <v>0</v>
          </cell>
        </row>
        <row r="900">
          <cell r="A900">
            <v>8006</v>
          </cell>
          <cell r="B900" t="str">
            <v xml:space="preserve">Instalaciones mecánicas </v>
          </cell>
          <cell r="D900">
            <v>0</v>
          </cell>
          <cell r="F900">
            <v>0</v>
          </cell>
          <cell r="G900">
            <v>0</v>
          </cell>
          <cell r="I900">
            <v>0</v>
          </cell>
          <cell r="J900">
            <v>0</v>
          </cell>
          <cell r="L900">
            <v>0</v>
          </cell>
          <cell r="M900">
            <v>0</v>
          </cell>
          <cell r="O900">
            <v>0</v>
          </cell>
          <cell r="P900">
            <v>0</v>
          </cell>
          <cell r="R900">
            <v>0</v>
          </cell>
          <cell r="S900">
            <v>0</v>
          </cell>
          <cell r="U900">
            <v>0</v>
          </cell>
          <cell r="V900">
            <v>0</v>
          </cell>
          <cell r="W900" t="str">
            <v>Glb</v>
          </cell>
          <cell r="X900">
            <v>0</v>
          </cell>
        </row>
        <row r="901">
          <cell r="A901">
            <v>21001</v>
          </cell>
          <cell r="B901" t="str">
            <v>Suministro e instalacion de Unidad manejadora UMA-01</v>
          </cell>
          <cell r="C901">
            <v>1</v>
          </cell>
          <cell r="D901">
            <v>1</v>
          </cell>
          <cell r="F901">
            <v>0</v>
          </cell>
          <cell r="G901">
            <v>1</v>
          </cell>
          <cell r="I901">
            <v>0</v>
          </cell>
          <cell r="J901">
            <v>0</v>
          </cell>
          <cell r="L901">
            <v>0</v>
          </cell>
          <cell r="M901">
            <v>0</v>
          </cell>
          <cell r="O901">
            <v>0</v>
          </cell>
          <cell r="P901">
            <v>0</v>
          </cell>
          <cell r="R901">
            <v>0</v>
          </cell>
          <cell r="S901">
            <v>0</v>
          </cell>
          <cell r="U901">
            <v>0</v>
          </cell>
          <cell r="V901">
            <v>0</v>
          </cell>
          <cell r="W901" t="str">
            <v>Und</v>
          </cell>
          <cell r="X901">
            <v>1</v>
          </cell>
        </row>
        <row r="902">
          <cell r="A902">
            <v>21002</v>
          </cell>
          <cell r="B902" t="str">
            <v>Suministro e instalacion de Unidad manejadora UMA-02</v>
          </cell>
          <cell r="C902">
            <v>1</v>
          </cell>
          <cell r="D902">
            <v>1</v>
          </cell>
          <cell r="F902">
            <v>0</v>
          </cell>
          <cell r="G902">
            <v>1</v>
          </cell>
          <cell r="I902">
            <v>0</v>
          </cell>
          <cell r="J902">
            <v>0</v>
          </cell>
          <cell r="L902">
            <v>0</v>
          </cell>
          <cell r="M902">
            <v>0</v>
          </cell>
          <cell r="O902">
            <v>0</v>
          </cell>
          <cell r="P902">
            <v>0</v>
          </cell>
          <cell r="R902">
            <v>0</v>
          </cell>
          <cell r="S902">
            <v>0</v>
          </cell>
          <cell r="U902">
            <v>0</v>
          </cell>
          <cell r="V902">
            <v>0</v>
          </cell>
          <cell r="W902" t="str">
            <v>Und</v>
          </cell>
          <cell r="X902">
            <v>1</v>
          </cell>
        </row>
        <row r="903">
          <cell r="A903">
            <v>21003</v>
          </cell>
          <cell r="B903" t="str">
            <v>Suministro e instalacion de Unidad manejadora UMA-03</v>
          </cell>
          <cell r="C903">
            <v>1</v>
          </cell>
          <cell r="D903">
            <v>1</v>
          </cell>
          <cell r="F903">
            <v>0</v>
          </cell>
          <cell r="G903">
            <v>1</v>
          </cell>
          <cell r="I903">
            <v>0</v>
          </cell>
          <cell r="J903">
            <v>0</v>
          </cell>
          <cell r="L903">
            <v>0</v>
          </cell>
          <cell r="M903">
            <v>0</v>
          </cell>
          <cell r="O903">
            <v>0</v>
          </cell>
          <cell r="P903">
            <v>0</v>
          </cell>
          <cell r="R903">
            <v>0</v>
          </cell>
          <cell r="S903">
            <v>0</v>
          </cell>
          <cell r="U903">
            <v>0</v>
          </cell>
          <cell r="V903">
            <v>0</v>
          </cell>
          <cell r="W903" t="str">
            <v>Und</v>
          </cell>
          <cell r="X903">
            <v>1</v>
          </cell>
        </row>
        <row r="904">
          <cell r="A904">
            <v>21004</v>
          </cell>
          <cell r="B904" t="str">
            <v>Suministro e instalacion de Unidad manejadora UMA-04</v>
          </cell>
          <cell r="C904">
            <v>1</v>
          </cell>
          <cell r="D904">
            <v>1</v>
          </cell>
          <cell r="F904">
            <v>0</v>
          </cell>
          <cell r="G904">
            <v>1</v>
          </cell>
          <cell r="I904">
            <v>0</v>
          </cell>
          <cell r="J904">
            <v>0</v>
          </cell>
          <cell r="L904">
            <v>0</v>
          </cell>
          <cell r="M904">
            <v>0</v>
          </cell>
          <cell r="O904">
            <v>0</v>
          </cell>
          <cell r="P904">
            <v>0</v>
          </cell>
          <cell r="R904">
            <v>0</v>
          </cell>
          <cell r="S904">
            <v>0</v>
          </cell>
          <cell r="U904">
            <v>0</v>
          </cell>
          <cell r="V904">
            <v>0</v>
          </cell>
          <cell r="W904" t="str">
            <v>Und</v>
          </cell>
          <cell r="X904">
            <v>1</v>
          </cell>
        </row>
        <row r="905">
          <cell r="A905">
            <v>21005</v>
          </cell>
          <cell r="B905" t="str">
            <v>Suministro e instalacion de Unidad manejadora UMA-05</v>
          </cell>
          <cell r="C905">
            <v>1</v>
          </cell>
          <cell r="D905">
            <v>1</v>
          </cell>
          <cell r="F905">
            <v>0</v>
          </cell>
          <cell r="G905">
            <v>1</v>
          </cell>
          <cell r="I905">
            <v>0</v>
          </cell>
          <cell r="J905">
            <v>0</v>
          </cell>
          <cell r="L905">
            <v>0</v>
          </cell>
          <cell r="M905">
            <v>0</v>
          </cell>
          <cell r="O905">
            <v>0</v>
          </cell>
          <cell r="P905">
            <v>0</v>
          </cell>
          <cell r="R905">
            <v>0</v>
          </cell>
          <cell r="S905">
            <v>0</v>
          </cell>
          <cell r="U905">
            <v>0</v>
          </cell>
          <cell r="V905">
            <v>0</v>
          </cell>
          <cell r="W905" t="str">
            <v>Und</v>
          </cell>
          <cell r="X905">
            <v>1</v>
          </cell>
        </row>
        <row r="906">
          <cell r="A906">
            <v>21006</v>
          </cell>
          <cell r="B906" t="str">
            <v>Suministro e instalacion de Control microbiologico de olores UMA-01</v>
          </cell>
          <cell r="C906">
            <v>1</v>
          </cell>
          <cell r="D906">
            <v>1</v>
          </cell>
          <cell r="F906">
            <v>0</v>
          </cell>
          <cell r="G906">
            <v>1</v>
          </cell>
          <cell r="I906">
            <v>0</v>
          </cell>
          <cell r="J906">
            <v>0</v>
          </cell>
          <cell r="L906">
            <v>0</v>
          </cell>
          <cell r="M906">
            <v>0</v>
          </cell>
          <cell r="O906">
            <v>0</v>
          </cell>
          <cell r="P906">
            <v>0</v>
          </cell>
          <cell r="R906">
            <v>0</v>
          </cell>
          <cell r="S906">
            <v>0</v>
          </cell>
          <cell r="U906">
            <v>0</v>
          </cell>
          <cell r="V906">
            <v>0</v>
          </cell>
          <cell r="W906" t="str">
            <v>Und</v>
          </cell>
          <cell r="X906">
            <v>1</v>
          </cell>
        </row>
        <row r="907">
          <cell r="A907">
            <v>21007</v>
          </cell>
          <cell r="B907" t="str">
            <v>Suministro e instalacion de Control microbiologico de olores UMA-02</v>
          </cell>
          <cell r="C907">
            <v>1</v>
          </cell>
          <cell r="D907">
            <v>1</v>
          </cell>
          <cell r="F907">
            <v>0</v>
          </cell>
          <cell r="G907">
            <v>1</v>
          </cell>
          <cell r="I907">
            <v>0</v>
          </cell>
          <cell r="J907">
            <v>0</v>
          </cell>
          <cell r="L907">
            <v>0</v>
          </cell>
          <cell r="M907">
            <v>0</v>
          </cell>
          <cell r="O907">
            <v>0</v>
          </cell>
          <cell r="P907">
            <v>0</v>
          </cell>
          <cell r="R907">
            <v>0</v>
          </cell>
          <cell r="S907">
            <v>0</v>
          </cell>
          <cell r="U907">
            <v>0</v>
          </cell>
          <cell r="V907">
            <v>0</v>
          </cell>
          <cell r="W907" t="str">
            <v>Und</v>
          </cell>
          <cell r="X907">
            <v>1</v>
          </cell>
        </row>
        <row r="908">
          <cell r="A908">
            <v>21008</v>
          </cell>
          <cell r="B908" t="str">
            <v>Suministro e instalacion de Control microbiologico de olores UMA-03</v>
          </cell>
          <cell r="C908">
            <v>1</v>
          </cell>
          <cell r="D908">
            <v>1</v>
          </cell>
          <cell r="F908">
            <v>0</v>
          </cell>
          <cell r="G908">
            <v>1</v>
          </cell>
          <cell r="I908">
            <v>0</v>
          </cell>
          <cell r="J908">
            <v>0</v>
          </cell>
          <cell r="L908">
            <v>0</v>
          </cell>
          <cell r="M908">
            <v>0</v>
          </cell>
          <cell r="O908">
            <v>0</v>
          </cell>
          <cell r="P908">
            <v>0</v>
          </cell>
          <cell r="R908">
            <v>0</v>
          </cell>
          <cell r="S908">
            <v>0</v>
          </cell>
          <cell r="U908">
            <v>0</v>
          </cell>
          <cell r="V908">
            <v>0</v>
          </cell>
          <cell r="W908" t="str">
            <v>Und</v>
          </cell>
          <cell r="X908">
            <v>1</v>
          </cell>
        </row>
        <row r="909">
          <cell r="A909">
            <v>21009</v>
          </cell>
          <cell r="B909" t="str">
            <v>Suministro e instalacion de Control microbiologico de olores UMA-04</v>
          </cell>
          <cell r="C909">
            <v>1</v>
          </cell>
          <cell r="D909">
            <v>1</v>
          </cell>
          <cell r="F909">
            <v>0</v>
          </cell>
          <cell r="G909">
            <v>1</v>
          </cell>
          <cell r="I909">
            <v>0</v>
          </cell>
          <cell r="J909">
            <v>0</v>
          </cell>
          <cell r="L909">
            <v>0</v>
          </cell>
          <cell r="M909">
            <v>0</v>
          </cell>
          <cell r="O909">
            <v>0</v>
          </cell>
          <cell r="P909">
            <v>0</v>
          </cell>
          <cell r="R909">
            <v>0</v>
          </cell>
          <cell r="S909">
            <v>0</v>
          </cell>
          <cell r="U909">
            <v>0</v>
          </cell>
          <cell r="V909">
            <v>0</v>
          </cell>
          <cell r="W909" t="str">
            <v>Und</v>
          </cell>
          <cell r="X909">
            <v>1</v>
          </cell>
        </row>
        <row r="910">
          <cell r="A910">
            <v>21010</v>
          </cell>
          <cell r="B910" t="str">
            <v>Suministro e instalacion de Control microbiologico de olores UMA-05</v>
          </cell>
          <cell r="C910">
            <v>1</v>
          </cell>
          <cell r="D910">
            <v>1</v>
          </cell>
          <cell r="F910">
            <v>0</v>
          </cell>
          <cell r="G910">
            <v>1</v>
          </cell>
          <cell r="I910">
            <v>0</v>
          </cell>
          <cell r="J910">
            <v>0</v>
          </cell>
          <cell r="L910">
            <v>0</v>
          </cell>
          <cell r="M910">
            <v>0</v>
          </cell>
          <cell r="O910">
            <v>0</v>
          </cell>
          <cell r="P910">
            <v>0</v>
          </cell>
          <cell r="R910">
            <v>0</v>
          </cell>
          <cell r="S910">
            <v>0</v>
          </cell>
          <cell r="U910">
            <v>0</v>
          </cell>
          <cell r="V910">
            <v>0</v>
          </cell>
          <cell r="W910" t="str">
            <v>Und</v>
          </cell>
          <cell r="X910">
            <v>1</v>
          </cell>
        </row>
        <row r="911">
          <cell r="A911">
            <v>21011</v>
          </cell>
          <cell r="B911" t="str">
            <v>Suministro e instalacion de UCA-01A/B</v>
          </cell>
          <cell r="C911">
            <v>1</v>
          </cell>
          <cell r="D911">
            <v>1</v>
          </cell>
          <cell r="F911">
            <v>0</v>
          </cell>
          <cell r="G911">
            <v>1</v>
          </cell>
          <cell r="I911">
            <v>0</v>
          </cell>
          <cell r="J911">
            <v>0</v>
          </cell>
          <cell r="L911">
            <v>0</v>
          </cell>
          <cell r="M911">
            <v>0</v>
          </cell>
          <cell r="O911">
            <v>0</v>
          </cell>
          <cell r="P911">
            <v>0</v>
          </cell>
          <cell r="R911">
            <v>0</v>
          </cell>
          <cell r="S911">
            <v>0</v>
          </cell>
          <cell r="U911">
            <v>0</v>
          </cell>
          <cell r="V911">
            <v>0</v>
          </cell>
          <cell r="W911" t="str">
            <v>Und</v>
          </cell>
          <cell r="X911">
            <v>1</v>
          </cell>
        </row>
        <row r="912">
          <cell r="A912">
            <v>21012</v>
          </cell>
          <cell r="B912" t="str">
            <v>Suministro e instalacion de UCA-02A/B</v>
          </cell>
          <cell r="C912">
            <v>1</v>
          </cell>
          <cell r="D912">
            <v>1</v>
          </cell>
          <cell r="F912">
            <v>0</v>
          </cell>
          <cell r="G912">
            <v>1</v>
          </cell>
          <cell r="I912">
            <v>0</v>
          </cell>
          <cell r="J912">
            <v>0</v>
          </cell>
          <cell r="L912">
            <v>0</v>
          </cell>
          <cell r="M912">
            <v>0</v>
          </cell>
          <cell r="O912">
            <v>0</v>
          </cell>
          <cell r="P912">
            <v>0</v>
          </cell>
          <cell r="R912">
            <v>0</v>
          </cell>
          <cell r="S912">
            <v>0</v>
          </cell>
          <cell r="U912">
            <v>0</v>
          </cell>
          <cell r="V912">
            <v>0</v>
          </cell>
          <cell r="W912" t="str">
            <v>Und</v>
          </cell>
          <cell r="X912">
            <v>1</v>
          </cell>
        </row>
        <row r="913">
          <cell r="A913">
            <v>21013</v>
          </cell>
          <cell r="B913" t="str">
            <v>Suministro e instalacion de UCA-03A/B</v>
          </cell>
          <cell r="C913">
            <v>1</v>
          </cell>
          <cell r="D913">
            <v>1</v>
          </cell>
          <cell r="F913">
            <v>0</v>
          </cell>
          <cell r="G913">
            <v>1</v>
          </cell>
          <cell r="I913">
            <v>0</v>
          </cell>
          <cell r="J913">
            <v>0</v>
          </cell>
          <cell r="L913">
            <v>0</v>
          </cell>
          <cell r="M913">
            <v>0</v>
          </cell>
          <cell r="O913">
            <v>0</v>
          </cell>
          <cell r="P913">
            <v>0</v>
          </cell>
          <cell r="R913">
            <v>0</v>
          </cell>
          <cell r="S913">
            <v>0</v>
          </cell>
          <cell r="U913">
            <v>0</v>
          </cell>
          <cell r="V913">
            <v>0</v>
          </cell>
          <cell r="W913" t="str">
            <v>Und</v>
          </cell>
          <cell r="X913">
            <v>1</v>
          </cell>
        </row>
        <row r="914">
          <cell r="A914">
            <v>21014</v>
          </cell>
          <cell r="B914" t="str">
            <v>Suministro e instalacion de UCA-04A/B</v>
          </cell>
          <cell r="C914">
            <v>1</v>
          </cell>
          <cell r="D914">
            <v>1</v>
          </cell>
          <cell r="F914">
            <v>0</v>
          </cell>
          <cell r="G914">
            <v>1</v>
          </cell>
          <cell r="I914">
            <v>0</v>
          </cell>
          <cell r="J914">
            <v>0</v>
          </cell>
          <cell r="L914">
            <v>0</v>
          </cell>
          <cell r="M914">
            <v>0</v>
          </cell>
          <cell r="O914">
            <v>0</v>
          </cell>
          <cell r="P914">
            <v>0</v>
          </cell>
          <cell r="R914">
            <v>0</v>
          </cell>
          <cell r="S914">
            <v>0</v>
          </cell>
          <cell r="U914">
            <v>0</v>
          </cell>
          <cell r="V914">
            <v>0</v>
          </cell>
          <cell r="W914" t="str">
            <v>Und</v>
          </cell>
          <cell r="X914">
            <v>1</v>
          </cell>
        </row>
        <row r="915">
          <cell r="A915">
            <v>21015</v>
          </cell>
          <cell r="B915" t="str">
            <v>Suministro e instalacion de UCA-04A/B</v>
          </cell>
          <cell r="C915">
            <v>1</v>
          </cell>
          <cell r="D915">
            <v>1</v>
          </cell>
          <cell r="F915">
            <v>0</v>
          </cell>
          <cell r="G915">
            <v>1</v>
          </cell>
          <cell r="I915">
            <v>0</v>
          </cell>
          <cell r="J915">
            <v>0</v>
          </cell>
          <cell r="L915">
            <v>0</v>
          </cell>
          <cell r="M915">
            <v>0</v>
          </cell>
          <cell r="O915">
            <v>0</v>
          </cell>
          <cell r="P915">
            <v>0</v>
          </cell>
          <cell r="R915">
            <v>0</v>
          </cell>
          <cell r="S915">
            <v>0</v>
          </cell>
          <cell r="U915">
            <v>0</v>
          </cell>
          <cell r="V915">
            <v>0</v>
          </cell>
          <cell r="W915" t="str">
            <v>Und</v>
          </cell>
          <cell r="X915">
            <v>1</v>
          </cell>
        </row>
        <row r="916">
          <cell r="A916">
            <v>21016</v>
          </cell>
          <cell r="B916" t="str">
            <v>Suministro e instalacion de Serpentin de calefaccion en ducto HC-01</v>
          </cell>
          <cell r="C916">
            <v>1</v>
          </cell>
          <cell r="D916">
            <v>1</v>
          </cell>
          <cell r="F916">
            <v>0</v>
          </cell>
          <cell r="G916">
            <v>1</v>
          </cell>
          <cell r="I916">
            <v>0</v>
          </cell>
          <cell r="J916">
            <v>0</v>
          </cell>
          <cell r="L916">
            <v>0</v>
          </cell>
          <cell r="M916">
            <v>0</v>
          </cell>
          <cell r="O916">
            <v>0</v>
          </cell>
          <cell r="P916">
            <v>0</v>
          </cell>
          <cell r="R916">
            <v>0</v>
          </cell>
          <cell r="S916">
            <v>0</v>
          </cell>
          <cell r="U916">
            <v>0</v>
          </cell>
          <cell r="V916">
            <v>0</v>
          </cell>
          <cell r="W916" t="str">
            <v>Und</v>
          </cell>
          <cell r="X916">
            <v>1</v>
          </cell>
        </row>
        <row r="917">
          <cell r="A917">
            <v>21017</v>
          </cell>
          <cell r="B917" t="str">
            <v>Suministro e instalacion de Serpentin de calefaccion en ducto HC-02</v>
          </cell>
          <cell r="C917">
            <v>1</v>
          </cell>
          <cell r="D917">
            <v>1</v>
          </cell>
          <cell r="F917">
            <v>0</v>
          </cell>
          <cell r="G917">
            <v>1</v>
          </cell>
          <cell r="I917">
            <v>0</v>
          </cell>
          <cell r="J917">
            <v>0</v>
          </cell>
          <cell r="L917">
            <v>0</v>
          </cell>
          <cell r="M917">
            <v>0</v>
          </cell>
          <cell r="O917">
            <v>0</v>
          </cell>
          <cell r="P917">
            <v>0</v>
          </cell>
          <cell r="R917">
            <v>0</v>
          </cell>
          <cell r="S917">
            <v>0</v>
          </cell>
          <cell r="U917">
            <v>0</v>
          </cell>
          <cell r="V917">
            <v>0</v>
          </cell>
          <cell r="W917" t="str">
            <v>Und</v>
          </cell>
          <cell r="X917">
            <v>1</v>
          </cell>
        </row>
        <row r="918">
          <cell r="A918">
            <v>21018</v>
          </cell>
          <cell r="B918" t="str">
            <v>Suministro e instalacion de Serpentin de calefaccion en ducto HC-02</v>
          </cell>
          <cell r="C918">
            <v>1</v>
          </cell>
          <cell r="D918">
            <v>1</v>
          </cell>
          <cell r="F918">
            <v>0</v>
          </cell>
          <cell r="G918">
            <v>1</v>
          </cell>
          <cell r="I918">
            <v>0</v>
          </cell>
          <cell r="J918">
            <v>0</v>
          </cell>
          <cell r="L918">
            <v>0</v>
          </cell>
          <cell r="M918">
            <v>0</v>
          </cell>
          <cell r="O918">
            <v>0</v>
          </cell>
          <cell r="P918">
            <v>0</v>
          </cell>
          <cell r="R918">
            <v>0</v>
          </cell>
          <cell r="S918">
            <v>0</v>
          </cell>
          <cell r="U918">
            <v>0</v>
          </cell>
          <cell r="V918">
            <v>0</v>
          </cell>
          <cell r="W918" t="str">
            <v>Und</v>
          </cell>
          <cell r="X918">
            <v>1</v>
          </cell>
        </row>
        <row r="919">
          <cell r="A919">
            <v>21019</v>
          </cell>
          <cell r="B919" t="str">
            <v>Suministro e instalacion de Tuberia refrigeracion 3/8"</v>
          </cell>
          <cell r="C919">
            <v>8</v>
          </cell>
          <cell r="D919">
            <v>8</v>
          </cell>
          <cell r="F919">
            <v>0</v>
          </cell>
          <cell r="G919">
            <v>8</v>
          </cell>
          <cell r="I919">
            <v>0</v>
          </cell>
          <cell r="J919">
            <v>0</v>
          </cell>
          <cell r="L919">
            <v>0</v>
          </cell>
          <cell r="M919">
            <v>0</v>
          </cell>
          <cell r="O919">
            <v>0</v>
          </cell>
          <cell r="P919">
            <v>0</v>
          </cell>
          <cell r="R919">
            <v>0</v>
          </cell>
          <cell r="S919">
            <v>0</v>
          </cell>
          <cell r="U919">
            <v>0</v>
          </cell>
          <cell r="V919">
            <v>0</v>
          </cell>
          <cell r="W919" t="str">
            <v>Ml</v>
          </cell>
          <cell r="X919">
            <v>8</v>
          </cell>
        </row>
        <row r="920">
          <cell r="A920">
            <v>21020</v>
          </cell>
          <cell r="B920" t="str">
            <v>Suministro e instalacion de Tuberia refrigeracion 1/2"</v>
          </cell>
          <cell r="C920">
            <v>24</v>
          </cell>
          <cell r="D920">
            <v>24</v>
          </cell>
          <cell r="F920">
            <v>0</v>
          </cell>
          <cell r="G920">
            <v>24</v>
          </cell>
          <cell r="I920">
            <v>0</v>
          </cell>
          <cell r="J920">
            <v>0</v>
          </cell>
          <cell r="L920">
            <v>0</v>
          </cell>
          <cell r="M920">
            <v>0</v>
          </cell>
          <cell r="O920">
            <v>0</v>
          </cell>
          <cell r="P920">
            <v>0</v>
          </cell>
          <cell r="R920">
            <v>0</v>
          </cell>
          <cell r="S920">
            <v>0</v>
          </cell>
          <cell r="U920">
            <v>0</v>
          </cell>
          <cell r="V920">
            <v>0</v>
          </cell>
          <cell r="W920" t="str">
            <v>Ml</v>
          </cell>
          <cell r="X920">
            <v>24</v>
          </cell>
        </row>
        <row r="921">
          <cell r="A921">
            <v>21021</v>
          </cell>
          <cell r="B921" t="str">
            <v>Suministro e instalacion de Tuberia refrigeracion 3/4" Aislada</v>
          </cell>
          <cell r="C921">
            <v>8</v>
          </cell>
          <cell r="D921">
            <v>8</v>
          </cell>
          <cell r="F921">
            <v>0</v>
          </cell>
          <cell r="G921">
            <v>8</v>
          </cell>
          <cell r="I921">
            <v>0</v>
          </cell>
          <cell r="J921">
            <v>0</v>
          </cell>
          <cell r="L921">
            <v>0</v>
          </cell>
          <cell r="M921">
            <v>0</v>
          </cell>
          <cell r="O921">
            <v>0</v>
          </cell>
          <cell r="P921">
            <v>0</v>
          </cell>
          <cell r="R921">
            <v>0</v>
          </cell>
          <cell r="S921">
            <v>0</v>
          </cell>
          <cell r="U921">
            <v>0</v>
          </cell>
          <cell r="V921">
            <v>0</v>
          </cell>
          <cell r="W921" t="str">
            <v>Ml</v>
          </cell>
          <cell r="X921">
            <v>8</v>
          </cell>
        </row>
        <row r="922">
          <cell r="A922">
            <v>21022</v>
          </cell>
          <cell r="B922" t="str">
            <v>Suministro e instalacion de Tuberia refrigeracion 3/8" Aislada</v>
          </cell>
          <cell r="C922">
            <v>24</v>
          </cell>
          <cell r="D922">
            <v>24</v>
          </cell>
          <cell r="F922">
            <v>0</v>
          </cell>
          <cell r="G922">
            <v>24</v>
          </cell>
          <cell r="I922">
            <v>0</v>
          </cell>
          <cell r="J922">
            <v>0</v>
          </cell>
          <cell r="L922">
            <v>0</v>
          </cell>
          <cell r="M922">
            <v>0</v>
          </cell>
          <cell r="O922">
            <v>0</v>
          </cell>
          <cell r="P922">
            <v>0</v>
          </cell>
          <cell r="R922">
            <v>0</v>
          </cell>
          <cell r="S922">
            <v>0</v>
          </cell>
          <cell r="U922">
            <v>0</v>
          </cell>
          <cell r="V922">
            <v>0</v>
          </cell>
          <cell r="W922" t="str">
            <v>Ml</v>
          </cell>
          <cell r="X922">
            <v>24</v>
          </cell>
        </row>
        <row r="923">
          <cell r="A923">
            <v>21023</v>
          </cell>
          <cell r="B923" t="str">
            <v>Suministro e instalacion de Mirilla 3/8"</v>
          </cell>
          <cell r="C923">
            <v>2</v>
          </cell>
          <cell r="D923">
            <v>2</v>
          </cell>
          <cell r="F923">
            <v>0</v>
          </cell>
          <cell r="G923">
            <v>2</v>
          </cell>
          <cell r="I923">
            <v>0</v>
          </cell>
          <cell r="J923">
            <v>0</v>
          </cell>
          <cell r="L923">
            <v>0</v>
          </cell>
          <cell r="M923">
            <v>0</v>
          </cell>
          <cell r="O923">
            <v>0</v>
          </cell>
          <cell r="P923">
            <v>0</v>
          </cell>
          <cell r="R923">
            <v>0</v>
          </cell>
          <cell r="S923">
            <v>0</v>
          </cell>
          <cell r="U923">
            <v>0</v>
          </cell>
          <cell r="V923">
            <v>0</v>
          </cell>
          <cell r="W923" t="str">
            <v>Und</v>
          </cell>
          <cell r="X923">
            <v>2</v>
          </cell>
        </row>
        <row r="924">
          <cell r="A924">
            <v>21024</v>
          </cell>
          <cell r="B924" t="str">
            <v>Suministro e instalacion de Mirilla 1/2"</v>
          </cell>
          <cell r="C924">
            <v>8</v>
          </cell>
          <cell r="D924">
            <v>8</v>
          </cell>
          <cell r="F924">
            <v>0</v>
          </cell>
          <cell r="G924">
            <v>8</v>
          </cell>
          <cell r="I924">
            <v>0</v>
          </cell>
          <cell r="J924">
            <v>0</v>
          </cell>
          <cell r="L924">
            <v>0</v>
          </cell>
          <cell r="M924">
            <v>0</v>
          </cell>
          <cell r="O924">
            <v>0</v>
          </cell>
          <cell r="P924">
            <v>0</v>
          </cell>
          <cell r="R924">
            <v>0</v>
          </cell>
          <cell r="S924">
            <v>0</v>
          </cell>
          <cell r="U924">
            <v>0</v>
          </cell>
          <cell r="V924">
            <v>0</v>
          </cell>
          <cell r="W924" t="str">
            <v>Und</v>
          </cell>
          <cell r="X924">
            <v>8</v>
          </cell>
        </row>
        <row r="925">
          <cell r="A925">
            <v>21025</v>
          </cell>
          <cell r="B925" t="str">
            <v>Suministro e instalacion de Filtro secador 3/8"</v>
          </cell>
          <cell r="C925">
            <v>2</v>
          </cell>
          <cell r="D925">
            <v>2</v>
          </cell>
          <cell r="F925">
            <v>0</v>
          </cell>
          <cell r="G925">
            <v>2</v>
          </cell>
          <cell r="I925">
            <v>0</v>
          </cell>
          <cell r="J925">
            <v>0</v>
          </cell>
          <cell r="L925">
            <v>0</v>
          </cell>
          <cell r="M925">
            <v>0</v>
          </cell>
          <cell r="O925">
            <v>0</v>
          </cell>
          <cell r="P925">
            <v>0</v>
          </cell>
          <cell r="R925">
            <v>0</v>
          </cell>
          <cell r="S925">
            <v>0</v>
          </cell>
          <cell r="U925">
            <v>0</v>
          </cell>
          <cell r="V925">
            <v>0</v>
          </cell>
          <cell r="W925" t="str">
            <v>Und</v>
          </cell>
          <cell r="X925">
            <v>2</v>
          </cell>
        </row>
        <row r="926">
          <cell r="A926">
            <v>21026</v>
          </cell>
          <cell r="B926" t="str">
            <v>Suministro e instalacion de Filtro secador 1/2"</v>
          </cell>
          <cell r="C926">
            <v>8</v>
          </cell>
          <cell r="D926">
            <v>8</v>
          </cell>
          <cell r="F926">
            <v>0</v>
          </cell>
          <cell r="G926">
            <v>8</v>
          </cell>
          <cell r="I926">
            <v>0</v>
          </cell>
          <cell r="J926">
            <v>0</v>
          </cell>
          <cell r="L926">
            <v>0</v>
          </cell>
          <cell r="M926">
            <v>0</v>
          </cell>
          <cell r="O926">
            <v>0</v>
          </cell>
          <cell r="P926">
            <v>0</v>
          </cell>
          <cell r="R926">
            <v>0</v>
          </cell>
          <cell r="S926">
            <v>0</v>
          </cell>
          <cell r="U926">
            <v>0</v>
          </cell>
          <cell r="V926">
            <v>0</v>
          </cell>
          <cell r="W926" t="str">
            <v>Und</v>
          </cell>
          <cell r="X926">
            <v>8</v>
          </cell>
        </row>
        <row r="927">
          <cell r="A927">
            <v>21027</v>
          </cell>
          <cell r="B927" t="str">
            <v>Suministro e instalacion de Chaqueta lamina galvanizada  Cal 26</v>
          </cell>
          <cell r="C927">
            <v>250</v>
          </cell>
          <cell r="D927">
            <v>250</v>
          </cell>
          <cell r="F927">
            <v>0</v>
          </cell>
          <cell r="G927">
            <v>250</v>
          </cell>
          <cell r="I927">
            <v>0</v>
          </cell>
          <cell r="J927">
            <v>0</v>
          </cell>
          <cell r="L927">
            <v>0</v>
          </cell>
          <cell r="M927">
            <v>0</v>
          </cell>
          <cell r="O927">
            <v>0</v>
          </cell>
          <cell r="P927">
            <v>0</v>
          </cell>
          <cell r="R927">
            <v>0</v>
          </cell>
          <cell r="S927">
            <v>0</v>
          </cell>
          <cell r="U927">
            <v>0</v>
          </cell>
          <cell r="V927">
            <v>0</v>
          </cell>
          <cell r="W927" t="str">
            <v>M2</v>
          </cell>
          <cell r="X927">
            <v>250</v>
          </cell>
        </row>
        <row r="928">
          <cell r="A928">
            <v>21028</v>
          </cell>
          <cell r="B928" t="str">
            <v>Suministro e instalacion de Chaqueta lamina galvanizada  Cal 24</v>
          </cell>
          <cell r="C928">
            <v>1230</v>
          </cell>
          <cell r="D928">
            <v>1230</v>
          </cell>
          <cell r="F928">
            <v>0</v>
          </cell>
          <cell r="G928">
            <v>1230</v>
          </cell>
          <cell r="I928">
            <v>0</v>
          </cell>
          <cell r="J928">
            <v>0</v>
          </cell>
          <cell r="K928">
            <v>120</v>
          </cell>
          <cell r="L928">
            <v>120</v>
          </cell>
          <cell r="M928">
            <v>120</v>
          </cell>
          <cell r="O928">
            <v>0</v>
          </cell>
          <cell r="P928">
            <v>0</v>
          </cell>
          <cell r="R928">
            <v>0</v>
          </cell>
          <cell r="S928">
            <v>0</v>
          </cell>
          <cell r="U928">
            <v>0</v>
          </cell>
          <cell r="V928">
            <v>0</v>
          </cell>
          <cell r="W928" t="str">
            <v>M2</v>
          </cell>
          <cell r="X928">
            <v>1350</v>
          </cell>
        </row>
        <row r="929">
          <cell r="A929">
            <v>21029</v>
          </cell>
          <cell r="B929" t="str">
            <v>Suministro e instalacion de Chaqueta lamina galvanizada  Cal 22</v>
          </cell>
          <cell r="C929">
            <v>200</v>
          </cell>
          <cell r="D929">
            <v>200</v>
          </cell>
          <cell r="F929">
            <v>0</v>
          </cell>
          <cell r="G929">
            <v>200</v>
          </cell>
          <cell r="I929">
            <v>0</v>
          </cell>
          <cell r="J929">
            <v>0</v>
          </cell>
          <cell r="L929">
            <v>0</v>
          </cell>
          <cell r="M929">
            <v>0</v>
          </cell>
          <cell r="O929">
            <v>0</v>
          </cell>
          <cell r="P929">
            <v>0</v>
          </cell>
          <cell r="R929">
            <v>0</v>
          </cell>
          <cell r="S929">
            <v>0</v>
          </cell>
          <cell r="U929">
            <v>0</v>
          </cell>
          <cell r="V929">
            <v>0</v>
          </cell>
          <cell r="W929" t="str">
            <v>M2</v>
          </cell>
          <cell r="X929">
            <v>200</v>
          </cell>
        </row>
        <row r="930">
          <cell r="A930">
            <v>21030</v>
          </cell>
          <cell r="B930" t="str">
            <v>Suministro e instalacion de Conductos flexibles 6"</v>
          </cell>
          <cell r="C930">
            <v>8</v>
          </cell>
          <cell r="D930">
            <v>8</v>
          </cell>
          <cell r="F930">
            <v>0</v>
          </cell>
          <cell r="G930">
            <v>8</v>
          </cell>
          <cell r="I930">
            <v>0</v>
          </cell>
          <cell r="J930">
            <v>0</v>
          </cell>
          <cell r="L930">
            <v>0</v>
          </cell>
          <cell r="M930">
            <v>0</v>
          </cell>
          <cell r="O930">
            <v>0</v>
          </cell>
          <cell r="P930">
            <v>0</v>
          </cell>
          <cell r="R930">
            <v>0</v>
          </cell>
          <cell r="S930">
            <v>0</v>
          </cell>
          <cell r="U930">
            <v>0</v>
          </cell>
          <cell r="V930">
            <v>0</v>
          </cell>
          <cell r="W930" t="str">
            <v>Ml</v>
          </cell>
          <cell r="X930">
            <v>8</v>
          </cell>
        </row>
        <row r="931">
          <cell r="A931">
            <v>21031</v>
          </cell>
          <cell r="B931" t="str">
            <v>Suministro e instalacion de Conductos flexibles 8"</v>
          </cell>
          <cell r="C931">
            <v>30</v>
          </cell>
          <cell r="D931">
            <v>30</v>
          </cell>
          <cell r="F931">
            <v>0</v>
          </cell>
          <cell r="G931">
            <v>30</v>
          </cell>
          <cell r="I931">
            <v>0</v>
          </cell>
          <cell r="J931">
            <v>0</v>
          </cell>
          <cell r="L931">
            <v>0</v>
          </cell>
          <cell r="M931">
            <v>0</v>
          </cell>
          <cell r="O931">
            <v>0</v>
          </cell>
          <cell r="P931">
            <v>0</v>
          </cell>
          <cell r="R931">
            <v>0</v>
          </cell>
          <cell r="S931">
            <v>0</v>
          </cell>
          <cell r="U931">
            <v>0</v>
          </cell>
          <cell r="V931">
            <v>0</v>
          </cell>
          <cell r="W931" t="str">
            <v>Ml</v>
          </cell>
          <cell r="X931">
            <v>30</v>
          </cell>
        </row>
        <row r="932">
          <cell r="A932">
            <v>21032</v>
          </cell>
          <cell r="B932" t="str">
            <v>Suministro e instalacion de Aislamiento exterior tipo Duct Wrap</v>
          </cell>
          <cell r="C932">
            <v>980</v>
          </cell>
          <cell r="D932">
            <v>980</v>
          </cell>
          <cell r="F932">
            <v>0</v>
          </cell>
          <cell r="G932">
            <v>980</v>
          </cell>
          <cell r="I932">
            <v>0</v>
          </cell>
          <cell r="J932">
            <v>0</v>
          </cell>
          <cell r="K932">
            <v>120</v>
          </cell>
          <cell r="L932">
            <v>120</v>
          </cell>
          <cell r="M932">
            <v>120</v>
          </cell>
          <cell r="O932">
            <v>0</v>
          </cell>
          <cell r="P932">
            <v>0</v>
          </cell>
          <cell r="R932">
            <v>0</v>
          </cell>
          <cell r="S932">
            <v>0</v>
          </cell>
          <cell r="U932">
            <v>0</v>
          </cell>
          <cell r="V932">
            <v>0</v>
          </cell>
          <cell r="W932" t="str">
            <v>M2</v>
          </cell>
          <cell r="X932">
            <v>1100</v>
          </cell>
        </row>
        <row r="933">
          <cell r="A933">
            <v>21033</v>
          </cell>
          <cell r="B933" t="str">
            <v>Suministro e instalacion de Aislamiento ducto glass ductos exteriores</v>
          </cell>
          <cell r="C933">
            <v>300</v>
          </cell>
          <cell r="D933">
            <v>300</v>
          </cell>
          <cell r="F933">
            <v>0</v>
          </cell>
          <cell r="G933">
            <v>300</v>
          </cell>
          <cell r="I933">
            <v>0</v>
          </cell>
          <cell r="J933">
            <v>0</v>
          </cell>
          <cell r="L933">
            <v>0</v>
          </cell>
          <cell r="M933">
            <v>0</v>
          </cell>
          <cell r="O933">
            <v>0</v>
          </cell>
          <cell r="P933">
            <v>0</v>
          </cell>
          <cell r="R933">
            <v>0</v>
          </cell>
          <cell r="S933">
            <v>0</v>
          </cell>
          <cell r="U933">
            <v>0</v>
          </cell>
          <cell r="V933">
            <v>0</v>
          </cell>
          <cell r="W933" t="str">
            <v>M2</v>
          </cell>
          <cell r="X933">
            <v>300</v>
          </cell>
        </row>
        <row r="934">
          <cell r="A934">
            <v>21034</v>
          </cell>
          <cell r="B934" t="str">
            <v>Suministro e instalacion de Ventillador de extraccion VE-01</v>
          </cell>
          <cell r="C934">
            <v>1</v>
          </cell>
          <cell r="D934">
            <v>1</v>
          </cell>
          <cell r="F934">
            <v>0</v>
          </cell>
          <cell r="G934">
            <v>1</v>
          </cell>
          <cell r="I934">
            <v>0</v>
          </cell>
          <cell r="J934">
            <v>0</v>
          </cell>
          <cell r="L934">
            <v>0</v>
          </cell>
          <cell r="M934">
            <v>0</v>
          </cell>
          <cell r="O934">
            <v>0</v>
          </cell>
          <cell r="P934">
            <v>0</v>
          </cell>
          <cell r="R934">
            <v>0</v>
          </cell>
          <cell r="S934">
            <v>0</v>
          </cell>
          <cell r="U934">
            <v>0</v>
          </cell>
          <cell r="V934">
            <v>0</v>
          </cell>
          <cell r="W934" t="str">
            <v>Und</v>
          </cell>
          <cell r="X934">
            <v>1</v>
          </cell>
        </row>
        <row r="935">
          <cell r="A935">
            <v>21035</v>
          </cell>
          <cell r="B935" t="str">
            <v xml:space="preserve">Suministro e instalacion de Ventillador de extraccion banos VE-02 </v>
          </cell>
          <cell r="C935">
            <v>38</v>
          </cell>
          <cell r="D935">
            <v>38</v>
          </cell>
          <cell r="F935">
            <v>0</v>
          </cell>
          <cell r="G935">
            <v>38</v>
          </cell>
          <cell r="I935">
            <v>0</v>
          </cell>
          <cell r="J935">
            <v>0</v>
          </cell>
          <cell r="K935">
            <v>8</v>
          </cell>
          <cell r="L935">
            <v>8</v>
          </cell>
          <cell r="M935">
            <v>8</v>
          </cell>
          <cell r="O935">
            <v>0</v>
          </cell>
          <cell r="P935">
            <v>0</v>
          </cell>
          <cell r="R935">
            <v>0</v>
          </cell>
          <cell r="S935">
            <v>0</v>
          </cell>
          <cell r="U935">
            <v>0</v>
          </cell>
          <cell r="V935">
            <v>0</v>
          </cell>
          <cell r="W935" t="str">
            <v>Und</v>
          </cell>
          <cell r="X935">
            <v>46</v>
          </cell>
        </row>
        <row r="936">
          <cell r="A936">
            <v>21036</v>
          </cell>
          <cell r="B936" t="str">
            <v>Suministro e instalacion de Ventillador de extraccion VE-03</v>
          </cell>
          <cell r="C936">
            <v>1</v>
          </cell>
          <cell r="D936">
            <v>1</v>
          </cell>
          <cell r="F936">
            <v>0</v>
          </cell>
          <cell r="G936">
            <v>1</v>
          </cell>
          <cell r="I936">
            <v>0</v>
          </cell>
          <cell r="J936">
            <v>0</v>
          </cell>
          <cell r="L936">
            <v>0</v>
          </cell>
          <cell r="M936">
            <v>0</v>
          </cell>
          <cell r="O936">
            <v>0</v>
          </cell>
          <cell r="P936">
            <v>0</v>
          </cell>
          <cell r="R936">
            <v>0</v>
          </cell>
          <cell r="S936">
            <v>0</v>
          </cell>
          <cell r="U936">
            <v>0</v>
          </cell>
          <cell r="V936">
            <v>0</v>
          </cell>
          <cell r="W936" t="str">
            <v>Und</v>
          </cell>
          <cell r="X936">
            <v>1</v>
          </cell>
        </row>
        <row r="937">
          <cell r="A937">
            <v>21037</v>
          </cell>
          <cell r="B937" t="str">
            <v>Suministro e instalacion de Ventillador de extraccion VE-04</v>
          </cell>
          <cell r="C937">
            <v>2</v>
          </cell>
          <cell r="D937">
            <v>2</v>
          </cell>
          <cell r="F937">
            <v>0</v>
          </cell>
          <cell r="G937">
            <v>2</v>
          </cell>
          <cell r="I937">
            <v>0</v>
          </cell>
          <cell r="J937">
            <v>0</v>
          </cell>
          <cell r="L937">
            <v>0</v>
          </cell>
          <cell r="M937">
            <v>0</v>
          </cell>
          <cell r="O937">
            <v>0</v>
          </cell>
          <cell r="P937">
            <v>0</v>
          </cell>
          <cell r="R937">
            <v>0</v>
          </cell>
          <cell r="S937">
            <v>0</v>
          </cell>
          <cell r="U937">
            <v>0</v>
          </cell>
          <cell r="V937">
            <v>0</v>
          </cell>
          <cell r="W937" t="str">
            <v>Und</v>
          </cell>
          <cell r="X937">
            <v>2</v>
          </cell>
        </row>
        <row r="938">
          <cell r="A938">
            <v>21038</v>
          </cell>
          <cell r="B938" t="str">
            <v>Suministro e instalacion de Ventillador de extraccion VE-05</v>
          </cell>
          <cell r="C938">
            <v>1</v>
          </cell>
          <cell r="D938">
            <v>1</v>
          </cell>
          <cell r="F938">
            <v>0</v>
          </cell>
          <cell r="G938">
            <v>1</v>
          </cell>
          <cell r="I938">
            <v>0</v>
          </cell>
          <cell r="J938">
            <v>0</v>
          </cell>
          <cell r="L938">
            <v>0</v>
          </cell>
          <cell r="M938">
            <v>0</v>
          </cell>
          <cell r="O938">
            <v>0</v>
          </cell>
          <cell r="P938">
            <v>0</v>
          </cell>
          <cell r="R938">
            <v>0</v>
          </cell>
          <cell r="S938">
            <v>0</v>
          </cell>
          <cell r="U938">
            <v>0</v>
          </cell>
          <cell r="V938">
            <v>0</v>
          </cell>
          <cell r="W938" t="str">
            <v>Und</v>
          </cell>
          <cell r="X938">
            <v>1</v>
          </cell>
        </row>
        <row r="939">
          <cell r="A939">
            <v>21039</v>
          </cell>
          <cell r="B939" t="str">
            <v>Suministro e instalacion de Ventillador de extraccion VE-06</v>
          </cell>
          <cell r="C939">
            <v>1</v>
          </cell>
          <cell r="D939">
            <v>1</v>
          </cell>
          <cell r="F939">
            <v>0</v>
          </cell>
          <cell r="G939">
            <v>1</v>
          </cell>
          <cell r="I939">
            <v>0</v>
          </cell>
          <cell r="J939">
            <v>0</v>
          </cell>
          <cell r="L939">
            <v>0</v>
          </cell>
          <cell r="M939">
            <v>0</v>
          </cell>
          <cell r="O939">
            <v>0</v>
          </cell>
          <cell r="P939">
            <v>0</v>
          </cell>
          <cell r="R939">
            <v>0</v>
          </cell>
          <cell r="S939">
            <v>0</v>
          </cell>
          <cell r="U939">
            <v>0</v>
          </cell>
          <cell r="V939">
            <v>0</v>
          </cell>
          <cell r="W939" t="str">
            <v>Und</v>
          </cell>
          <cell r="X939">
            <v>1</v>
          </cell>
        </row>
        <row r="940">
          <cell r="A940">
            <v>21040</v>
          </cell>
          <cell r="B940" t="str">
            <v>Suministro e instalacion de Ventillador de extraccion VE-07</v>
          </cell>
          <cell r="C940">
            <v>1</v>
          </cell>
          <cell r="D940">
            <v>1</v>
          </cell>
          <cell r="F940">
            <v>0</v>
          </cell>
          <cell r="G940">
            <v>1</v>
          </cell>
          <cell r="I940">
            <v>0</v>
          </cell>
          <cell r="J940">
            <v>0</v>
          </cell>
          <cell r="L940">
            <v>0</v>
          </cell>
          <cell r="M940">
            <v>0</v>
          </cell>
          <cell r="O940">
            <v>0</v>
          </cell>
          <cell r="P940">
            <v>0</v>
          </cell>
          <cell r="R940">
            <v>0</v>
          </cell>
          <cell r="S940">
            <v>0</v>
          </cell>
          <cell r="U940">
            <v>0</v>
          </cell>
          <cell r="V940">
            <v>0</v>
          </cell>
          <cell r="W940" t="str">
            <v>Und</v>
          </cell>
          <cell r="X940">
            <v>1</v>
          </cell>
        </row>
        <row r="941">
          <cell r="A941">
            <v>21041</v>
          </cell>
          <cell r="B941" t="str">
            <v>Suministro e instalacion de Ventillador de extraccion VE-08</v>
          </cell>
          <cell r="C941">
            <v>1</v>
          </cell>
          <cell r="D941">
            <v>1</v>
          </cell>
          <cell r="F941">
            <v>0</v>
          </cell>
          <cell r="G941">
            <v>1</v>
          </cell>
          <cell r="I941">
            <v>0</v>
          </cell>
          <cell r="J941">
            <v>0</v>
          </cell>
          <cell r="L941">
            <v>0</v>
          </cell>
          <cell r="M941">
            <v>0</v>
          </cell>
          <cell r="O941">
            <v>0</v>
          </cell>
          <cell r="P941">
            <v>0</v>
          </cell>
          <cell r="R941">
            <v>0</v>
          </cell>
          <cell r="S941">
            <v>0</v>
          </cell>
          <cell r="U941">
            <v>0</v>
          </cell>
          <cell r="V941">
            <v>0</v>
          </cell>
          <cell r="W941" t="str">
            <v>Und</v>
          </cell>
          <cell r="X941">
            <v>1</v>
          </cell>
        </row>
        <row r="942">
          <cell r="A942">
            <v>21042</v>
          </cell>
          <cell r="B942" t="str">
            <v>Suministro e instalacion de Ventillador de extraccion VE-10</v>
          </cell>
          <cell r="C942">
            <v>1</v>
          </cell>
          <cell r="D942">
            <v>1</v>
          </cell>
          <cell r="F942">
            <v>0</v>
          </cell>
          <cell r="G942">
            <v>1</v>
          </cell>
          <cell r="I942">
            <v>0</v>
          </cell>
          <cell r="J942">
            <v>0</v>
          </cell>
          <cell r="L942">
            <v>0</v>
          </cell>
          <cell r="M942">
            <v>0</v>
          </cell>
          <cell r="O942">
            <v>0</v>
          </cell>
          <cell r="P942">
            <v>0</v>
          </cell>
          <cell r="R942">
            <v>0</v>
          </cell>
          <cell r="S942">
            <v>0</v>
          </cell>
          <cell r="U942">
            <v>0</v>
          </cell>
          <cell r="V942">
            <v>0</v>
          </cell>
          <cell r="W942" t="str">
            <v>Und</v>
          </cell>
          <cell r="X942">
            <v>1</v>
          </cell>
        </row>
        <row r="943">
          <cell r="A943">
            <v>21043</v>
          </cell>
          <cell r="B943" t="str">
            <v>Suministro e instalacion de Ventillador de extraccion VE-10</v>
          </cell>
          <cell r="C943">
            <v>1</v>
          </cell>
          <cell r="D943">
            <v>1</v>
          </cell>
          <cell r="F943">
            <v>0</v>
          </cell>
          <cell r="G943">
            <v>1</v>
          </cell>
          <cell r="I943">
            <v>0</v>
          </cell>
          <cell r="J943">
            <v>0</v>
          </cell>
          <cell r="L943">
            <v>0</v>
          </cell>
          <cell r="M943">
            <v>0</v>
          </cell>
          <cell r="O943">
            <v>0</v>
          </cell>
          <cell r="P943">
            <v>0</v>
          </cell>
          <cell r="R943">
            <v>0</v>
          </cell>
          <cell r="S943">
            <v>0</v>
          </cell>
          <cell r="U943">
            <v>0</v>
          </cell>
          <cell r="V943">
            <v>0</v>
          </cell>
          <cell r="W943" t="str">
            <v>Und</v>
          </cell>
          <cell r="X943">
            <v>1</v>
          </cell>
        </row>
        <row r="944">
          <cell r="A944">
            <v>21044</v>
          </cell>
          <cell r="B944" t="str">
            <v>Suministro e instalacion de Ventilador de suministro VS-01</v>
          </cell>
          <cell r="C944">
            <v>1</v>
          </cell>
          <cell r="D944">
            <v>1</v>
          </cell>
          <cell r="F944">
            <v>0</v>
          </cell>
          <cell r="G944">
            <v>1</v>
          </cell>
          <cell r="I944">
            <v>0</v>
          </cell>
          <cell r="J944">
            <v>0</v>
          </cell>
          <cell r="L944">
            <v>0</v>
          </cell>
          <cell r="M944">
            <v>0</v>
          </cell>
          <cell r="O944">
            <v>0</v>
          </cell>
          <cell r="P944">
            <v>0</v>
          </cell>
          <cell r="R944">
            <v>0</v>
          </cell>
          <cell r="S944">
            <v>0</v>
          </cell>
          <cell r="U944">
            <v>0</v>
          </cell>
          <cell r="V944">
            <v>0</v>
          </cell>
          <cell r="W944" t="str">
            <v>Und</v>
          </cell>
          <cell r="X944">
            <v>1</v>
          </cell>
        </row>
        <row r="945">
          <cell r="A945">
            <v>21045</v>
          </cell>
          <cell r="B945" t="str">
            <v>Suministro e instalacion de Ventilador de suministro VS-02</v>
          </cell>
          <cell r="C945">
            <v>1</v>
          </cell>
          <cell r="D945">
            <v>1</v>
          </cell>
          <cell r="F945">
            <v>0</v>
          </cell>
          <cell r="G945">
            <v>1</v>
          </cell>
          <cell r="I945">
            <v>0</v>
          </cell>
          <cell r="J945">
            <v>0</v>
          </cell>
          <cell r="L945">
            <v>0</v>
          </cell>
          <cell r="M945">
            <v>0</v>
          </cell>
          <cell r="O945">
            <v>0</v>
          </cell>
          <cell r="P945">
            <v>0</v>
          </cell>
          <cell r="R945">
            <v>0</v>
          </cell>
          <cell r="S945">
            <v>0</v>
          </cell>
          <cell r="U945">
            <v>0</v>
          </cell>
          <cell r="V945">
            <v>0</v>
          </cell>
          <cell r="W945" t="str">
            <v>Und</v>
          </cell>
          <cell r="X945">
            <v>1</v>
          </cell>
        </row>
        <row r="946">
          <cell r="A946">
            <v>21046</v>
          </cell>
          <cell r="B946" t="str">
            <v>Suministro e instalacion de Unidad paquete UPAQ-01</v>
          </cell>
          <cell r="D946">
            <v>0</v>
          </cell>
          <cell r="F946">
            <v>0</v>
          </cell>
          <cell r="G946">
            <v>0</v>
          </cell>
          <cell r="I946">
            <v>0</v>
          </cell>
          <cell r="J946">
            <v>0</v>
          </cell>
          <cell r="K946">
            <v>1</v>
          </cell>
          <cell r="L946">
            <v>1</v>
          </cell>
          <cell r="M946">
            <v>1</v>
          </cell>
          <cell r="O946">
            <v>0</v>
          </cell>
          <cell r="P946">
            <v>0</v>
          </cell>
          <cell r="R946">
            <v>0</v>
          </cell>
          <cell r="S946">
            <v>0</v>
          </cell>
          <cell r="U946">
            <v>0</v>
          </cell>
          <cell r="V946">
            <v>0</v>
          </cell>
          <cell r="W946" t="str">
            <v>Und</v>
          </cell>
          <cell r="X946">
            <v>1</v>
          </cell>
        </row>
        <row r="947">
          <cell r="A947">
            <v>21047</v>
          </cell>
          <cell r="B947" t="str">
            <v>Suministro e instalacion de Recuperador de energia</v>
          </cell>
          <cell r="D947">
            <v>0</v>
          </cell>
          <cell r="F947">
            <v>0</v>
          </cell>
          <cell r="G947">
            <v>0</v>
          </cell>
          <cell r="I947">
            <v>0</v>
          </cell>
          <cell r="J947">
            <v>0</v>
          </cell>
          <cell r="K947">
            <v>1</v>
          </cell>
          <cell r="L947">
            <v>1</v>
          </cell>
          <cell r="M947">
            <v>1</v>
          </cell>
          <cell r="O947">
            <v>0</v>
          </cell>
          <cell r="P947">
            <v>0</v>
          </cell>
          <cell r="R947">
            <v>0</v>
          </cell>
          <cell r="S947">
            <v>0</v>
          </cell>
          <cell r="U947">
            <v>0</v>
          </cell>
          <cell r="V947">
            <v>0</v>
          </cell>
          <cell r="W947" t="str">
            <v>Und</v>
          </cell>
          <cell r="X947">
            <v>1</v>
          </cell>
        </row>
        <row r="948">
          <cell r="A948">
            <v>21048</v>
          </cell>
          <cell r="B948" t="str">
            <v>Suministro e instalacion de Difusor 15"x15" 4V con damper</v>
          </cell>
          <cell r="C948">
            <v>8</v>
          </cell>
          <cell r="D948">
            <v>8</v>
          </cell>
          <cell r="F948">
            <v>0</v>
          </cell>
          <cell r="G948">
            <v>8</v>
          </cell>
          <cell r="I948">
            <v>0</v>
          </cell>
          <cell r="J948">
            <v>0</v>
          </cell>
          <cell r="K948">
            <v>2</v>
          </cell>
          <cell r="L948">
            <v>2</v>
          </cell>
          <cell r="M948">
            <v>2</v>
          </cell>
          <cell r="O948">
            <v>0</v>
          </cell>
          <cell r="P948">
            <v>0</v>
          </cell>
          <cell r="R948">
            <v>0</v>
          </cell>
          <cell r="S948">
            <v>0</v>
          </cell>
          <cell r="U948">
            <v>0</v>
          </cell>
          <cell r="V948">
            <v>0</v>
          </cell>
          <cell r="W948" t="str">
            <v>Und</v>
          </cell>
          <cell r="X948">
            <v>10</v>
          </cell>
        </row>
        <row r="949">
          <cell r="A949">
            <v>21049</v>
          </cell>
          <cell r="B949" t="str">
            <v>Suministro e instalacion de Difusor 12"x12" 4V con damper</v>
          </cell>
          <cell r="C949">
            <v>18</v>
          </cell>
          <cell r="D949">
            <v>18</v>
          </cell>
          <cell r="F949">
            <v>0</v>
          </cell>
          <cell r="G949">
            <v>18</v>
          </cell>
          <cell r="I949">
            <v>0</v>
          </cell>
          <cell r="J949">
            <v>0</v>
          </cell>
          <cell r="K949">
            <v>3</v>
          </cell>
          <cell r="L949">
            <v>3</v>
          </cell>
          <cell r="M949">
            <v>3</v>
          </cell>
          <cell r="O949">
            <v>0</v>
          </cell>
          <cell r="P949">
            <v>0</v>
          </cell>
          <cell r="R949">
            <v>0</v>
          </cell>
          <cell r="S949">
            <v>0</v>
          </cell>
          <cell r="U949">
            <v>0</v>
          </cell>
          <cell r="V949">
            <v>0</v>
          </cell>
          <cell r="W949" t="str">
            <v>Und</v>
          </cell>
          <cell r="X949">
            <v>21</v>
          </cell>
        </row>
        <row r="950">
          <cell r="A950">
            <v>21050</v>
          </cell>
          <cell r="B950" t="str">
            <v>Suministro e instalacion de Difusor 9"x9" 4V con damper</v>
          </cell>
          <cell r="C950">
            <v>37</v>
          </cell>
          <cell r="D950">
            <v>37</v>
          </cell>
          <cell r="F950">
            <v>0</v>
          </cell>
          <cell r="G950">
            <v>37</v>
          </cell>
          <cell r="I950">
            <v>0</v>
          </cell>
          <cell r="J950">
            <v>0</v>
          </cell>
          <cell r="L950">
            <v>0</v>
          </cell>
          <cell r="M950">
            <v>0</v>
          </cell>
          <cell r="O950">
            <v>0</v>
          </cell>
          <cell r="P950">
            <v>0</v>
          </cell>
          <cell r="R950">
            <v>0</v>
          </cell>
          <cell r="S950">
            <v>0</v>
          </cell>
          <cell r="U950">
            <v>0</v>
          </cell>
          <cell r="V950">
            <v>0</v>
          </cell>
          <cell r="W950" t="str">
            <v>Und</v>
          </cell>
          <cell r="X950">
            <v>37</v>
          </cell>
        </row>
        <row r="951">
          <cell r="A951">
            <v>21051</v>
          </cell>
          <cell r="B951" t="str">
            <v>Suministro e instalacion de Difusor 6"x6" 4V con damper</v>
          </cell>
          <cell r="C951">
            <v>1</v>
          </cell>
          <cell r="D951">
            <v>1</v>
          </cell>
          <cell r="F951">
            <v>0</v>
          </cell>
          <cell r="G951">
            <v>1</v>
          </cell>
          <cell r="I951">
            <v>0</v>
          </cell>
          <cell r="J951">
            <v>0</v>
          </cell>
          <cell r="L951">
            <v>0</v>
          </cell>
          <cell r="M951">
            <v>0</v>
          </cell>
          <cell r="O951">
            <v>0</v>
          </cell>
          <cell r="P951">
            <v>0</v>
          </cell>
          <cell r="R951">
            <v>0</v>
          </cell>
          <cell r="S951">
            <v>0</v>
          </cell>
          <cell r="U951">
            <v>0</v>
          </cell>
          <cell r="V951">
            <v>0</v>
          </cell>
          <cell r="W951" t="str">
            <v>Und</v>
          </cell>
          <cell r="X951">
            <v>1</v>
          </cell>
        </row>
        <row r="952">
          <cell r="A952">
            <v>21052</v>
          </cell>
          <cell r="B952" t="str">
            <v>Suministro e instalacion de Difusor 12"x12" 3V con damper</v>
          </cell>
          <cell r="C952">
            <v>1</v>
          </cell>
          <cell r="D952">
            <v>1</v>
          </cell>
          <cell r="F952">
            <v>0</v>
          </cell>
          <cell r="G952">
            <v>1</v>
          </cell>
          <cell r="I952">
            <v>0</v>
          </cell>
          <cell r="J952">
            <v>0</v>
          </cell>
          <cell r="L952">
            <v>0</v>
          </cell>
          <cell r="M952">
            <v>0</v>
          </cell>
          <cell r="O952">
            <v>0</v>
          </cell>
          <cell r="P952">
            <v>0</v>
          </cell>
          <cell r="R952">
            <v>0</v>
          </cell>
          <cell r="S952">
            <v>0</v>
          </cell>
          <cell r="U952">
            <v>0</v>
          </cell>
          <cell r="V952">
            <v>0</v>
          </cell>
          <cell r="W952" t="str">
            <v>Und</v>
          </cell>
          <cell r="X952">
            <v>1</v>
          </cell>
        </row>
        <row r="953">
          <cell r="A953">
            <v>21053</v>
          </cell>
          <cell r="B953" t="str">
            <v>Suministro e instalacion de Difusor 9"x9" 3V con damper</v>
          </cell>
          <cell r="C953">
            <v>4</v>
          </cell>
          <cell r="D953">
            <v>4</v>
          </cell>
          <cell r="F953">
            <v>0</v>
          </cell>
          <cell r="G953">
            <v>4</v>
          </cell>
          <cell r="I953">
            <v>0</v>
          </cell>
          <cell r="J953">
            <v>0</v>
          </cell>
          <cell r="L953">
            <v>0</v>
          </cell>
          <cell r="M953">
            <v>0</v>
          </cell>
          <cell r="O953">
            <v>0</v>
          </cell>
          <cell r="P953">
            <v>0</v>
          </cell>
          <cell r="R953">
            <v>0</v>
          </cell>
          <cell r="S953">
            <v>0</v>
          </cell>
          <cell r="U953">
            <v>0</v>
          </cell>
          <cell r="V953">
            <v>0</v>
          </cell>
          <cell r="W953" t="str">
            <v>Und</v>
          </cell>
          <cell r="X953">
            <v>4</v>
          </cell>
        </row>
        <row r="954">
          <cell r="A954">
            <v>21054</v>
          </cell>
          <cell r="B954" t="str">
            <v>Suministro e instalacion de Difusor flujo laminar 48"x24" Diam. 8"</v>
          </cell>
          <cell r="C954">
            <v>4</v>
          </cell>
          <cell r="D954">
            <v>4</v>
          </cell>
          <cell r="F954">
            <v>0</v>
          </cell>
          <cell r="G954">
            <v>4</v>
          </cell>
          <cell r="I954">
            <v>0</v>
          </cell>
          <cell r="J954">
            <v>0</v>
          </cell>
          <cell r="L954">
            <v>0</v>
          </cell>
          <cell r="M954">
            <v>0</v>
          </cell>
          <cell r="O954">
            <v>0</v>
          </cell>
          <cell r="P954">
            <v>0</v>
          </cell>
          <cell r="R954">
            <v>0</v>
          </cell>
          <cell r="S954">
            <v>0</v>
          </cell>
          <cell r="U954">
            <v>0</v>
          </cell>
          <cell r="V954">
            <v>0</v>
          </cell>
          <cell r="W954" t="str">
            <v>Und</v>
          </cell>
          <cell r="X954">
            <v>4</v>
          </cell>
        </row>
        <row r="955">
          <cell r="A955">
            <v>21055</v>
          </cell>
          <cell r="B955" t="str">
            <v>Suministro e instalacion de Difusor flujo laminar 24"x24" Diam. 6"</v>
          </cell>
          <cell r="C955">
            <v>2</v>
          </cell>
          <cell r="D955">
            <v>2</v>
          </cell>
          <cell r="F955">
            <v>0</v>
          </cell>
          <cell r="G955">
            <v>2</v>
          </cell>
          <cell r="I955">
            <v>0</v>
          </cell>
          <cell r="J955">
            <v>0</v>
          </cell>
          <cell r="L955">
            <v>0</v>
          </cell>
          <cell r="M955">
            <v>0</v>
          </cell>
          <cell r="O955">
            <v>0</v>
          </cell>
          <cell r="P955">
            <v>0</v>
          </cell>
          <cell r="R955">
            <v>0</v>
          </cell>
          <cell r="S955">
            <v>0</v>
          </cell>
          <cell r="U955">
            <v>0</v>
          </cell>
          <cell r="V955">
            <v>0</v>
          </cell>
          <cell r="W955" t="str">
            <v>Und</v>
          </cell>
          <cell r="X955">
            <v>2</v>
          </cell>
        </row>
        <row r="956">
          <cell r="A956">
            <v>21056</v>
          </cell>
          <cell r="B956" t="str">
            <v>Suministro e instalacion de Difusor flujo radial 24"x24" Diam. 10"</v>
          </cell>
          <cell r="C956">
            <v>1</v>
          </cell>
          <cell r="D956">
            <v>1</v>
          </cell>
          <cell r="F956">
            <v>0</v>
          </cell>
          <cell r="G956">
            <v>1</v>
          </cell>
          <cell r="I956">
            <v>0</v>
          </cell>
          <cell r="J956">
            <v>0</v>
          </cell>
          <cell r="L956">
            <v>0</v>
          </cell>
          <cell r="M956">
            <v>0</v>
          </cell>
          <cell r="O956">
            <v>0</v>
          </cell>
          <cell r="P956">
            <v>0</v>
          </cell>
          <cell r="R956">
            <v>0</v>
          </cell>
          <cell r="S956">
            <v>0</v>
          </cell>
          <cell r="U956">
            <v>0</v>
          </cell>
          <cell r="V956">
            <v>0</v>
          </cell>
          <cell r="W956" t="str">
            <v>Und</v>
          </cell>
          <cell r="X956">
            <v>1</v>
          </cell>
        </row>
        <row r="957">
          <cell r="A957">
            <v>21057</v>
          </cell>
          <cell r="B957" t="str">
            <v>Suministro e instalacion de Difusor lineal 4 pies doble ranura 1/2" Diam 8"</v>
          </cell>
          <cell r="C957">
            <v>8</v>
          </cell>
          <cell r="D957">
            <v>8</v>
          </cell>
          <cell r="F957">
            <v>0</v>
          </cell>
          <cell r="G957">
            <v>8</v>
          </cell>
          <cell r="I957">
            <v>0</v>
          </cell>
          <cell r="J957">
            <v>0</v>
          </cell>
          <cell r="L957">
            <v>0</v>
          </cell>
          <cell r="M957">
            <v>0</v>
          </cell>
          <cell r="O957">
            <v>0</v>
          </cell>
          <cell r="P957">
            <v>0</v>
          </cell>
          <cell r="R957">
            <v>0</v>
          </cell>
          <cell r="S957">
            <v>0</v>
          </cell>
          <cell r="U957">
            <v>0</v>
          </cell>
          <cell r="V957">
            <v>0</v>
          </cell>
          <cell r="W957" t="str">
            <v>Und</v>
          </cell>
          <cell r="X957">
            <v>8</v>
          </cell>
        </row>
        <row r="958">
          <cell r="A958">
            <v>21058</v>
          </cell>
          <cell r="B958" t="str">
            <v>Suministro e instalacion de Difusor lineal 5 pies doble ranura 1/2" Diam 8"</v>
          </cell>
          <cell r="C958">
            <v>12</v>
          </cell>
          <cell r="D958">
            <v>12</v>
          </cell>
          <cell r="F958">
            <v>0</v>
          </cell>
          <cell r="G958">
            <v>12</v>
          </cell>
          <cell r="I958">
            <v>0</v>
          </cell>
          <cell r="J958">
            <v>0</v>
          </cell>
          <cell r="L958">
            <v>0</v>
          </cell>
          <cell r="M958">
            <v>0</v>
          </cell>
          <cell r="O958">
            <v>0</v>
          </cell>
          <cell r="P958">
            <v>0</v>
          </cell>
          <cell r="R958">
            <v>0</v>
          </cell>
          <cell r="S958">
            <v>0</v>
          </cell>
          <cell r="U958">
            <v>0</v>
          </cell>
          <cell r="V958">
            <v>0</v>
          </cell>
          <cell r="W958" t="str">
            <v>Und</v>
          </cell>
          <cell r="X958">
            <v>12</v>
          </cell>
        </row>
        <row r="959">
          <cell r="A959">
            <v>21059</v>
          </cell>
          <cell r="B959" t="str">
            <v>Suministro e instalacion de Difusor lineal 6 pies doble ranura 1/2" Diam 8"</v>
          </cell>
          <cell r="C959">
            <v>2</v>
          </cell>
          <cell r="D959">
            <v>2</v>
          </cell>
          <cell r="F959">
            <v>0</v>
          </cell>
          <cell r="G959">
            <v>2</v>
          </cell>
          <cell r="I959">
            <v>0</v>
          </cell>
          <cell r="J959">
            <v>0</v>
          </cell>
          <cell r="L959">
            <v>0</v>
          </cell>
          <cell r="M959">
            <v>0</v>
          </cell>
          <cell r="O959">
            <v>0</v>
          </cell>
          <cell r="P959">
            <v>0</v>
          </cell>
          <cell r="R959">
            <v>0</v>
          </cell>
          <cell r="S959">
            <v>0</v>
          </cell>
          <cell r="U959">
            <v>0</v>
          </cell>
          <cell r="V959">
            <v>0</v>
          </cell>
          <cell r="W959" t="str">
            <v>Und</v>
          </cell>
          <cell r="X959">
            <v>2</v>
          </cell>
        </row>
        <row r="960">
          <cell r="A960">
            <v>21060</v>
          </cell>
          <cell r="B960" t="str">
            <v>Suministro e instalacion de Rejillas de extrac aleta fija 10"x10" con damper</v>
          </cell>
          <cell r="C960">
            <v>1</v>
          </cell>
          <cell r="D960">
            <v>1</v>
          </cell>
          <cell r="F960">
            <v>0</v>
          </cell>
          <cell r="G960">
            <v>1</v>
          </cell>
          <cell r="I960">
            <v>0</v>
          </cell>
          <cell r="J960">
            <v>0</v>
          </cell>
          <cell r="L960">
            <v>0</v>
          </cell>
          <cell r="M960">
            <v>0</v>
          </cell>
          <cell r="O960">
            <v>0</v>
          </cell>
          <cell r="P960">
            <v>0</v>
          </cell>
          <cell r="R960">
            <v>0</v>
          </cell>
          <cell r="S960">
            <v>0</v>
          </cell>
          <cell r="U960">
            <v>0</v>
          </cell>
          <cell r="V960">
            <v>0</v>
          </cell>
          <cell r="W960" t="str">
            <v>Und</v>
          </cell>
          <cell r="X960">
            <v>1</v>
          </cell>
        </row>
        <row r="961">
          <cell r="A961">
            <v>21061</v>
          </cell>
          <cell r="B961" t="str">
            <v>Suministro e instalacion de Rejillas de extrac aleta fija 10"x8" con damper</v>
          </cell>
          <cell r="C961">
            <v>2</v>
          </cell>
          <cell r="D961">
            <v>2</v>
          </cell>
          <cell r="F961">
            <v>0</v>
          </cell>
          <cell r="G961">
            <v>2</v>
          </cell>
          <cell r="I961">
            <v>0</v>
          </cell>
          <cell r="J961">
            <v>0</v>
          </cell>
          <cell r="L961">
            <v>0</v>
          </cell>
          <cell r="M961">
            <v>0</v>
          </cell>
          <cell r="O961">
            <v>0</v>
          </cell>
          <cell r="P961">
            <v>0</v>
          </cell>
          <cell r="R961">
            <v>0</v>
          </cell>
          <cell r="S961">
            <v>0</v>
          </cell>
          <cell r="U961">
            <v>0</v>
          </cell>
          <cell r="V961">
            <v>0</v>
          </cell>
          <cell r="W961" t="str">
            <v>Und</v>
          </cell>
          <cell r="X961">
            <v>2</v>
          </cell>
        </row>
        <row r="962">
          <cell r="A962">
            <v>21062</v>
          </cell>
          <cell r="B962" t="str">
            <v>Suministro e instalacion de Rejillas de extrac aleta fija 12"x20" con damper</v>
          </cell>
          <cell r="C962">
            <v>1</v>
          </cell>
          <cell r="D962">
            <v>1</v>
          </cell>
          <cell r="F962">
            <v>0</v>
          </cell>
          <cell r="G962">
            <v>1</v>
          </cell>
          <cell r="I962">
            <v>0</v>
          </cell>
          <cell r="J962">
            <v>0</v>
          </cell>
          <cell r="L962">
            <v>0</v>
          </cell>
          <cell r="M962">
            <v>0</v>
          </cell>
          <cell r="O962">
            <v>0</v>
          </cell>
          <cell r="P962">
            <v>0</v>
          </cell>
          <cell r="R962">
            <v>0</v>
          </cell>
          <cell r="S962">
            <v>0</v>
          </cell>
          <cell r="U962">
            <v>0</v>
          </cell>
          <cell r="V962">
            <v>0</v>
          </cell>
          <cell r="W962" t="str">
            <v>Und</v>
          </cell>
          <cell r="X962">
            <v>1</v>
          </cell>
        </row>
        <row r="963">
          <cell r="A963">
            <v>21063</v>
          </cell>
          <cell r="B963" t="str">
            <v>Suministro e instalacion de Rejillas de extrac aleta fija 14"x14" con damper</v>
          </cell>
          <cell r="C963">
            <v>1</v>
          </cell>
          <cell r="D963">
            <v>1</v>
          </cell>
          <cell r="F963">
            <v>0</v>
          </cell>
          <cell r="G963">
            <v>1</v>
          </cell>
          <cell r="I963">
            <v>0</v>
          </cell>
          <cell r="J963">
            <v>0</v>
          </cell>
          <cell r="L963">
            <v>0</v>
          </cell>
          <cell r="M963">
            <v>0</v>
          </cell>
          <cell r="O963">
            <v>0</v>
          </cell>
          <cell r="P963">
            <v>0</v>
          </cell>
          <cell r="R963">
            <v>0</v>
          </cell>
          <cell r="S963">
            <v>0</v>
          </cell>
          <cell r="U963">
            <v>0</v>
          </cell>
          <cell r="V963">
            <v>0</v>
          </cell>
          <cell r="W963" t="str">
            <v>Und</v>
          </cell>
          <cell r="X963">
            <v>1</v>
          </cell>
        </row>
        <row r="964">
          <cell r="A964">
            <v>21064</v>
          </cell>
          <cell r="B964" t="str">
            <v>Suministro e instalacion de Rejillas de extrac aleta fija 16"x16" con damper</v>
          </cell>
          <cell r="C964">
            <v>1</v>
          </cell>
          <cell r="D964">
            <v>1</v>
          </cell>
          <cell r="F964">
            <v>0</v>
          </cell>
          <cell r="G964">
            <v>1</v>
          </cell>
          <cell r="I964">
            <v>0</v>
          </cell>
          <cell r="J964">
            <v>0</v>
          </cell>
          <cell r="L964">
            <v>0</v>
          </cell>
          <cell r="M964">
            <v>0</v>
          </cell>
          <cell r="O964">
            <v>0</v>
          </cell>
          <cell r="P964">
            <v>0</v>
          </cell>
          <cell r="R964">
            <v>0</v>
          </cell>
          <cell r="S964">
            <v>0</v>
          </cell>
          <cell r="U964">
            <v>0</v>
          </cell>
          <cell r="V964">
            <v>0</v>
          </cell>
          <cell r="W964" t="str">
            <v>Und</v>
          </cell>
          <cell r="X964">
            <v>1</v>
          </cell>
        </row>
        <row r="965">
          <cell r="A965">
            <v>21065</v>
          </cell>
          <cell r="B965" t="str">
            <v>Suministro e instalacion de Rejillas de extrac aleta fija 24"x14" con damper</v>
          </cell>
          <cell r="C965">
            <v>1</v>
          </cell>
          <cell r="D965">
            <v>1</v>
          </cell>
          <cell r="F965">
            <v>0</v>
          </cell>
          <cell r="G965">
            <v>1</v>
          </cell>
          <cell r="I965">
            <v>0</v>
          </cell>
          <cell r="J965">
            <v>0</v>
          </cell>
          <cell r="L965">
            <v>0</v>
          </cell>
          <cell r="M965">
            <v>0</v>
          </cell>
          <cell r="O965">
            <v>0</v>
          </cell>
          <cell r="P965">
            <v>0</v>
          </cell>
          <cell r="R965">
            <v>0</v>
          </cell>
          <cell r="S965">
            <v>0</v>
          </cell>
          <cell r="U965">
            <v>0</v>
          </cell>
          <cell r="V965">
            <v>0</v>
          </cell>
          <cell r="W965" t="str">
            <v>Und</v>
          </cell>
          <cell r="X965">
            <v>1</v>
          </cell>
        </row>
        <row r="966">
          <cell r="A966">
            <v>21066</v>
          </cell>
          <cell r="B966" t="str">
            <v>Suministro e instalacion de Rejillas de extrac aleta fija 6"x6" con damper</v>
          </cell>
          <cell r="C966">
            <v>30</v>
          </cell>
          <cell r="D966">
            <v>30</v>
          </cell>
          <cell r="F966">
            <v>0</v>
          </cell>
          <cell r="G966">
            <v>30</v>
          </cell>
          <cell r="I966">
            <v>0</v>
          </cell>
          <cell r="J966">
            <v>0</v>
          </cell>
          <cell r="L966">
            <v>0</v>
          </cell>
          <cell r="M966">
            <v>0</v>
          </cell>
          <cell r="O966">
            <v>0</v>
          </cell>
          <cell r="P966">
            <v>0</v>
          </cell>
          <cell r="R966">
            <v>0</v>
          </cell>
          <cell r="S966">
            <v>0</v>
          </cell>
          <cell r="U966">
            <v>0</v>
          </cell>
          <cell r="V966">
            <v>0</v>
          </cell>
          <cell r="W966" t="str">
            <v>Und</v>
          </cell>
          <cell r="X966">
            <v>30</v>
          </cell>
        </row>
        <row r="967">
          <cell r="A967">
            <v>21067</v>
          </cell>
          <cell r="B967" t="str">
            <v>Suministro e instalacion de Rejillas de extrac aleta fija 8"x8" con damper</v>
          </cell>
          <cell r="C967">
            <v>6</v>
          </cell>
          <cell r="D967">
            <v>6</v>
          </cell>
          <cell r="F967">
            <v>0</v>
          </cell>
          <cell r="G967">
            <v>6</v>
          </cell>
          <cell r="I967">
            <v>0</v>
          </cell>
          <cell r="J967">
            <v>0</v>
          </cell>
          <cell r="L967">
            <v>0</v>
          </cell>
          <cell r="M967">
            <v>0</v>
          </cell>
          <cell r="O967">
            <v>0</v>
          </cell>
          <cell r="P967">
            <v>0</v>
          </cell>
          <cell r="R967">
            <v>0</v>
          </cell>
          <cell r="S967">
            <v>0</v>
          </cell>
          <cell r="U967">
            <v>0</v>
          </cell>
          <cell r="V967">
            <v>0</v>
          </cell>
          <cell r="W967" t="str">
            <v>Und</v>
          </cell>
          <cell r="X967">
            <v>6</v>
          </cell>
        </row>
        <row r="968">
          <cell r="A968">
            <v>21068</v>
          </cell>
          <cell r="B968" t="str">
            <v>Suministro e instalacion de Rejillas de retorno aleta fija 10"x8" con damper</v>
          </cell>
          <cell r="C968">
            <v>4</v>
          </cell>
          <cell r="D968">
            <v>4</v>
          </cell>
          <cell r="F968">
            <v>0</v>
          </cell>
          <cell r="G968">
            <v>4</v>
          </cell>
          <cell r="I968">
            <v>0</v>
          </cell>
          <cell r="J968">
            <v>0</v>
          </cell>
          <cell r="L968">
            <v>0</v>
          </cell>
          <cell r="M968">
            <v>0</v>
          </cell>
          <cell r="O968">
            <v>0</v>
          </cell>
          <cell r="P968">
            <v>0</v>
          </cell>
          <cell r="R968">
            <v>0</v>
          </cell>
          <cell r="S968">
            <v>0</v>
          </cell>
          <cell r="U968">
            <v>0</v>
          </cell>
          <cell r="V968">
            <v>0</v>
          </cell>
          <cell r="W968" t="str">
            <v>Und</v>
          </cell>
          <cell r="X968">
            <v>4</v>
          </cell>
        </row>
        <row r="969">
          <cell r="A969">
            <v>21069</v>
          </cell>
          <cell r="B969" t="str">
            <v>Suministro e instalacion de Rejillas de retorno aleta fija 12"x10" con damper</v>
          </cell>
          <cell r="C969">
            <v>4</v>
          </cell>
          <cell r="D969">
            <v>4</v>
          </cell>
          <cell r="F969">
            <v>0</v>
          </cell>
          <cell r="G969">
            <v>4</v>
          </cell>
          <cell r="I969">
            <v>0</v>
          </cell>
          <cell r="J969">
            <v>0</v>
          </cell>
          <cell r="L969">
            <v>0</v>
          </cell>
          <cell r="M969">
            <v>0</v>
          </cell>
          <cell r="O969">
            <v>0</v>
          </cell>
          <cell r="P969">
            <v>0</v>
          </cell>
          <cell r="R969">
            <v>0</v>
          </cell>
          <cell r="S969">
            <v>0</v>
          </cell>
          <cell r="U969">
            <v>0</v>
          </cell>
          <cell r="V969">
            <v>0</v>
          </cell>
          <cell r="W969" t="str">
            <v>Und</v>
          </cell>
          <cell r="X969">
            <v>4</v>
          </cell>
        </row>
        <row r="970">
          <cell r="A970">
            <v>21070</v>
          </cell>
          <cell r="B970" t="str">
            <v>Suministro e instalacion de Rejillas de retorno aleta fija 14"x12" con damper</v>
          </cell>
          <cell r="C970">
            <v>3</v>
          </cell>
          <cell r="D970">
            <v>3</v>
          </cell>
          <cell r="F970">
            <v>0</v>
          </cell>
          <cell r="G970">
            <v>3</v>
          </cell>
          <cell r="I970">
            <v>0</v>
          </cell>
          <cell r="J970">
            <v>0</v>
          </cell>
          <cell r="L970">
            <v>0</v>
          </cell>
          <cell r="M970">
            <v>0</v>
          </cell>
          <cell r="O970">
            <v>0</v>
          </cell>
          <cell r="P970">
            <v>0</v>
          </cell>
          <cell r="R970">
            <v>0</v>
          </cell>
          <cell r="S970">
            <v>0</v>
          </cell>
          <cell r="U970">
            <v>0</v>
          </cell>
          <cell r="V970">
            <v>0</v>
          </cell>
          <cell r="W970" t="str">
            <v>Und</v>
          </cell>
          <cell r="X970">
            <v>3</v>
          </cell>
        </row>
        <row r="971">
          <cell r="A971">
            <v>21071</v>
          </cell>
          <cell r="B971" t="str">
            <v>Suministro e instalacion de Rejillas de retorno aleta fija 20"x12" con damper</v>
          </cell>
          <cell r="C971">
            <v>1</v>
          </cell>
          <cell r="D971">
            <v>1</v>
          </cell>
          <cell r="F971">
            <v>0</v>
          </cell>
          <cell r="G971">
            <v>1</v>
          </cell>
          <cell r="I971">
            <v>0</v>
          </cell>
          <cell r="J971">
            <v>0</v>
          </cell>
          <cell r="L971">
            <v>0</v>
          </cell>
          <cell r="M971">
            <v>0</v>
          </cell>
          <cell r="O971">
            <v>0</v>
          </cell>
          <cell r="P971">
            <v>0</v>
          </cell>
          <cell r="R971">
            <v>0</v>
          </cell>
          <cell r="S971">
            <v>0</v>
          </cell>
          <cell r="U971">
            <v>0</v>
          </cell>
          <cell r="V971">
            <v>0</v>
          </cell>
          <cell r="W971" t="str">
            <v>Und</v>
          </cell>
          <cell r="X971">
            <v>1</v>
          </cell>
        </row>
        <row r="972">
          <cell r="A972">
            <v>21072</v>
          </cell>
          <cell r="B972" t="str">
            <v>Suministro e instalacion de Rejillas de retorno aleta fija 20"x20" con damper</v>
          </cell>
          <cell r="C972">
            <v>2</v>
          </cell>
          <cell r="D972">
            <v>2</v>
          </cell>
          <cell r="F972">
            <v>0</v>
          </cell>
          <cell r="G972">
            <v>2</v>
          </cell>
          <cell r="I972">
            <v>0</v>
          </cell>
          <cell r="J972">
            <v>0</v>
          </cell>
          <cell r="L972">
            <v>0</v>
          </cell>
          <cell r="M972">
            <v>0</v>
          </cell>
          <cell r="O972">
            <v>0</v>
          </cell>
          <cell r="P972">
            <v>0</v>
          </cell>
          <cell r="R972">
            <v>0</v>
          </cell>
          <cell r="S972">
            <v>0</v>
          </cell>
          <cell r="U972">
            <v>0</v>
          </cell>
          <cell r="V972">
            <v>0</v>
          </cell>
          <cell r="W972" t="str">
            <v>Und</v>
          </cell>
          <cell r="X972">
            <v>2</v>
          </cell>
        </row>
        <row r="973">
          <cell r="A973">
            <v>21073</v>
          </cell>
          <cell r="B973" t="str">
            <v>Suministro e instalacion de Rejillas de retorno aleta fija 22"x22" con damper</v>
          </cell>
          <cell r="C973">
            <v>5</v>
          </cell>
          <cell r="D973">
            <v>5</v>
          </cell>
          <cell r="F973">
            <v>0</v>
          </cell>
          <cell r="G973">
            <v>5</v>
          </cell>
          <cell r="I973">
            <v>0</v>
          </cell>
          <cell r="J973">
            <v>0</v>
          </cell>
          <cell r="L973">
            <v>0</v>
          </cell>
          <cell r="M973">
            <v>0</v>
          </cell>
          <cell r="O973">
            <v>0</v>
          </cell>
          <cell r="P973">
            <v>0</v>
          </cell>
          <cell r="R973">
            <v>0</v>
          </cell>
          <cell r="S973">
            <v>0</v>
          </cell>
          <cell r="U973">
            <v>0</v>
          </cell>
          <cell r="V973">
            <v>0</v>
          </cell>
          <cell r="W973" t="str">
            <v>Und</v>
          </cell>
          <cell r="X973">
            <v>5</v>
          </cell>
        </row>
        <row r="974">
          <cell r="A974">
            <v>21074</v>
          </cell>
          <cell r="B974" t="str">
            <v>Suministro e instalacion de Rejillas de retorno aleta fija 24"x30" con damper</v>
          </cell>
          <cell r="C974">
            <v>3</v>
          </cell>
          <cell r="D974">
            <v>3</v>
          </cell>
          <cell r="F974">
            <v>0</v>
          </cell>
          <cell r="G974">
            <v>3</v>
          </cell>
          <cell r="I974">
            <v>0</v>
          </cell>
          <cell r="J974">
            <v>0</v>
          </cell>
          <cell r="L974">
            <v>0</v>
          </cell>
          <cell r="M974">
            <v>0</v>
          </cell>
          <cell r="O974">
            <v>0</v>
          </cell>
          <cell r="P974">
            <v>0</v>
          </cell>
          <cell r="R974">
            <v>0</v>
          </cell>
          <cell r="S974">
            <v>0</v>
          </cell>
          <cell r="U974">
            <v>0</v>
          </cell>
          <cell r="V974">
            <v>0</v>
          </cell>
          <cell r="W974" t="str">
            <v>Und</v>
          </cell>
          <cell r="X974">
            <v>3</v>
          </cell>
        </row>
        <row r="975">
          <cell r="A975">
            <v>21075</v>
          </cell>
          <cell r="B975" t="str">
            <v>Suministro e instalacion de Rejillas de retorno aleta fija 8"x14" con damper</v>
          </cell>
          <cell r="C975">
            <v>2</v>
          </cell>
          <cell r="D975">
            <v>2</v>
          </cell>
          <cell r="F975">
            <v>0</v>
          </cell>
          <cell r="G975">
            <v>2</v>
          </cell>
          <cell r="I975">
            <v>0</v>
          </cell>
          <cell r="J975">
            <v>0</v>
          </cell>
          <cell r="L975">
            <v>0</v>
          </cell>
          <cell r="M975">
            <v>0</v>
          </cell>
          <cell r="O975">
            <v>0</v>
          </cell>
          <cell r="P975">
            <v>0</v>
          </cell>
          <cell r="R975">
            <v>0</v>
          </cell>
          <cell r="S975">
            <v>0</v>
          </cell>
          <cell r="U975">
            <v>0</v>
          </cell>
          <cell r="V975">
            <v>0</v>
          </cell>
          <cell r="W975" t="str">
            <v>Und</v>
          </cell>
          <cell r="X975">
            <v>2</v>
          </cell>
        </row>
        <row r="976">
          <cell r="A976">
            <v>21076</v>
          </cell>
          <cell r="B976" t="str">
            <v>Suministro e instalacion de Rejillas de retorno aleta fija 8"x20" con damper</v>
          </cell>
          <cell r="C976">
            <v>4</v>
          </cell>
          <cell r="D976">
            <v>4</v>
          </cell>
          <cell r="F976">
            <v>0</v>
          </cell>
          <cell r="G976">
            <v>4</v>
          </cell>
          <cell r="I976">
            <v>0</v>
          </cell>
          <cell r="J976">
            <v>0</v>
          </cell>
          <cell r="L976">
            <v>0</v>
          </cell>
          <cell r="M976">
            <v>0</v>
          </cell>
          <cell r="O976">
            <v>0</v>
          </cell>
          <cell r="P976">
            <v>0</v>
          </cell>
          <cell r="R976">
            <v>0</v>
          </cell>
          <cell r="S976">
            <v>0</v>
          </cell>
          <cell r="U976">
            <v>0</v>
          </cell>
          <cell r="V976">
            <v>0</v>
          </cell>
          <cell r="W976" t="str">
            <v>Und</v>
          </cell>
          <cell r="X976">
            <v>4</v>
          </cell>
        </row>
        <row r="977">
          <cell r="A977">
            <v>21077</v>
          </cell>
          <cell r="B977" t="str">
            <v>Suministro e instalacion de Rejilla tipo louver  12"X12" con damper</v>
          </cell>
          <cell r="C977">
            <v>1</v>
          </cell>
          <cell r="D977">
            <v>1</v>
          </cell>
          <cell r="F977">
            <v>0</v>
          </cell>
          <cell r="G977">
            <v>1</v>
          </cell>
          <cell r="I977">
            <v>0</v>
          </cell>
          <cell r="J977">
            <v>0</v>
          </cell>
          <cell r="L977">
            <v>0</v>
          </cell>
          <cell r="M977">
            <v>0</v>
          </cell>
          <cell r="O977">
            <v>0</v>
          </cell>
          <cell r="P977">
            <v>0</v>
          </cell>
          <cell r="R977">
            <v>0</v>
          </cell>
          <cell r="S977">
            <v>0</v>
          </cell>
          <cell r="U977">
            <v>0</v>
          </cell>
          <cell r="V977">
            <v>0</v>
          </cell>
          <cell r="W977" t="str">
            <v>Und</v>
          </cell>
          <cell r="X977">
            <v>1</v>
          </cell>
        </row>
        <row r="978">
          <cell r="A978">
            <v>21078</v>
          </cell>
          <cell r="B978" t="str">
            <v>Suministro e instalacion de Rejilla tipo louver  20"X12" con damper</v>
          </cell>
          <cell r="C978">
            <v>3</v>
          </cell>
          <cell r="D978">
            <v>3</v>
          </cell>
          <cell r="F978">
            <v>0</v>
          </cell>
          <cell r="G978">
            <v>3</v>
          </cell>
          <cell r="I978">
            <v>0</v>
          </cell>
          <cell r="J978">
            <v>0</v>
          </cell>
          <cell r="L978">
            <v>0</v>
          </cell>
          <cell r="M978">
            <v>0</v>
          </cell>
          <cell r="O978">
            <v>0</v>
          </cell>
          <cell r="P978">
            <v>0</v>
          </cell>
          <cell r="R978">
            <v>0</v>
          </cell>
          <cell r="S978">
            <v>0</v>
          </cell>
          <cell r="U978">
            <v>0</v>
          </cell>
          <cell r="V978">
            <v>0</v>
          </cell>
          <cell r="W978" t="str">
            <v>Und</v>
          </cell>
          <cell r="X978">
            <v>3</v>
          </cell>
        </row>
        <row r="979">
          <cell r="A979">
            <v>21079</v>
          </cell>
          <cell r="B979" t="str">
            <v>Suministro e instalacion de Rejilla tipo louver  20"X20" con damper</v>
          </cell>
          <cell r="C979">
            <v>2</v>
          </cell>
          <cell r="D979">
            <v>2</v>
          </cell>
          <cell r="F979">
            <v>0</v>
          </cell>
          <cell r="G979">
            <v>2</v>
          </cell>
          <cell r="I979">
            <v>0</v>
          </cell>
          <cell r="J979">
            <v>0</v>
          </cell>
          <cell r="L979">
            <v>0</v>
          </cell>
          <cell r="M979">
            <v>0</v>
          </cell>
          <cell r="O979">
            <v>0</v>
          </cell>
          <cell r="P979">
            <v>0</v>
          </cell>
          <cell r="R979">
            <v>0</v>
          </cell>
          <cell r="S979">
            <v>0</v>
          </cell>
          <cell r="U979">
            <v>0</v>
          </cell>
          <cell r="V979">
            <v>0</v>
          </cell>
          <cell r="W979" t="str">
            <v>Und</v>
          </cell>
          <cell r="X979">
            <v>2</v>
          </cell>
        </row>
        <row r="980">
          <cell r="A980">
            <v>21080</v>
          </cell>
          <cell r="B980" t="str">
            <v>Suministro e instalacion de Rejilla tipo louver  24"X20" con damper</v>
          </cell>
          <cell r="C980">
            <v>1</v>
          </cell>
          <cell r="D980">
            <v>1</v>
          </cell>
          <cell r="F980">
            <v>0</v>
          </cell>
          <cell r="G980">
            <v>1</v>
          </cell>
          <cell r="I980">
            <v>0</v>
          </cell>
          <cell r="J980">
            <v>0</v>
          </cell>
          <cell r="L980">
            <v>0</v>
          </cell>
          <cell r="M980">
            <v>0</v>
          </cell>
          <cell r="O980">
            <v>0</v>
          </cell>
          <cell r="P980">
            <v>0</v>
          </cell>
          <cell r="R980">
            <v>0</v>
          </cell>
          <cell r="S980">
            <v>0</v>
          </cell>
          <cell r="U980">
            <v>0</v>
          </cell>
          <cell r="V980">
            <v>0</v>
          </cell>
          <cell r="W980" t="str">
            <v>Und</v>
          </cell>
          <cell r="X980">
            <v>1</v>
          </cell>
        </row>
        <row r="981">
          <cell r="A981">
            <v>21081</v>
          </cell>
          <cell r="B981" t="str">
            <v>Suministro e instalacion de Tablero electrico TAE-01 (Sistemas 1, 2 y Auto)</v>
          </cell>
          <cell r="C981">
            <v>1</v>
          </cell>
          <cell r="D981">
            <v>1</v>
          </cell>
          <cell r="F981">
            <v>0</v>
          </cell>
          <cell r="G981">
            <v>1</v>
          </cell>
          <cell r="I981">
            <v>0</v>
          </cell>
          <cell r="J981">
            <v>0</v>
          </cell>
          <cell r="L981">
            <v>0</v>
          </cell>
          <cell r="M981">
            <v>0</v>
          </cell>
          <cell r="O981">
            <v>0</v>
          </cell>
          <cell r="P981">
            <v>0</v>
          </cell>
          <cell r="R981">
            <v>0</v>
          </cell>
          <cell r="S981">
            <v>0</v>
          </cell>
          <cell r="U981">
            <v>0</v>
          </cell>
          <cell r="V981">
            <v>0</v>
          </cell>
          <cell r="W981" t="str">
            <v>Und</v>
          </cell>
          <cell r="X981">
            <v>1</v>
          </cell>
        </row>
        <row r="982">
          <cell r="A982">
            <v>21082</v>
          </cell>
          <cell r="B982" t="str">
            <v>Suministro e instalacion de Tablero electrico TAE-02 (Sistemas 3, 4 y 5)</v>
          </cell>
          <cell r="C982">
            <v>1</v>
          </cell>
          <cell r="D982">
            <v>1</v>
          </cell>
          <cell r="F982">
            <v>0</v>
          </cell>
          <cell r="G982">
            <v>1</v>
          </cell>
          <cell r="I982">
            <v>0</v>
          </cell>
          <cell r="J982">
            <v>0</v>
          </cell>
          <cell r="L982">
            <v>0</v>
          </cell>
          <cell r="M982">
            <v>0</v>
          </cell>
          <cell r="O982">
            <v>0</v>
          </cell>
          <cell r="P982">
            <v>0</v>
          </cell>
          <cell r="R982">
            <v>0</v>
          </cell>
          <cell r="S982">
            <v>0</v>
          </cell>
          <cell r="U982">
            <v>0</v>
          </cell>
          <cell r="V982">
            <v>0</v>
          </cell>
          <cell r="W982" t="str">
            <v>Und</v>
          </cell>
          <cell r="X982">
            <v>1</v>
          </cell>
        </row>
        <row r="983">
          <cell r="A983">
            <v>21083</v>
          </cell>
          <cell r="B983" t="str">
            <v>Suministro e instalacion de Tablero electrico TAE-03 (UPAQ-01 y Recu)</v>
          </cell>
          <cell r="D983">
            <v>0</v>
          </cell>
          <cell r="F983">
            <v>0</v>
          </cell>
          <cell r="G983">
            <v>0</v>
          </cell>
          <cell r="I983">
            <v>0</v>
          </cell>
          <cell r="J983">
            <v>0</v>
          </cell>
          <cell r="K983">
            <v>1</v>
          </cell>
          <cell r="L983">
            <v>1</v>
          </cell>
          <cell r="M983">
            <v>1</v>
          </cell>
          <cell r="O983">
            <v>0</v>
          </cell>
          <cell r="P983">
            <v>0</v>
          </cell>
          <cell r="R983">
            <v>0</v>
          </cell>
          <cell r="S983">
            <v>0</v>
          </cell>
          <cell r="U983">
            <v>0</v>
          </cell>
          <cell r="V983">
            <v>0</v>
          </cell>
          <cell r="W983" t="str">
            <v>Und</v>
          </cell>
          <cell r="X983">
            <v>1</v>
          </cell>
        </row>
        <row r="984">
          <cell r="A984">
            <v>21084</v>
          </cell>
          <cell r="B984" t="str">
            <v>Suministro e instalacion de Tablero de control TC-01</v>
          </cell>
          <cell r="C984">
            <v>1</v>
          </cell>
          <cell r="D984">
            <v>1</v>
          </cell>
          <cell r="F984">
            <v>0</v>
          </cell>
          <cell r="G984">
            <v>1</v>
          </cell>
          <cell r="I984">
            <v>0</v>
          </cell>
          <cell r="J984">
            <v>0</v>
          </cell>
          <cell r="L984">
            <v>0</v>
          </cell>
          <cell r="M984">
            <v>0</v>
          </cell>
          <cell r="O984">
            <v>0</v>
          </cell>
          <cell r="P984">
            <v>0</v>
          </cell>
          <cell r="R984">
            <v>0</v>
          </cell>
          <cell r="S984">
            <v>0</v>
          </cell>
          <cell r="U984">
            <v>0</v>
          </cell>
          <cell r="V984">
            <v>0</v>
          </cell>
          <cell r="W984" t="str">
            <v>Und</v>
          </cell>
          <cell r="X984">
            <v>1</v>
          </cell>
        </row>
        <row r="985">
          <cell r="A985">
            <v>21085</v>
          </cell>
          <cell r="B985" t="str">
            <v>Suministro e instalacion de Tablero de control TC-02</v>
          </cell>
          <cell r="C985">
            <v>1</v>
          </cell>
          <cell r="D985">
            <v>1</v>
          </cell>
          <cell r="F985">
            <v>0</v>
          </cell>
          <cell r="G985">
            <v>1</v>
          </cell>
          <cell r="I985">
            <v>0</v>
          </cell>
          <cell r="J985">
            <v>0</v>
          </cell>
          <cell r="L985">
            <v>0</v>
          </cell>
          <cell r="M985">
            <v>0</v>
          </cell>
          <cell r="O985">
            <v>0</v>
          </cell>
          <cell r="P985">
            <v>0</v>
          </cell>
          <cell r="R985">
            <v>0</v>
          </cell>
          <cell r="S985">
            <v>0</v>
          </cell>
          <cell r="U985">
            <v>0</v>
          </cell>
          <cell r="V985">
            <v>0</v>
          </cell>
          <cell r="W985" t="str">
            <v>Und</v>
          </cell>
          <cell r="X985">
            <v>1</v>
          </cell>
        </row>
        <row r="986">
          <cell r="A986">
            <v>21086</v>
          </cell>
          <cell r="B986" t="str">
            <v>Suministro e instalacion de Controlador Principal</v>
          </cell>
          <cell r="C986">
            <v>1</v>
          </cell>
          <cell r="D986">
            <v>1</v>
          </cell>
          <cell r="F986">
            <v>0</v>
          </cell>
          <cell r="G986">
            <v>1</v>
          </cell>
          <cell r="I986">
            <v>0</v>
          </cell>
          <cell r="J986">
            <v>0</v>
          </cell>
          <cell r="L986">
            <v>0</v>
          </cell>
          <cell r="M986">
            <v>0</v>
          </cell>
          <cell r="O986">
            <v>0</v>
          </cell>
          <cell r="P986">
            <v>0</v>
          </cell>
          <cell r="R986">
            <v>0</v>
          </cell>
          <cell r="S986">
            <v>0</v>
          </cell>
          <cell r="U986">
            <v>0</v>
          </cell>
          <cell r="V986">
            <v>0</v>
          </cell>
          <cell r="W986" t="str">
            <v>Und</v>
          </cell>
          <cell r="X986">
            <v>1</v>
          </cell>
        </row>
        <row r="987">
          <cell r="A987">
            <v>21087</v>
          </cell>
          <cell r="B987" t="str">
            <v>Suministro e instalacion de Controlador</v>
          </cell>
          <cell r="C987">
            <v>1</v>
          </cell>
          <cell r="D987">
            <v>1</v>
          </cell>
          <cell r="F987">
            <v>0</v>
          </cell>
          <cell r="G987">
            <v>1</v>
          </cell>
          <cell r="I987">
            <v>0</v>
          </cell>
          <cell r="J987">
            <v>0</v>
          </cell>
          <cell r="L987">
            <v>0</v>
          </cell>
          <cell r="M987">
            <v>0</v>
          </cell>
          <cell r="O987">
            <v>0</v>
          </cell>
          <cell r="P987">
            <v>0</v>
          </cell>
          <cell r="R987">
            <v>0</v>
          </cell>
          <cell r="S987">
            <v>0</v>
          </cell>
          <cell r="U987">
            <v>0</v>
          </cell>
          <cell r="V987">
            <v>0</v>
          </cell>
          <cell r="W987" t="str">
            <v>Und</v>
          </cell>
          <cell r="X987">
            <v>1</v>
          </cell>
        </row>
        <row r="988">
          <cell r="A988">
            <v>21088</v>
          </cell>
          <cell r="B988" t="str">
            <v>Suministro e instalacion de Modulo de expansion</v>
          </cell>
          <cell r="C988">
            <v>2</v>
          </cell>
          <cell r="D988">
            <v>2</v>
          </cell>
          <cell r="F988">
            <v>0</v>
          </cell>
          <cell r="G988">
            <v>2</v>
          </cell>
          <cell r="I988">
            <v>0</v>
          </cell>
          <cell r="J988">
            <v>0</v>
          </cell>
          <cell r="L988">
            <v>0</v>
          </cell>
          <cell r="M988">
            <v>0</v>
          </cell>
          <cell r="O988">
            <v>0</v>
          </cell>
          <cell r="P988">
            <v>0</v>
          </cell>
          <cell r="R988">
            <v>0</v>
          </cell>
          <cell r="S988">
            <v>0</v>
          </cell>
          <cell r="U988">
            <v>0</v>
          </cell>
          <cell r="V988">
            <v>0</v>
          </cell>
          <cell r="W988" t="str">
            <v>Und</v>
          </cell>
          <cell r="X988">
            <v>2</v>
          </cell>
        </row>
        <row r="989">
          <cell r="A989">
            <v>21089</v>
          </cell>
          <cell r="B989" t="str">
            <v>Suministro e instalacion de Rele</v>
          </cell>
          <cell r="C989">
            <v>19</v>
          </cell>
          <cell r="D989">
            <v>19</v>
          </cell>
          <cell r="F989">
            <v>0</v>
          </cell>
          <cell r="G989">
            <v>19</v>
          </cell>
          <cell r="I989">
            <v>0</v>
          </cell>
          <cell r="J989">
            <v>0</v>
          </cell>
          <cell r="L989">
            <v>0</v>
          </cell>
          <cell r="M989">
            <v>0</v>
          </cell>
          <cell r="O989">
            <v>0</v>
          </cell>
          <cell r="P989">
            <v>0</v>
          </cell>
          <cell r="R989">
            <v>0</v>
          </cell>
          <cell r="S989">
            <v>0</v>
          </cell>
          <cell r="U989">
            <v>0</v>
          </cell>
          <cell r="V989">
            <v>0</v>
          </cell>
          <cell r="W989" t="str">
            <v>Und</v>
          </cell>
          <cell r="X989">
            <v>19</v>
          </cell>
        </row>
        <row r="990">
          <cell r="A990">
            <v>21090</v>
          </cell>
          <cell r="B990" t="str">
            <v>Suministro e instalacion de Interruptor diferencial de Presion</v>
          </cell>
          <cell r="C990">
            <v>14</v>
          </cell>
          <cell r="D990">
            <v>14</v>
          </cell>
          <cell r="F990">
            <v>0</v>
          </cell>
          <cell r="G990">
            <v>14</v>
          </cell>
          <cell r="I990">
            <v>0</v>
          </cell>
          <cell r="J990">
            <v>0</v>
          </cell>
          <cell r="L990">
            <v>0</v>
          </cell>
          <cell r="M990">
            <v>0</v>
          </cell>
          <cell r="O990">
            <v>0</v>
          </cell>
          <cell r="P990">
            <v>0</v>
          </cell>
          <cell r="R990">
            <v>0</v>
          </cell>
          <cell r="S990">
            <v>0</v>
          </cell>
          <cell r="U990">
            <v>0</v>
          </cell>
          <cell r="V990">
            <v>0</v>
          </cell>
          <cell r="W990" t="str">
            <v>Und</v>
          </cell>
          <cell r="X990">
            <v>14</v>
          </cell>
        </row>
        <row r="991">
          <cell r="A991">
            <v>21091</v>
          </cell>
          <cell r="B991" t="str">
            <v>Suministro e instalacion de Transductor diferencial de Presion</v>
          </cell>
          <cell r="C991">
            <v>1</v>
          </cell>
          <cell r="D991">
            <v>1</v>
          </cell>
          <cell r="F991">
            <v>0</v>
          </cell>
          <cell r="G991">
            <v>1</v>
          </cell>
          <cell r="I991">
            <v>0</v>
          </cell>
          <cell r="J991">
            <v>0</v>
          </cell>
          <cell r="L991">
            <v>0</v>
          </cell>
          <cell r="M991">
            <v>0</v>
          </cell>
          <cell r="O991">
            <v>0</v>
          </cell>
          <cell r="P991">
            <v>0</v>
          </cell>
          <cell r="R991">
            <v>0</v>
          </cell>
          <cell r="S991">
            <v>0</v>
          </cell>
          <cell r="U991">
            <v>0</v>
          </cell>
          <cell r="V991">
            <v>0</v>
          </cell>
          <cell r="W991" t="str">
            <v>Und</v>
          </cell>
          <cell r="X991">
            <v>1</v>
          </cell>
        </row>
        <row r="992">
          <cell r="A992">
            <v>21092</v>
          </cell>
          <cell r="B992" t="str">
            <v>Suministro e instalacion de Sensor de temperatura en ducto</v>
          </cell>
          <cell r="C992">
            <v>9</v>
          </cell>
          <cell r="D992">
            <v>9</v>
          </cell>
          <cell r="F992">
            <v>0</v>
          </cell>
          <cell r="G992">
            <v>9</v>
          </cell>
          <cell r="I992">
            <v>0</v>
          </cell>
          <cell r="J992">
            <v>0</v>
          </cell>
          <cell r="L992">
            <v>0</v>
          </cell>
          <cell r="M992">
            <v>0</v>
          </cell>
          <cell r="O992">
            <v>0</v>
          </cell>
          <cell r="P992">
            <v>0</v>
          </cell>
          <cell r="R992">
            <v>0</v>
          </cell>
          <cell r="S992">
            <v>0</v>
          </cell>
          <cell r="U992">
            <v>0</v>
          </cell>
          <cell r="V992">
            <v>0</v>
          </cell>
          <cell r="W992" t="str">
            <v>Und</v>
          </cell>
          <cell r="X992">
            <v>9</v>
          </cell>
        </row>
        <row r="993">
          <cell r="A993">
            <v>21093</v>
          </cell>
          <cell r="B993" t="str">
            <v>Suministro e instalacion de Sensor de temperatura en zona con display</v>
          </cell>
          <cell r="C993">
            <v>3</v>
          </cell>
          <cell r="D993">
            <v>3</v>
          </cell>
          <cell r="F993">
            <v>0</v>
          </cell>
          <cell r="G993">
            <v>3</v>
          </cell>
          <cell r="I993">
            <v>0</v>
          </cell>
          <cell r="J993">
            <v>0</v>
          </cell>
          <cell r="L993">
            <v>0</v>
          </cell>
          <cell r="M993">
            <v>0</v>
          </cell>
          <cell r="O993">
            <v>0</v>
          </cell>
          <cell r="P993">
            <v>0</v>
          </cell>
          <cell r="R993">
            <v>0</v>
          </cell>
          <cell r="S993">
            <v>0</v>
          </cell>
          <cell r="U993">
            <v>0</v>
          </cell>
          <cell r="V993">
            <v>0</v>
          </cell>
          <cell r="W993" t="str">
            <v>Und</v>
          </cell>
          <cell r="X993">
            <v>3</v>
          </cell>
        </row>
        <row r="994">
          <cell r="A994">
            <v>21094</v>
          </cell>
          <cell r="B994" t="str">
            <v>Suministro e instalacion de Valvula de calefaccion</v>
          </cell>
          <cell r="C994">
            <v>3</v>
          </cell>
          <cell r="D994">
            <v>3</v>
          </cell>
          <cell r="F994">
            <v>0</v>
          </cell>
          <cell r="G994">
            <v>3</v>
          </cell>
          <cell r="I994">
            <v>0</v>
          </cell>
          <cell r="J994">
            <v>0</v>
          </cell>
          <cell r="L994">
            <v>0</v>
          </cell>
          <cell r="M994">
            <v>0</v>
          </cell>
          <cell r="O994">
            <v>0</v>
          </cell>
          <cell r="P994">
            <v>0</v>
          </cell>
          <cell r="R994">
            <v>0</v>
          </cell>
          <cell r="S994">
            <v>0</v>
          </cell>
          <cell r="U994">
            <v>0</v>
          </cell>
          <cell r="V994">
            <v>0</v>
          </cell>
          <cell r="W994" t="str">
            <v>Und</v>
          </cell>
          <cell r="X994">
            <v>3</v>
          </cell>
        </row>
        <row r="995">
          <cell r="A995">
            <v>21095</v>
          </cell>
          <cell r="B995" t="str">
            <v>Suministro e instalacion de Cableado de control y tuberia galvanizada</v>
          </cell>
          <cell r="C995">
            <v>1</v>
          </cell>
          <cell r="D995">
            <v>1</v>
          </cell>
          <cell r="F995">
            <v>0</v>
          </cell>
          <cell r="G995">
            <v>1</v>
          </cell>
          <cell r="I995">
            <v>0</v>
          </cell>
          <cell r="J995">
            <v>0</v>
          </cell>
          <cell r="L995">
            <v>0</v>
          </cell>
          <cell r="M995">
            <v>0</v>
          </cell>
          <cell r="O995">
            <v>0</v>
          </cell>
          <cell r="P995">
            <v>0</v>
          </cell>
          <cell r="R995">
            <v>0</v>
          </cell>
          <cell r="S995">
            <v>0</v>
          </cell>
          <cell r="U995">
            <v>0</v>
          </cell>
          <cell r="V995">
            <v>0</v>
          </cell>
          <cell r="W995" t="str">
            <v>Glb</v>
          </cell>
          <cell r="X995">
            <v>1</v>
          </cell>
        </row>
        <row r="996">
          <cell r="A996">
            <v>21096</v>
          </cell>
          <cell r="B996" t="str">
            <v>Ingenieria y programacion control</v>
          </cell>
          <cell r="C996">
            <v>0.66666666666666663</v>
          </cell>
          <cell r="D996">
            <v>0.66666666666666663</v>
          </cell>
          <cell r="F996">
            <v>0</v>
          </cell>
          <cell r="G996">
            <v>0.66666666666666663</v>
          </cell>
          <cell r="I996">
            <v>0</v>
          </cell>
          <cell r="J996">
            <v>0</v>
          </cell>
          <cell r="K996">
            <v>0.33333333333333331</v>
          </cell>
          <cell r="L996">
            <v>0.33333333333333331</v>
          </cell>
          <cell r="M996">
            <v>0.33333333333333331</v>
          </cell>
          <cell r="O996">
            <v>0</v>
          </cell>
          <cell r="P996">
            <v>0</v>
          </cell>
          <cell r="R996">
            <v>0</v>
          </cell>
          <cell r="S996">
            <v>0</v>
          </cell>
          <cell r="U996">
            <v>0</v>
          </cell>
          <cell r="V996">
            <v>0</v>
          </cell>
          <cell r="W996" t="str">
            <v>Glb</v>
          </cell>
          <cell r="X996">
            <v>1</v>
          </cell>
        </row>
        <row r="997">
          <cell r="A997">
            <v>21097</v>
          </cell>
          <cell r="B997" t="str">
            <v>Ingenieria y supervision</v>
          </cell>
          <cell r="C997">
            <v>0.66666666666666663</v>
          </cell>
          <cell r="D997">
            <v>0.66666666666666663</v>
          </cell>
          <cell r="F997">
            <v>0</v>
          </cell>
          <cell r="G997">
            <v>0.66666666666666663</v>
          </cell>
          <cell r="I997">
            <v>0</v>
          </cell>
          <cell r="J997">
            <v>0</v>
          </cell>
          <cell r="K997">
            <v>0.33333333333333331</v>
          </cell>
          <cell r="L997">
            <v>0.33333333333333331</v>
          </cell>
          <cell r="M997">
            <v>0.33333333333333331</v>
          </cell>
          <cell r="O997">
            <v>0</v>
          </cell>
          <cell r="P997">
            <v>0</v>
          </cell>
          <cell r="R997">
            <v>0</v>
          </cell>
          <cell r="S997">
            <v>0</v>
          </cell>
          <cell r="U997">
            <v>0</v>
          </cell>
          <cell r="V997">
            <v>0</v>
          </cell>
          <cell r="W997" t="str">
            <v>Glb</v>
          </cell>
          <cell r="X997">
            <v>1</v>
          </cell>
        </row>
        <row r="998">
          <cell r="A998">
            <v>22</v>
          </cell>
          <cell r="B998" t="str">
            <v>APARATOS SANITARIOS</v>
          </cell>
          <cell r="G998">
            <v>0</v>
          </cell>
          <cell r="J998">
            <v>0</v>
          </cell>
          <cell r="M998">
            <v>0</v>
          </cell>
          <cell r="P998">
            <v>0</v>
          </cell>
          <cell r="S998">
            <v>0</v>
          </cell>
          <cell r="V998">
            <v>0</v>
          </cell>
          <cell r="X998">
            <v>0</v>
          </cell>
        </row>
        <row r="999">
          <cell r="A999">
            <v>22001</v>
          </cell>
          <cell r="B999" t="str">
            <v xml:space="preserve">Lavamanos de colgar, línea institucional, incluye griferia </v>
          </cell>
          <cell r="C999">
            <v>32</v>
          </cell>
          <cell r="D999">
            <v>32</v>
          </cell>
          <cell r="E999">
            <v>15</v>
          </cell>
          <cell r="F999">
            <v>15</v>
          </cell>
          <cell r="G999">
            <v>47</v>
          </cell>
          <cell r="H999">
            <v>9</v>
          </cell>
          <cell r="I999">
            <v>9</v>
          </cell>
          <cell r="J999">
            <v>9</v>
          </cell>
          <cell r="L999">
            <v>0</v>
          </cell>
          <cell r="M999">
            <v>0</v>
          </cell>
          <cell r="N999">
            <v>2</v>
          </cell>
          <cell r="O999">
            <v>2</v>
          </cell>
          <cell r="P999">
            <v>2</v>
          </cell>
          <cell r="R999">
            <v>0</v>
          </cell>
          <cell r="S999">
            <v>0</v>
          </cell>
          <cell r="U999">
            <v>0</v>
          </cell>
          <cell r="V999">
            <v>0</v>
          </cell>
          <cell r="W999" t="str">
            <v>Und</v>
          </cell>
          <cell r="X999">
            <v>58</v>
          </cell>
        </row>
        <row r="1000">
          <cell r="A1000">
            <v>22002</v>
          </cell>
          <cell r="B1000" t="str">
            <v xml:space="preserve">Lavamanos sobreponer, línea institucional, incluye griferia </v>
          </cell>
          <cell r="C1000">
            <v>2</v>
          </cell>
          <cell r="D1000">
            <v>2</v>
          </cell>
          <cell r="E1000">
            <v>13</v>
          </cell>
          <cell r="F1000">
            <v>13</v>
          </cell>
          <cell r="G1000">
            <v>15</v>
          </cell>
          <cell r="I1000">
            <v>0</v>
          </cell>
          <cell r="J1000">
            <v>0</v>
          </cell>
          <cell r="L1000">
            <v>0</v>
          </cell>
          <cell r="M1000">
            <v>0</v>
          </cell>
          <cell r="O1000">
            <v>0</v>
          </cell>
          <cell r="P1000">
            <v>0</v>
          </cell>
          <cell r="R1000">
            <v>0</v>
          </cell>
          <cell r="S1000">
            <v>0</v>
          </cell>
          <cell r="U1000">
            <v>0</v>
          </cell>
          <cell r="V1000">
            <v>0</v>
          </cell>
          <cell r="W1000" t="str">
            <v>Und</v>
          </cell>
          <cell r="X1000">
            <v>15</v>
          </cell>
        </row>
        <row r="1001">
          <cell r="A1001">
            <v>22003</v>
          </cell>
          <cell r="B1001" t="str">
            <v xml:space="preserve">Sanitario blanco, líneainstitucional, incluye manguera flexible plástica </v>
          </cell>
          <cell r="C1001">
            <v>18</v>
          </cell>
          <cell r="D1001">
            <v>18</v>
          </cell>
          <cell r="E1001">
            <v>11</v>
          </cell>
          <cell r="F1001">
            <v>11</v>
          </cell>
          <cell r="G1001">
            <v>29</v>
          </cell>
          <cell r="H1001">
            <v>4</v>
          </cell>
          <cell r="I1001">
            <v>4</v>
          </cell>
          <cell r="J1001">
            <v>4</v>
          </cell>
          <cell r="L1001">
            <v>0</v>
          </cell>
          <cell r="M1001">
            <v>0</v>
          </cell>
          <cell r="N1001">
            <v>2</v>
          </cell>
          <cell r="O1001">
            <v>2</v>
          </cell>
          <cell r="P1001">
            <v>2</v>
          </cell>
          <cell r="R1001">
            <v>0</v>
          </cell>
          <cell r="S1001">
            <v>0</v>
          </cell>
          <cell r="U1001">
            <v>0</v>
          </cell>
          <cell r="V1001">
            <v>0</v>
          </cell>
          <cell r="W1001" t="str">
            <v>Und</v>
          </cell>
          <cell r="X1001">
            <v>35</v>
          </cell>
        </row>
        <row r="1002">
          <cell r="A1002">
            <v>22004</v>
          </cell>
          <cell r="B1002" t="str">
            <v xml:space="preserve">Sanitario blanco, líneainstitucional, incl. Fluxómetro y sistema de inst acometida </v>
          </cell>
          <cell r="C1002">
            <v>8</v>
          </cell>
          <cell r="D1002">
            <v>8</v>
          </cell>
          <cell r="E1002">
            <v>19</v>
          </cell>
          <cell r="F1002">
            <v>19</v>
          </cell>
          <cell r="G1002">
            <v>27</v>
          </cell>
          <cell r="H1002">
            <v>3</v>
          </cell>
          <cell r="I1002">
            <v>3</v>
          </cell>
          <cell r="J1002">
            <v>3</v>
          </cell>
          <cell r="L1002">
            <v>0</v>
          </cell>
          <cell r="M1002">
            <v>0</v>
          </cell>
          <cell r="O1002">
            <v>0</v>
          </cell>
          <cell r="P1002">
            <v>0</v>
          </cell>
          <cell r="R1002">
            <v>0</v>
          </cell>
          <cell r="S1002">
            <v>0</v>
          </cell>
          <cell r="U1002">
            <v>0</v>
          </cell>
          <cell r="V1002">
            <v>0</v>
          </cell>
          <cell r="W1002" t="str">
            <v>Und</v>
          </cell>
          <cell r="X1002">
            <v>30</v>
          </cell>
        </row>
        <row r="1003">
          <cell r="A1003">
            <v>22005</v>
          </cell>
          <cell r="B1003" t="str">
            <v xml:space="preserve">Lavaplatos acero inox. ,0.62x0.48mts. De empotrar. Incl. Acc. Y griferia </v>
          </cell>
          <cell r="C1003">
            <v>13</v>
          </cell>
          <cell r="D1003">
            <v>13</v>
          </cell>
          <cell r="E1003">
            <v>10</v>
          </cell>
          <cell r="F1003">
            <v>10</v>
          </cell>
          <cell r="G1003">
            <v>23</v>
          </cell>
          <cell r="H1003">
            <v>1</v>
          </cell>
          <cell r="I1003">
            <v>1</v>
          </cell>
          <cell r="J1003">
            <v>1</v>
          </cell>
          <cell r="L1003">
            <v>0</v>
          </cell>
          <cell r="M1003">
            <v>0</v>
          </cell>
          <cell r="N1003">
            <v>6</v>
          </cell>
          <cell r="O1003">
            <v>6</v>
          </cell>
          <cell r="P1003">
            <v>6</v>
          </cell>
          <cell r="R1003">
            <v>0</v>
          </cell>
          <cell r="S1003">
            <v>0</v>
          </cell>
          <cell r="U1003">
            <v>0</v>
          </cell>
          <cell r="V1003">
            <v>0</v>
          </cell>
          <cell r="W1003" t="str">
            <v>Und</v>
          </cell>
          <cell r="X1003">
            <v>30</v>
          </cell>
        </row>
        <row r="1004">
          <cell r="A1004">
            <v>22006</v>
          </cell>
          <cell r="B1004" t="str">
            <v xml:space="preserve">Suministro e instalacion de lavamanos redondo  en  acero inoxidable  </v>
          </cell>
          <cell r="C1004">
            <v>4</v>
          </cell>
          <cell r="D1004">
            <v>4</v>
          </cell>
          <cell r="F1004">
            <v>0</v>
          </cell>
          <cell r="G1004">
            <v>4</v>
          </cell>
          <cell r="I1004">
            <v>0</v>
          </cell>
          <cell r="J1004">
            <v>0</v>
          </cell>
          <cell r="L1004">
            <v>0</v>
          </cell>
          <cell r="M1004">
            <v>0</v>
          </cell>
          <cell r="O1004">
            <v>0</v>
          </cell>
          <cell r="P1004">
            <v>0</v>
          </cell>
          <cell r="R1004">
            <v>0</v>
          </cell>
          <cell r="S1004">
            <v>0</v>
          </cell>
          <cell r="U1004">
            <v>0</v>
          </cell>
          <cell r="V1004">
            <v>0</v>
          </cell>
          <cell r="W1004" t="str">
            <v>Und</v>
          </cell>
          <cell r="X1004">
            <v>4</v>
          </cell>
        </row>
        <row r="1005">
          <cell r="A1005">
            <v>22007</v>
          </cell>
          <cell r="B1005" t="str">
            <v xml:space="preserve">Poceta doble en acero inoxidable </v>
          </cell>
          <cell r="C1005">
            <v>2</v>
          </cell>
          <cell r="D1005">
            <v>2</v>
          </cell>
          <cell r="E1005">
            <v>1</v>
          </cell>
          <cell r="F1005">
            <v>1</v>
          </cell>
          <cell r="G1005">
            <v>3</v>
          </cell>
          <cell r="I1005">
            <v>0</v>
          </cell>
          <cell r="J1005">
            <v>0</v>
          </cell>
          <cell r="L1005">
            <v>0</v>
          </cell>
          <cell r="M1005">
            <v>0</v>
          </cell>
          <cell r="N1005">
            <v>1</v>
          </cell>
          <cell r="O1005">
            <v>1</v>
          </cell>
          <cell r="P1005">
            <v>1</v>
          </cell>
          <cell r="R1005">
            <v>0</v>
          </cell>
          <cell r="S1005">
            <v>0</v>
          </cell>
          <cell r="U1005">
            <v>0</v>
          </cell>
          <cell r="V1005">
            <v>0</v>
          </cell>
          <cell r="W1005" t="str">
            <v>un</v>
          </cell>
          <cell r="X1005">
            <v>4</v>
          </cell>
        </row>
        <row r="1006">
          <cell r="A1006">
            <v>22008</v>
          </cell>
          <cell r="B1006" t="str">
            <v xml:space="preserve">Sanitario blanco, línea institucional para minusvalidos, incl. Fluxómetro y sistema de inst acometida </v>
          </cell>
          <cell r="C1006">
            <v>2</v>
          </cell>
          <cell r="D1006">
            <v>2</v>
          </cell>
          <cell r="F1006">
            <v>0</v>
          </cell>
          <cell r="G1006">
            <v>2</v>
          </cell>
          <cell r="I1006">
            <v>0</v>
          </cell>
          <cell r="J1006">
            <v>0</v>
          </cell>
          <cell r="L1006">
            <v>0</v>
          </cell>
          <cell r="M1006">
            <v>0</v>
          </cell>
          <cell r="O1006">
            <v>0</v>
          </cell>
          <cell r="P1006">
            <v>0</v>
          </cell>
          <cell r="R1006">
            <v>0</v>
          </cell>
          <cell r="S1006">
            <v>0</v>
          </cell>
          <cell r="U1006">
            <v>0</v>
          </cell>
          <cell r="V1006">
            <v>0</v>
          </cell>
          <cell r="W1006" t="str">
            <v>Und</v>
          </cell>
          <cell r="X1006">
            <v>2</v>
          </cell>
        </row>
        <row r="1007">
          <cell r="A1007">
            <v>22009</v>
          </cell>
          <cell r="B1007" t="str">
            <v>Suministro e instalacion de orinal blanco grande</v>
          </cell>
          <cell r="C1007">
            <v>1</v>
          </cell>
          <cell r="D1007">
            <v>1</v>
          </cell>
          <cell r="E1007">
            <v>1</v>
          </cell>
          <cell r="F1007">
            <v>1</v>
          </cell>
          <cell r="G1007">
            <v>2</v>
          </cell>
          <cell r="I1007">
            <v>0</v>
          </cell>
          <cell r="J1007">
            <v>0</v>
          </cell>
          <cell r="L1007">
            <v>0</v>
          </cell>
          <cell r="M1007">
            <v>0</v>
          </cell>
          <cell r="O1007">
            <v>0</v>
          </cell>
          <cell r="P1007">
            <v>0</v>
          </cell>
          <cell r="R1007">
            <v>0</v>
          </cell>
          <cell r="S1007">
            <v>0</v>
          </cell>
          <cell r="U1007">
            <v>0</v>
          </cell>
          <cell r="V1007">
            <v>0</v>
          </cell>
          <cell r="W1007" t="str">
            <v>Und</v>
          </cell>
          <cell r="X1007">
            <v>2</v>
          </cell>
        </row>
        <row r="1008">
          <cell r="A1008">
            <v>23</v>
          </cell>
          <cell r="B1008" t="str">
            <v>GRIFERIA</v>
          </cell>
          <cell r="G1008">
            <v>0</v>
          </cell>
          <cell r="J1008">
            <v>0</v>
          </cell>
          <cell r="M1008">
            <v>0</v>
          </cell>
          <cell r="P1008">
            <v>0</v>
          </cell>
          <cell r="S1008">
            <v>0</v>
          </cell>
          <cell r="V1008">
            <v>0</v>
          </cell>
          <cell r="X1008">
            <v>0</v>
          </cell>
        </row>
        <row r="1009">
          <cell r="A1009">
            <v>23001</v>
          </cell>
          <cell r="B1009" t="str">
            <v xml:space="preserve">Llave manguera </v>
          </cell>
          <cell r="C1009">
            <v>5</v>
          </cell>
          <cell r="D1009">
            <v>5</v>
          </cell>
          <cell r="E1009">
            <v>1</v>
          </cell>
          <cell r="F1009">
            <v>1</v>
          </cell>
          <cell r="G1009">
            <v>6</v>
          </cell>
          <cell r="H1009">
            <v>2</v>
          </cell>
          <cell r="I1009">
            <v>2</v>
          </cell>
          <cell r="J1009">
            <v>2</v>
          </cell>
          <cell r="L1009">
            <v>0</v>
          </cell>
          <cell r="M1009">
            <v>0</v>
          </cell>
          <cell r="N1009">
            <v>1</v>
          </cell>
          <cell r="O1009">
            <v>1</v>
          </cell>
          <cell r="P1009">
            <v>1</v>
          </cell>
          <cell r="R1009">
            <v>0</v>
          </cell>
          <cell r="S1009">
            <v>0</v>
          </cell>
          <cell r="U1009">
            <v>0</v>
          </cell>
          <cell r="V1009">
            <v>0</v>
          </cell>
          <cell r="W1009" t="str">
            <v>Und</v>
          </cell>
          <cell r="X1009">
            <v>9</v>
          </cell>
        </row>
        <row r="1010">
          <cell r="A1010">
            <v>23002</v>
          </cell>
          <cell r="B1010" t="str">
            <v xml:space="preserve">Conjunto ducha-registro, sencilla </v>
          </cell>
          <cell r="C1010">
            <v>6</v>
          </cell>
          <cell r="D1010">
            <v>6</v>
          </cell>
          <cell r="E1010">
            <v>17</v>
          </cell>
          <cell r="F1010">
            <v>17</v>
          </cell>
          <cell r="G1010">
            <v>23</v>
          </cell>
          <cell r="H1010">
            <v>3</v>
          </cell>
          <cell r="I1010">
            <v>3</v>
          </cell>
          <cell r="J1010">
            <v>3</v>
          </cell>
          <cell r="L1010">
            <v>0</v>
          </cell>
          <cell r="M1010">
            <v>0</v>
          </cell>
          <cell r="N1010">
            <v>2</v>
          </cell>
          <cell r="O1010">
            <v>2</v>
          </cell>
          <cell r="P1010">
            <v>2</v>
          </cell>
          <cell r="R1010">
            <v>0</v>
          </cell>
          <cell r="S1010">
            <v>0</v>
          </cell>
          <cell r="U1010">
            <v>0</v>
          </cell>
          <cell r="V1010">
            <v>0</v>
          </cell>
          <cell r="W1010" t="str">
            <v>Und</v>
          </cell>
          <cell r="X1010">
            <v>28</v>
          </cell>
        </row>
        <row r="1011">
          <cell r="A1011">
            <v>23003</v>
          </cell>
          <cell r="B1011" t="str">
            <v>Griferia llave terminal cromada de grival</v>
          </cell>
          <cell r="D1011">
            <v>0</v>
          </cell>
          <cell r="F1011">
            <v>0</v>
          </cell>
          <cell r="G1011">
            <v>0</v>
          </cell>
          <cell r="I1011">
            <v>0</v>
          </cell>
          <cell r="J1011">
            <v>0</v>
          </cell>
          <cell r="L1011">
            <v>0</v>
          </cell>
          <cell r="M1011">
            <v>0</v>
          </cell>
          <cell r="O1011">
            <v>0</v>
          </cell>
          <cell r="P1011">
            <v>0</v>
          </cell>
          <cell r="R1011">
            <v>0</v>
          </cell>
          <cell r="S1011">
            <v>0</v>
          </cell>
          <cell r="U1011">
            <v>0</v>
          </cell>
          <cell r="V1011">
            <v>0</v>
          </cell>
          <cell r="W1011" t="str">
            <v>Und</v>
          </cell>
          <cell r="X1011">
            <v>0</v>
          </cell>
        </row>
        <row r="1012">
          <cell r="A1012">
            <v>23004</v>
          </cell>
          <cell r="B1012" t="str">
            <v>Griferia cuello de ganso para pocetas de laboratorio linea flamingo cromo  de grival</v>
          </cell>
          <cell r="C1012">
            <v>19</v>
          </cell>
          <cell r="D1012">
            <v>19</v>
          </cell>
          <cell r="E1012">
            <v>11</v>
          </cell>
          <cell r="F1012">
            <v>11</v>
          </cell>
          <cell r="G1012">
            <v>30</v>
          </cell>
          <cell r="H1012">
            <v>1</v>
          </cell>
          <cell r="I1012">
            <v>1</v>
          </cell>
          <cell r="J1012">
            <v>1</v>
          </cell>
          <cell r="L1012">
            <v>0</v>
          </cell>
          <cell r="M1012">
            <v>0</v>
          </cell>
          <cell r="N1012">
            <v>7</v>
          </cell>
          <cell r="O1012">
            <v>7</v>
          </cell>
          <cell r="P1012">
            <v>7</v>
          </cell>
          <cell r="R1012">
            <v>0</v>
          </cell>
          <cell r="S1012">
            <v>0</v>
          </cell>
          <cell r="U1012">
            <v>0</v>
          </cell>
          <cell r="V1012">
            <v>0</v>
          </cell>
          <cell r="W1012" t="str">
            <v>Und</v>
          </cell>
          <cell r="X1012">
            <v>38</v>
          </cell>
        </row>
        <row r="1013">
          <cell r="A1013">
            <v>23005</v>
          </cell>
          <cell r="B1013" t="str">
            <v>Griferia de sensor para lavados quirurgicos</v>
          </cell>
          <cell r="D1013">
            <v>0</v>
          </cell>
          <cell r="E1013">
            <v>6</v>
          </cell>
          <cell r="F1013">
            <v>6</v>
          </cell>
          <cell r="G1013">
            <v>6</v>
          </cell>
          <cell r="I1013">
            <v>0</v>
          </cell>
          <cell r="J1013">
            <v>0</v>
          </cell>
          <cell r="L1013">
            <v>0</v>
          </cell>
          <cell r="M1013">
            <v>0</v>
          </cell>
          <cell r="O1013">
            <v>0</v>
          </cell>
          <cell r="P1013">
            <v>0</v>
          </cell>
          <cell r="R1013">
            <v>0</v>
          </cell>
          <cell r="S1013">
            <v>0</v>
          </cell>
          <cell r="U1013">
            <v>0</v>
          </cell>
          <cell r="V1013">
            <v>0</v>
          </cell>
          <cell r="W1013" t="str">
            <v>Und</v>
          </cell>
          <cell r="X1013">
            <v>6</v>
          </cell>
        </row>
        <row r="1014">
          <cell r="A1014">
            <v>23006</v>
          </cell>
          <cell r="B1014" t="str">
            <v>Griferia de push para orinal incluye valvula antivandalica</v>
          </cell>
          <cell r="C1014">
            <v>1</v>
          </cell>
          <cell r="D1014">
            <v>1</v>
          </cell>
          <cell r="E1014">
            <v>1</v>
          </cell>
          <cell r="F1014">
            <v>1</v>
          </cell>
          <cell r="G1014">
            <v>2</v>
          </cell>
          <cell r="I1014">
            <v>0</v>
          </cell>
          <cell r="J1014">
            <v>0</v>
          </cell>
          <cell r="L1014">
            <v>0</v>
          </cell>
          <cell r="M1014">
            <v>0</v>
          </cell>
          <cell r="O1014">
            <v>0</v>
          </cell>
          <cell r="P1014">
            <v>0</v>
          </cell>
          <cell r="R1014">
            <v>0</v>
          </cell>
          <cell r="S1014">
            <v>0</v>
          </cell>
          <cell r="U1014">
            <v>0</v>
          </cell>
          <cell r="V1014">
            <v>0</v>
          </cell>
          <cell r="W1014" t="str">
            <v>Und</v>
          </cell>
          <cell r="X1014">
            <v>2</v>
          </cell>
        </row>
        <row r="1015">
          <cell r="A1015">
            <v>24</v>
          </cell>
          <cell r="B1015" t="str">
            <v>CERRAJERIA</v>
          </cell>
          <cell r="G1015">
            <v>0</v>
          </cell>
          <cell r="J1015">
            <v>0</v>
          </cell>
          <cell r="M1015">
            <v>0</v>
          </cell>
          <cell r="P1015">
            <v>0</v>
          </cell>
          <cell r="S1015">
            <v>0</v>
          </cell>
          <cell r="V1015">
            <v>0</v>
          </cell>
          <cell r="X1015">
            <v>0</v>
          </cell>
        </row>
        <row r="1016">
          <cell r="A1016">
            <v>24001</v>
          </cell>
          <cell r="B1016" t="str">
            <v xml:space="preserve">Cerradura baño, madera </v>
          </cell>
          <cell r="D1016">
            <v>0</v>
          </cell>
          <cell r="F1016">
            <v>0</v>
          </cell>
          <cell r="G1016">
            <v>0</v>
          </cell>
          <cell r="I1016">
            <v>0</v>
          </cell>
          <cell r="J1016">
            <v>0</v>
          </cell>
          <cell r="L1016">
            <v>0</v>
          </cell>
          <cell r="M1016">
            <v>0</v>
          </cell>
          <cell r="N1016">
            <v>0</v>
          </cell>
          <cell r="O1016">
            <v>0</v>
          </cell>
          <cell r="P1016">
            <v>0</v>
          </cell>
          <cell r="Q1016">
            <v>0</v>
          </cell>
          <cell r="R1016">
            <v>0</v>
          </cell>
          <cell r="S1016">
            <v>0</v>
          </cell>
          <cell r="U1016">
            <v>0</v>
          </cell>
          <cell r="V1016">
            <v>0</v>
          </cell>
          <cell r="W1016" t="str">
            <v>Und</v>
          </cell>
          <cell r="X1016">
            <v>0</v>
          </cell>
        </row>
        <row r="1017">
          <cell r="A1017">
            <v>24002</v>
          </cell>
          <cell r="B1017" t="str">
            <v xml:space="preserve">Cerradura alcoba, maderas/p </v>
          </cell>
          <cell r="D1017">
            <v>0</v>
          </cell>
          <cell r="F1017">
            <v>0</v>
          </cell>
          <cell r="G1017">
            <v>0</v>
          </cell>
          <cell r="I1017">
            <v>0</v>
          </cell>
          <cell r="J1017">
            <v>0</v>
          </cell>
          <cell r="L1017">
            <v>0</v>
          </cell>
          <cell r="M1017">
            <v>0</v>
          </cell>
          <cell r="O1017">
            <v>0</v>
          </cell>
          <cell r="P1017">
            <v>0</v>
          </cell>
          <cell r="Q1017">
            <v>0</v>
          </cell>
          <cell r="R1017">
            <v>0</v>
          </cell>
          <cell r="S1017">
            <v>0</v>
          </cell>
          <cell r="U1017">
            <v>0</v>
          </cell>
          <cell r="V1017">
            <v>0</v>
          </cell>
          <cell r="W1017" t="str">
            <v>Und</v>
          </cell>
          <cell r="X1017">
            <v>0</v>
          </cell>
        </row>
        <row r="1018">
          <cell r="A1018">
            <v>24003</v>
          </cell>
          <cell r="B1018" t="str">
            <v xml:space="preserve">Cerradura entrada oficinas, maderac/p </v>
          </cell>
          <cell r="D1018">
            <v>0</v>
          </cell>
          <cell r="F1018">
            <v>0</v>
          </cell>
          <cell r="G1018">
            <v>0</v>
          </cell>
          <cell r="I1018">
            <v>0</v>
          </cell>
          <cell r="J1018">
            <v>0</v>
          </cell>
          <cell r="L1018">
            <v>0</v>
          </cell>
          <cell r="M1018">
            <v>0</v>
          </cell>
          <cell r="O1018">
            <v>0</v>
          </cell>
          <cell r="P1018">
            <v>0</v>
          </cell>
          <cell r="R1018">
            <v>0</v>
          </cell>
          <cell r="S1018">
            <v>0</v>
          </cell>
          <cell r="U1018">
            <v>0</v>
          </cell>
          <cell r="V1018">
            <v>0</v>
          </cell>
          <cell r="W1018" t="str">
            <v>Und</v>
          </cell>
          <cell r="X1018">
            <v>0</v>
          </cell>
        </row>
        <row r="1019">
          <cell r="A1019">
            <v>25</v>
          </cell>
          <cell r="B1019" t="str">
            <v>MUEBLES</v>
          </cell>
          <cell r="G1019">
            <v>0</v>
          </cell>
          <cell r="J1019">
            <v>0</v>
          </cell>
          <cell r="M1019">
            <v>0</v>
          </cell>
          <cell r="P1019">
            <v>0</v>
          </cell>
          <cell r="S1019">
            <v>0</v>
          </cell>
          <cell r="V1019">
            <v>0</v>
          </cell>
          <cell r="X1019">
            <v>0</v>
          </cell>
        </row>
        <row r="1020">
          <cell r="A1020">
            <v>25001</v>
          </cell>
          <cell r="B1020" t="str">
            <v>Mueble bajo y alto tipo M-1 REANIMACION Y PROCEDIMIENTOS en formica post formado blanco, superficie en acero inoxidable borde antigoteo  herrajes en metalicos (3.46 Mts),ver detalle</v>
          </cell>
          <cell r="C1020">
            <v>1</v>
          </cell>
          <cell r="D1020">
            <v>1</v>
          </cell>
          <cell r="F1020">
            <v>0</v>
          </cell>
          <cell r="G1020">
            <v>1</v>
          </cell>
          <cell r="I1020">
            <v>0</v>
          </cell>
          <cell r="J1020">
            <v>0</v>
          </cell>
          <cell r="L1020">
            <v>0</v>
          </cell>
          <cell r="M1020">
            <v>0</v>
          </cell>
          <cell r="O1020">
            <v>0</v>
          </cell>
          <cell r="P1020">
            <v>0</v>
          </cell>
          <cell r="R1020">
            <v>0</v>
          </cell>
          <cell r="S1020">
            <v>0</v>
          </cell>
          <cell r="U1020">
            <v>0</v>
          </cell>
          <cell r="V1020">
            <v>0</v>
          </cell>
          <cell r="W1020" t="str">
            <v>un</v>
          </cell>
          <cell r="X1020">
            <v>1</v>
          </cell>
        </row>
        <row r="1021">
          <cell r="A1021">
            <v>25002</v>
          </cell>
          <cell r="B1021" t="str">
            <v>Mueble bajo y alto tipo M-2  YESOS, URGENCIAS en formica post formado blanco, superficie en acero inoxidable borde antigoteo  herrajes en metalicos (3.69 Mts),ver detalle</v>
          </cell>
          <cell r="C1021">
            <v>1</v>
          </cell>
          <cell r="D1021">
            <v>1</v>
          </cell>
          <cell r="F1021">
            <v>0</v>
          </cell>
          <cell r="G1021">
            <v>1</v>
          </cell>
          <cell r="I1021">
            <v>0</v>
          </cell>
          <cell r="J1021">
            <v>0</v>
          </cell>
          <cell r="L1021">
            <v>0</v>
          </cell>
          <cell r="M1021">
            <v>0</v>
          </cell>
          <cell r="O1021">
            <v>0</v>
          </cell>
          <cell r="P1021">
            <v>0</v>
          </cell>
          <cell r="R1021">
            <v>0</v>
          </cell>
          <cell r="S1021">
            <v>0</v>
          </cell>
          <cell r="U1021">
            <v>0</v>
          </cell>
          <cell r="V1021">
            <v>0</v>
          </cell>
          <cell r="W1021" t="str">
            <v>un</v>
          </cell>
          <cell r="X1021">
            <v>1</v>
          </cell>
        </row>
        <row r="1022">
          <cell r="A1022">
            <v>25003</v>
          </cell>
          <cell r="B1022" t="str">
            <v>TRAMPA DE YESOS  EN ACERO INOXIDABLE</v>
          </cell>
          <cell r="C1022">
            <v>1</v>
          </cell>
          <cell r="D1022">
            <v>1</v>
          </cell>
          <cell r="F1022">
            <v>0</v>
          </cell>
          <cell r="G1022">
            <v>1</v>
          </cell>
          <cell r="I1022">
            <v>0</v>
          </cell>
          <cell r="J1022">
            <v>0</v>
          </cell>
          <cell r="L1022">
            <v>0</v>
          </cell>
          <cell r="M1022">
            <v>0</v>
          </cell>
          <cell r="O1022">
            <v>0</v>
          </cell>
          <cell r="P1022">
            <v>0</v>
          </cell>
          <cell r="R1022">
            <v>0</v>
          </cell>
          <cell r="S1022">
            <v>0</v>
          </cell>
          <cell r="U1022">
            <v>0</v>
          </cell>
          <cell r="V1022">
            <v>0</v>
          </cell>
          <cell r="W1022" t="str">
            <v>un</v>
          </cell>
          <cell r="X1022">
            <v>1</v>
          </cell>
        </row>
        <row r="1023">
          <cell r="A1023">
            <v>25004</v>
          </cell>
          <cell r="B1023" t="str">
            <v>Mueble bajo y rejilla metalica superior con revestimiento plastico  tipo M-3  SALA ERA, EDA,  TRABAJO SUCIO Y URGENCIAS en formica post formado blanco, superficie en acero inoxidable borde antigoteo  herrajes en metalicos (1.32 Mts),ver detalle</v>
          </cell>
          <cell r="C1023">
            <v>2</v>
          </cell>
          <cell r="D1023">
            <v>2</v>
          </cell>
          <cell r="F1023">
            <v>0</v>
          </cell>
          <cell r="G1023">
            <v>2</v>
          </cell>
          <cell r="I1023">
            <v>0</v>
          </cell>
          <cell r="J1023">
            <v>0</v>
          </cell>
          <cell r="L1023">
            <v>0</v>
          </cell>
          <cell r="M1023">
            <v>0</v>
          </cell>
          <cell r="O1023">
            <v>0</v>
          </cell>
          <cell r="P1023">
            <v>0</v>
          </cell>
          <cell r="R1023">
            <v>0</v>
          </cell>
          <cell r="S1023">
            <v>0</v>
          </cell>
          <cell r="U1023">
            <v>0</v>
          </cell>
          <cell r="V1023">
            <v>0</v>
          </cell>
          <cell r="W1023" t="str">
            <v>un</v>
          </cell>
          <cell r="X1023">
            <v>2</v>
          </cell>
        </row>
        <row r="1024">
          <cell r="A1024">
            <v>25005</v>
          </cell>
          <cell r="B1024" t="str">
            <v>Mueble bajo en "L" tipo M-4 ESTACION DE ENFERMERAS, OBSERVACION URGENCIAS en mamposteria acabado pañetado, estuco y pintura superficie en concreto con acabado granito fundido y pulido en sitio  (a=2.98, b= 0.70 Mts),ver detalle</v>
          </cell>
          <cell r="C1024">
            <v>1</v>
          </cell>
          <cell r="D1024">
            <v>1</v>
          </cell>
          <cell r="F1024">
            <v>0</v>
          </cell>
          <cell r="G1024">
            <v>1</v>
          </cell>
          <cell r="I1024">
            <v>0</v>
          </cell>
          <cell r="J1024">
            <v>0</v>
          </cell>
          <cell r="L1024">
            <v>0</v>
          </cell>
          <cell r="M1024">
            <v>0</v>
          </cell>
          <cell r="O1024">
            <v>0</v>
          </cell>
          <cell r="P1024">
            <v>0</v>
          </cell>
          <cell r="R1024">
            <v>0</v>
          </cell>
          <cell r="S1024">
            <v>0</v>
          </cell>
          <cell r="U1024">
            <v>0</v>
          </cell>
          <cell r="V1024">
            <v>0</v>
          </cell>
          <cell r="W1024" t="str">
            <v>un</v>
          </cell>
          <cell r="X1024">
            <v>1</v>
          </cell>
        </row>
        <row r="1025">
          <cell r="A1025">
            <v>25006</v>
          </cell>
          <cell r="B1025" t="str">
            <v>Mueble entrepaños y puertas tipo M-5  ROPA LIMPIA Y OBSERVACION URGENCIAS en  formica postformada las puertas y los entrepaños en madecor blanco  herrajes metalicos (h=2.40, a= 3.27 Mts),ver detalle</v>
          </cell>
          <cell r="C1025">
            <v>1</v>
          </cell>
          <cell r="D1025">
            <v>1</v>
          </cell>
          <cell r="F1025">
            <v>0</v>
          </cell>
          <cell r="G1025">
            <v>1</v>
          </cell>
          <cell r="I1025">
            <v>0</v>
          </cell>
          <cell r="J1025">
            <v>0</v>
          </cell>
          <cell r="L1025">
            <v>0</v>
          </cell>
          <cell r="M1025">
            <v>0</v>
          </cell>
          <cell r="O1025">
            <v>0</v>
          </cell>
          <cell r="P1025">
            <v>0</v>
          </cell>
          <cell r="R1025">
            <v>0</v>
          </cell>
          <cell r="S1025">
            <v>0</v>
          </cell>
          <cell r="U1025">
            <v>0</v>
          </cell>
          <cell r="V1025">
            <v>0</v>
          </cell>
          <cell r="W1025" t="str">
            <v>un</v>
          </cell>
          <cell r="X1025">
            <v>1</v>
          </cell>
        </row>
        <row r="1026">
          <cell r="A1026">
            <v>25007</v>
          </cell>
          <cell r="B1026" t="str">
            <v>Mueble bajo y rejilla metalica superior con revestimiento plastico  tipo M-6 OBSERVACION URGENCIAS, TRABAJO SUCIO en formica post formado blanco, superficie en acero inoxidable borde antigoteo  herrajes en metalicos (1.8 Mts),ver detalle</v>
          </cell>
          <cell r="C1026">
            <v>1</v>
          </cell>
          <cell r="D1026">
            <v>1</v>
          </cell>
          <cell r="F1026">
            <v>0</v>
          </cell>
          <cell r="G1026">
            <v>1</v>
          </cell>
          <cell r="I1026">
            <v>0</v>
          </cell>
          <cell r="J1026">
            <v>0</v>
          </cell>
          <cell r="L1026">
            <v>0</v>
          </cell>
          <cell r="M1026">
            <v>0</v>
          </cell>
          <cell r="O1026">
            <v>0</v>
          </cell>
          <cell r="P1026">
            <v>0</v>
          </cell>
          <cell r="R1026">
            <v>0</v>
          </cell>
          <cell r="S1026">
            <v>0</v>
          </cell>
          <cell r="U1026">
            <v>0</v>
          </cell>
          <cell r="V1026">
            <v>0</v>
          </cell>
          <cell r="W1026" t="str">
            <v>un</v>
          </cell>
          <cell r="X1026">
            <v>1</v>
          </cell>
        </row>
        <row r="1027">
          <cell r="A1027">
            <v>25008</v>
          </cell>
          <cell r="B1027" t="str">
            <v>Mueble bajo y alto tipo M-7 TRABAJO LIMPIO, OBSERVACION URGENCIAS en formica post formado blanco, superficie en acero inoxidable borde antigoteo  herrajes en metalicos (2.77 Mts),ver detalle</v>
          </cell>
          <cell r="C1027">
            <v>1</v>
          </cell>
          <cell r="D1027">
            <v>1</v>
          </cell>
          <cell r="F1027">
            <v>0</v>
          </cell>
          <cell r="G1027">
            <v>1</v>
          </cell>
          <cell r="I1027">
            <v>0</v>
          </cell>
          <cell r="J1027">
            <v>0</v>
          </cell>
          <cell r="L1027">
            <v>0</v>
          </cell>
          <cell r="M1027">
            <v>0</v>
          </cell>
          <cell r="O1027">
            <v>0</v>
          </cell>
          <cell r="P1027">
            <v>0</v>
          </cell>
          <cell r="R1027">
            <v>0</v>
          </cell>
          <cell r="S1027">
            <v>0</v>
          </cell>
          <cell r="U1027">
            <v>0</v>
          </cell>
          <cell r="V1027">
            <v>0</v>
          </cell>
          <cell r="W1027" t="str">
            <v>un</v>
          </cell>
          <cell r="X1027">
            <v>1</v>
          </cell>
        </row>
        <row r="1028">
          <cell r="A1028">
            <v>25009</v>
          </cell>
          <cell r="B1028" t="str">
            <v>Mueble vestier tipo M-8  LOCKERS OBSERVACION URGENCIAS en melaminico postformado blanco, herrajes metalicos (h=2.10, a= 1.20 Mts),ver detalle</v>
          </cell>
          <cell r="C1028">
            <v>4</v>
          </cell>
          <cell r="D1028">
            <v>4</v>
          </cell>
          <cell r="E1028">
            <v>6</v>
          </cell>
          <cell r="F1028">
            <v>6</v>
          </cell>
          <cell r="G1028">
            <v>10</v>
          </cell>
          <cell r="H1028">
            <v>5</v>
          </cell>
          <cell r="I1028">
            <v>5</v>
          </cell>
          <cell r="J1028">
            <v>5</v>
          </cell>
          <cell r="L1028">
            <v>0</v>
          </cell>
          <cell r="M1028">
            <v>0</v>
          </cell>
          <cell r="N1028">
            <v>1</v>
          </cell>
          <cell r="O1028">
            <v>1</v>
          </cell>
          <cell r="P1028">
            <v>1</v>
          </cell>
          <cell r="R1028">
            <v>0</v>
          </cell>
          <cell r="S1028">
            <v>0</v>
          </cell>
          <cell r="U1028">
            <v>0</v>
          </cell>
          <cell r="V1028">
            <v>0</v>
          </cell>
          <cell r="W1028" t="str">
            <v>un</v>
          </cell>
          <cell r="X1028">
            <v>16</v>
          </cell>
        </row>
        <row r="1029">
          <cell r="A1029">
            <v>25010</v>
          </cell>
          <cell r="B1029" t="str">
            <v>Mueble bajo y rejilla metalica superior con revestimiento plastico  tipo M-9  REVELADO, IMÁGENES Y DIAGNOSTICO en formica post formado blanco, superficie en acero inoxidable borde antigoteo  herrajes en metalicos (1.00 Mts),ver detalle</v>
          </cell>
          <cell r="C1029">
            <v>1</v>
          </cell>
          <cell r="D1029">
            <v>1</v>
          </cell>
          <cell r="F1029">
            <v>0</v>
          </cell>
          <cell r="G1029">
            <v>1</v>
          </cell>
          <cell r="I1029">
            <v>0</v>
          </cell>
          <cell r="J1029">
            <v>0</v>
          </cell>
          <cell r="L1029">
            <v>0</v>
          </cell>
          <cell r="M1029">
            <v>0</v>
          </cell>
          <cell r="O1029">
            <v>0</v>
          </cell>
          <cell r="P1029">
            <v>0</v>
          </cell>
          <cell r="R1029">
            <v>0</v>
          </cell>
          <cell r="S1029">
            <v>0</v>
          </cell>
          <cell r="U1029">
            <v>0</v>
          </cell>
          <cell r="V1029">
            <v>0</v>
          </cell>
          <cell r="W1029" t="str">
            <v>un</v>
          </cell>
          <cell r="X1029">
            <v>1</v>
          </cell>
        </row>
        <row r="1030">
          <cell r="A1030">
            <v>25011</v>
          </cell>
          <cell r="B1030" t="str">
            <v>Mueble entrepaños y puertas tipo M-10 ROPA LIMPIA, IMÁGENES, TRABAJO DE PARTO Y RECUPERACION en  formica postformada las puertas y los entrepaños en madecor blanco  herrajes metalicos (h=2.40, a= 1.36 Mts),ver detalle</v>
          </cell>
          <cell r="C1030">
            <v>1</v>
          </cell>
          <cell r="D1030">
            <v>1</v>
          </cell>
          <cell r="E1030">
            <v>2</v>
          </cell>
          <cell r="F1030">
            <v>2</v>
          </cell>
          <cell r="G1030">
            <v>3</v>
          </cell>
          <cell r="I1030">
            <v>0</v>
          </cell>
          <cell r="J1030">
            <v>0</v>
          </cell>
          <cell r="L1030">
            <v>0</v>
          </cell>
          <cell r="M1030">
            <v>0</v>
          </cell>
          <cell r="O1030">
            <v>0</v>
          </cell>
          <cell r="P1030">
            <v>0</v>
          </cell>
          <cell r="R1030">
            <v>0</v>
          </cell>
          <cell r="S1030">
            <v>0</v>
          </cell>
          <cell r="U1030">
            <v>0</v>
          </cell>
          <cell r="V1030">
            <v>0</v>
          </cell>
          <cell r="W1030" t="str">
            <v>un</v>
          </cell>
          <cell r="X1030">
            <v>3</v>
          </cell>
        </row>
        <row r="1031">
          <cell r="A1031">
            <v>25012</v>
          </cell>
          <cell r="B1031" t="str">
            <v>Mueble bajo en "L" tipo M-11 LAVADO MATERIAL Y MICROBIOLOGIA,  LABORATORIO en acero inoxidable,  superficie en acero inoxidable borde antigoteo  herrajes en acero inoxidable (a=1.54,   b=2.62 Mts),ver detalle</v>
          </cell>
          <cell r="C1031">
            <v>2</v>
          </cell>
          <cell r="D1031">
            <v>2</v>
          </cell>
          <cell r="F1031">
            <v>0</v>
          </cell>
          <cell r="G1031">
            <v>2</v>
          </cell>
          <cell r="I1031">
            <v>0</v>
          </cell>
          <cell r="J1031">
            <v>0</v>
          </cell>
          <cell r="L1031">
            <v>0</v>
          </cell>
          <cell r="M1031">
            <v>0</v>
          </cell>
          <cell r="O1031">
            <v>0</v>
          </cell>
          <cell r="P1031">
            <v>0</v>
          </cell>
          <cell r="R1031">
            <v>0</v>
          </cell>
          <cell r="S1031">
            <v>0</v>
          </cell>
          <cell r="U1031">
            <v>0</v>
          </cell>
          <cell r="V1031">
            <v>0</v>
          </cell>
          <cell r="W1031" t="str">
            <v>un</v>
          </cell>
          <cell r="X1031">
            <v>2</v>
          </cell>
        </row>
        <row r="1032">
          <cell r="A1032">
            <v>25013</v>
          </cell>
          <cell r="B1032" t="str">
            <v>Mueble bajo en "L" tipo M-12 MICROSCOPIA, QUIMICA, Y MANEJO DE MUESTRAS LABORATORIOS en acero inoxidable,  superficie en acero inoxidable borde antigoteo  herrajes en acero inoxidable (a=1.54,   b=2.20 Mts),ver detalle</v>
          </cell>
          <cell r="C1032">
            <v>3</v>
          </cell>
          <cell r="D1032">
            <v>3</v>
          </cell>
          <cell r="F1032">
            <v>0</v>
          </cell>
          <cell r="G1032">
            <v>3</v>
          </cell>
          <cell r="I1032">
            <v>0</v>
          </cell>
          <cell r="J1032">
            <v>0</v>
          </cell>
          <cell r="L1032">
            <v>0</v>
          </cell>
          <cell r="M1032">
            <v>0</v>
          </cell>
          <cell r="O1032">
            <v>0</v>
          </cell>
          <cell r="P1032">
            <v>0</v>
          </cell>
          <cell r="R1032">
            <v>0</v>
          </cell>
          <cell r="S1032">
            <v>0</v>
          </cell>
          <cell r="U1032">
            <v>0</v>
          </cell>
          <cell r="V1032">
            <v>0</v>
          </cell>
          <cell r="W1032" t="str">
            <v>un</v>
          </cell>
          <cell r="X1032">
            <v>3</v>
          </cell>
        </row>
        <row r="1033">
          <cell r="A1033">
            <v>25014</v>
          </cell>
          <cell r="B1033" t="str">
            <v>Mueble bajo tipo M-13 VACUNACION, CONSULTA EXTERNA en formica post formado blanco, superficie en acero inoxidable borde antigoteo  herrajes en metalicos (1.58 Mts),ver detalle</v>
          </cell>
          <cell r="C1033">
            <v>1</v>
          </cell>
          <cell r="D1033">
            <v>1</v>
          </cell>
          <cell r="F1033">
            <v>0</v>
          </cell>
          <cell r="G1033">
            <v>1</v>
          </cell>
          <cell r="I1033">
            <v>0</v>
          </cell>
          <cell r="J1033">
            <v>0</v>
          </cell>
          <cell r="L1033">
            <v>0</v>
          </cell>
          <cell r="M1033">
            <v>0</v>
          </cell>
          <cell r="O1033">
            <v>0</v>
          </cell>
          <cell r="P1033">
            <v>0</v>
          </cell>
          <cell r="R1033">
            <v>0</v>
          </cell>
          <cell r="S1033">
            <v>0</v>
          </cell>
          <cell r="U1033">
            <v>0</v>
          </cell>
          <cell r="V1033">
            <v>0</v>
          </cell>
          <cell r="W1033" t="str">
            <v>un</v>
          </cell>
          <cell r="X1033">
            <v>1</v>
          </cell>
        </row>
        <row r="1034">
          <cell r="A1034">
            <v>25015</v>
          </cell>
          <cell r="B1034" t="str">
            <v>Mueble bajo y rejilla metalica superior con revestimiento plastico  tipo M-14 REVELADO RX ODONTOLOGIA en formica post formado blanco, superficie en acero inoxidable borde antigoteo  herrajes en metalicos (2.29 Mts),ver detalle</v>
          </cell>
          <cell r="C1034">
            <v>1</v>
          </cell>
          <cell r="D1034">
            <v>1</v>
          </cell>
          <cell r="F1034">
            <v>0</v>
          </cell>
          <cell r="G1034">
            <v>1</v>
          </cell>
          <cell r="I1034">
            <v>0</v>
          </cell>
          <cell r="J1034">
            <v>0</v>
          </cell>
          <cell r="L1034">
            <v>0</v>
          </cell>
          <cell r="M1034">
            <v>0</v>
          </cell>
          <cell r="O1034">
            <v>0</v>
          </cell>
          <cell r="P1034">
            <v>0</v>
          </cell>
          <cell r="R1034">
            <v>0</v>
          </cell>
          <cell r="S1034">
            <v>0</v>
          </cell>
          <cell r="U1034">
            <v>0</v>
          </cell>
          <cell r="V1034">
            <v>0</v>
          </cell>
          <cell r="W1034" t="str">
            <v>un</v>
          </cell>
          <cell r="X1034">
            <v>1</v>
          </cell>
        </row>
        <row r="1035">
          <cell r="A1035">
            <v>25016</v>
          </cell>
          <cell r="B1035" t="str">
            <v>Mueble bajo tipo M-15 AUXILIAR DE ODONTOLOGIA en formica post formado blanco, superficie en formica postformado  artic azul  3088 herrajes en metalicos (1.58 Mts),ver detalle</v>
          </cell>
          <cell r="C1035">
            <v>4</v>
          </cell>
          <cell r="D1035">
            <v>4</v>
          </cell>
          <cell r="F1035">
            <v>0</v>
          </cell>
          <cell r="G1035">
            <v>4</v>
          </cell>
          <cell r="I1035">
            <v>0</v>
          </cell>
          <cell r="J1035">
            <v>0</v>
          </cell>
          <cell r="L1035">
            <v>0</v>
          </cell>
          <cell r="M1035">
            <v>0</v>
          </cell>
          <cell r="O1035">
            <v>0</v>
          </cell>
          <cell r="P1035">
            <v>0</v>
          </cell>
          <cell r="R1035">
            <v>0</v>
          </cell>
          <cell r="S1035">
            <v>0</v>
          </cell>
          <cell r="U1035">
            <v>0</v>
          </cell>
          <cell r="V1035">
            <v>0</v>
          </cell>
          <cell r="W1035" t="str">
            <v>un</v>
          </cell>
          <cell r="X1035">
            <v>4</v>
          </cell>
        </row>
        <row r="1036">
          <cell r="A1036">
            <v>25017</v>
          </cell>
          <cell r="B1036" t="str">
            <v>Mueble bajo tipo M-16  LAVADO DE MATERIAL, ODONTOLOGIA - ESTERILIZACION en acero inoxidable,  superficie en acero inoxidable borde antigoteo  herrajes en acero inoxidable (3.02 Mts),ver detalle</v>
          </cell>
          <cell r="C1036">
            <v>1</v>
          </cell>
          <cell r="D1036">
            <v>1</v>
          </cell>
          <cell r="F1036">
            <v>0</v>
          </cell>
          <cell r="G1036">
            <v>1</v>
          </cell>
          <cell r="I1036">
            <v>0</v>
          </cell>
          <cell r="J1036">
            <v>0</v>
          </cell>
          <cell r="L1036">
            <v>0</v>
          </cell>
          <cell r="M1036">
            <v>0</v>
          </cell>
          <cell r="O1036">
            <v>0</v>
          </cell>
          <cell r="P1036">
            <v>0</v>
          </cell>
          <cell r="R1036">
            <v>0</v>
          </cell>
          <cell r="S1036">
            <v>0</v>
          </cell>
          <cell r="U1036">
            <v>0</v>
          </cell>
          <cell r="V1036">
            <v>0</v>
          </cell>
          <cell r="W1036" t="str">
            <v>un</v>
          </cell>
          <cell r="X1036">
            <v>1</v>
          </cell>
        </row>
        <row r="1037">
          <cell r="A1037">
            <v>25018</v>
          </cell>
          <cell r="B1037" t="str">
            <v>Mueble bajo tipo M-17  ENTREGA DE MATERIAL ESTERIL, ODONTOLOGIA - ESTERILIZACION en acero inoxidable,  superficie en acero inoxidable borde antigoteo  herrajes en acero inoxidable (3.02 Mts),ver detalle</v>
          </cell>
          <cell r="C1037">
            <v>1</v>
          </cell>
          <cell r="D1037">
            <v>1</v>
          </cell>
          <cell r="F1037">
            <v>0</v>
          </cell>
          <cell r="G1037">
            <v>1</v>
          </cell>
          <cell r="I1037">
            <v>0</v>
          </cell>
          <cell r="J1037">
            <v>0</v>
          </cell>
          <cell r="L1037">
            <v>0</v>
          </cell>
          <cell r="M1037">
            <v>0</v>
          </cell>
          <cell r="O1037">
            <v>0</v>
          </cell>
          <cell r="P1037">
            <v>0</v>
          </cell>
          <cell r="R1037">
            <v>0</v>
          </cell>
          <cell r="S1037">
            <v>0</v>
          </cell>
          <cell r="U1037">
            <v>0</v>
          </cell>
          <cell r="V1037">
            <v>0</v>
          </cell>
          <cell r="W1037" t="str">
            <v>un</v>
          </cell>
          <cell r="X1037">
            <v>1</v>
          </cell>
        </row>
        <row r="1038">
          <cell r="A1038">
            <v>25019</v>
          </cell>
          <cell r="B1038" t="str">
            <v>Mueble bajo tipo M-18 INFORMACION Y ATENCION AL USUARIO, CONSULTA EXTERNA en mamposteria acabado pañetado, estuco y pintura superficie en concreto con acabado granito fundido y pulido en sitio  (4.56 Mts),ver detalle</v>
          </cell>
          <cell r="C1038">
            <v>1</v>
          </cell>
          <cell r="D1038">
            <v>1</v>
          </cell>
          <cell r="F1038">
            <v>0</v>
          </cell>
          <cell r="G1038">
            <v>1</v>
          </cell>
          <cell r="I1038">
            <v>0</v>
          </cell>
          <cell r="J1038">
            <v>0</v>
          </cell>
          <cell r="L1038">
            <v>0</v>
          </cell>
          <cell r="M1038">
            <v>0</v>
          </cell>
          <cell r="O1038">
            <v>0</v>
          </cell>
          <cell r="P1038">
            <v>0</v>
          </cell>
          <cell r="R1038">
            <v>0</v>
          </cell>
          <cell r="S1038">
            <v>0</v>
          </cell>
          <cell r="U1038">
            <v>0</v>
          </cell>
          <cell r="V1038">
            <v>0</v>
          </cell>
          <cell r="W1038" t="str">
            <v>un</v>
          </cell>
          <cell r="X1038">
            <v>1</v>
          </cell>
        </row>
        <row r="1039">
          <cell r="A1039">
            <v>25020</v>
          </cell>
          <cell r="B1039" t="str">
            <v>Mueble bajo tipo M-19 ORIENTACION CONSULTA EXTERNA en mamposteria acabado pañetado, estuco y pintura superficie en concreto con acabado granito fundido y pulido en sitio  (3.37 Mts),ver detalle</v>
          </cell>
          <cell r="C1039">
            <v>1</v>
          </cell>
          <cell r="D1039">
            <v>1</v>
          </cell>
          <cell r="F1039">
            <v>0</v>
          </cell>
          <cell r="G1039">
            <v>1</v>
          </cell>
          <cell r="I1039">
            <v>0</v>
          </cell>
          <cell r="J1039">
            <v>0</v>
          </cell>
          <cell r="L1039">
            <v>0</v>
          </cell>
          <cell r="M1039">
            <v>0</v>
          </cell>
          <cell r="O1039">
            <v>0</v>
          </cell>
          <cell r="P1039">
            <v>0</v>
          </cell>
          <cell r="R1039">
            <v>0</v>
          </cell>
          <cell r="S1039">
            <v>0</v>
          </cell>
          <cell r="U1039">
            <v>0</v>
          </cell>
          <cell r="V1039">
            <v>0</v>
          </cell>
          <cell r="W1039" t="str">
            <v>un</v>
          </cell>
          <cell r="X1039">
            <v>1</v>
          </cell>
        </row>
        <row r="1040">
          <cell r="A1040">
            <v>25021</v>
          </cell>
          <cell r="B1040" t="str">
            <v>Mueble bajo en "L" tipo M-20 ESTACION DE ENFERMERAS, RECUPERACION Y TRABAJO DE PARTOS  en mamposteria acabado pañetado, estuco y pintura superficie en concreto con acabado granito fundido y pulido en sitio  (a= 2.44,  b=0.54 Mts),ver detalle</v>
          </cell>
          <cell r="D1040">
            <v>0</v>
          </cell>
          <cell r="E1040">
            <v>1</v>
          </cell>
          <cell r="F1040">
            <v>1</v>
          </cell>
          <cell r="G1040">
            <v>1</v>
          </cell>
          <cell r="I1040">
            <v>0</v>
          </cell>
          <cell r="J1040">
            <v>0</v>
          </cell>
          <cell r="L1040">
            <v>0</v>
          </cell>
          <cell r="M1040">
            <v>0</v>
          </cell>
          <cell r="O1040">
            <v>0</v>
          </cell>
          <cell r="P1040">
            <v>0</v>
          </cell>
          <cell r="R1040">
            <v>0</v>
          </cell>
          <cell r="S1040">
            <v>0</v>
          </cell>
          <cell r="U1040">
            <v>0</v>
          </cell>
          <cell r="V1040">
            <v>0</v>
          </cell>
          <cell r="W1040" t="str">
            <v>un</v>
          </cell>
          <cell r="X1040">
            <v>1</v>
          </cell>
        </row>
        <row r="1041">
          <cell r="A1041">
            <v>25022</v>
          </cell>
          <cell r="B1041" t="str">
            <v>Mueble bajo y alto tipo M-21   TRABAJO LIMPIO, RECUPERACION Y  TRABAJO en formica post formado blanco, superficie en acero inoxidable borde antigoteo  herrajes en metalicos (2.01 Mts),ver detalle</v>
          </cell>
          <cell r="D1041">
            <v>0</v>
          </cell>
          <cell r="E1041">
            <v>1</v>
          </cell>
          <cell r="F1041">
            <v>1</v>
          </cell>
          <cell r="G1041">
            <v>1</v>
          </cell>
          <cell r="I1041">
            <v>0</v>
          </cell>
          <cell r="J1041">
            <v>0</v>
          </cell>
          <cell r="L1041">
            <v>0</v>
          </cell>
          <cell r="M1041">
            <v>0</v>
          </cell>
          <cell r="O1041">
            <v>0</v>
          </cell>
          <cell r="P1041">
            <v>0</v>
          </cell>
          <cell r="R1041">
            <v>0</v>
          </cell>
          <cell r="S1041">
            <v>0</v>
          </cell>
          <cell r="U1041">
            <v>0</v>
          </cell>
          <cell r="V1041">
            <v>0</v>
          </cell>
          <cell r="W1041" t="str">
            <v>un</v>
          </cell>
          <cell r="X1041">
            <v>1</v>
          </cell>
        </row>
        <row r="1042">
          <cell r="A1042">
            <v>25023</v>
          </cell>
          <cell r="B1042" t="str">
            <v>Mueble bajo y alto tipo M-22   TRABAJO LIMPIO, RECUPERACION Y  TRABAJO DE PARTO EN GINECOBSTETRICIA, CURACIONES EN HOSPITALIZACION en formica post formado blanco, superficie en acero inoxidable borde antigoteo  herrajes en metalicos (1.80 Mts),ver detalle</v>
          </cell>
          <cell r="D1042">
            <v>0</v>
          </cell>
          <cell r="E1042">
            <v>1</v>
          </cell>
          <cell r="F1042">
            <v>1</v>
          </cell>
          <cell r="G1042">
            <v>1</v>
          </cell>
          <cell r="I1042">
            <v>0</v>
          </cell>
          <cell r="J1042">
            <v>0</v>
          </cell>
          <cell r="L1042">
            <v>0</v>
          </cell>
          <cell r="M1042">
            <v>0</v>
          </cell>
          <cell r="O1042">
            <v>0</v>
          </cell>
          <cell r="P1042">
            <v>0</v>
          </cell>
          <cell r="R1042">
            <v>0</v>
          </cell>
          <cell r="S1042">
            <v>0</v>
          </cell>
          <cell r="U1042">
            <v>0</v>
          </cell>
          <cell r="V1042">
            <v>0</v>
          </cell>
          <cell r="W1042" t="str">
            <v>un</v>
          </cell>
          <cell r="X1042">
            <v>1</v>
          </cell>
        </row>
        <row r="1043">
          <cell r="A1043">
            <v>25024</v>
          </cell>
          <cell r="B1043" t="str">
            <v>Mueble entrepaños y puertas tipo M-23  VESTIER CIRUGIA, POLAINAS en  formica postformada las puertas y los entrepaños en madecor blanco  herrajes metalicos (h=2.40, a= 1.55 Mts),ver detalle</v>
          </cell>
          <cell r="D1043">
            <v>0</v>
          </cell>
          <cell r="E1043">
            <v>1</v>
          </cell>
          <cell r="F1043">
            <v>1</v>
          </cell>
          <cell r="G1043">
            <v>1</v>
          </cell>
          <cell r="I1043">
            <v>0</v>
          </cell>
          <cell r="J1043">
            <v>0</v>
          </cell>
          <cell r="L1043">
            <v>0</v>
          </cell>
          <cell r="M1043">
            <v>0</v>
          </cell>
          <cell r="O1043">
            <v>0</v>
          </cell>
          <cell r="P1043">
            <v>0</v>
          </cell>
          <cell r="R1043">
            <v>0</v>
          </cell>
          <cell r="S1043">
            <v>0</v>
          </cell>
          <cell r="U1043">
            <v>0</v>
          </cell>
          <cell r="V1043">
            <v>0</v>
          </cell>
          <cell r="W1043" t="str">
            <v>un</v>
          </cell>
          <cell r="X1043">
            <v>1</v>
          </cell>
        </row>
        <row r="1044">
          <cell r="A1044">
            <v>25025</v>
          </cell>
          <cell r="B1044" t="str">
            <v>Mueble entrepaños y puertas tipo M-24  VESTIER CIRUGIA, POLAINAS en  formica postformada las puertas y los entrepaños en madecor blanco  herrajes metalicos (h=2.40, a= 130 Mts),ver detalle</v>
          </cell>
          <cell r="D1044">
            <v>0</v>
          </cell>
          <cell r="E1044">
            <v>1</v>
          </cell>
          <cell r="F1044">
            <v>1</v>
          </cell>
          <cell r="G1044">
            <v>1</v>
          </cell>
          <cell r="I1044">
            <v>0</v>
          </cell>
          <cell r="J1044">
            <v>0</v>
          </cell>
          <cell r="L1044">
            <v>0</v>
          </cell>
          <cell r="M1044">
            <v>0</v>
          </cell>
          <cell r="O1044">
            <v>0</v>
          </cell>
          <cell r="P1044">
            <v>0</v>
          </cell>
          <cell r="R1044">
            <v>0</v>
          </cell>
          <cell r="S1044">
            <v>0</v>
          </cell>
          <cell r="U1044">
            <v>0</v>
          </cell>
          <cell r="V1044">
            <v>0</v>
          </cell>
          <cell r="W1044" t="str">
            <v>un</v>
          </cell>
          <cell r="X1044">
            <v>1</v>
          </cell>
        </row>
        <row r="1045">
          <cell r="A1045">
            <v>25026</v>
          </cell>
          <cell r="B1045" t="str">
            <v>Mueble bajo tipo M-25  LAVABOS QUIRURGICOS en acero inoxidable,  herrajes acero inoxidable (2.20 Mts),ver detalle</v>
          </cell>
          <cell r="D1045">
            <v>0</v>
          </cell>
          <cell r="E1045">
            <v>1</v>
          </cell>
          <cell r="F1045">
            <v>1</v>
          </cell>
          <cell r="G1045">
            <v>1</v>
          </cell>
          <cell r="I1045">
            <v>0</v>
          </cell>
          <cell r="J1045">
            <v>0</v>
          </cell>
          <cell r="L1045">
            <v>0</v>
          </cell>
          <cell r="M1045">
            <v>0</v>
          </cell>
          <cell r="O1045">
            <v>0</v>
          </cell>
          <cell r="P1045">
            <v>0</v>
          </cell>
          <cell r="R1045">
            <v>0</v>
          </cell>
          <cell r="S1045">
            <v>0</v>
          </cell>
          <cell r="U1045">
            <v>0</v>
          </cell>
          <cell r="V1045">
            <v>0</v>
          </cell>
          <cell r="W1045" t="str">
            <v>un</v>
          </cell>
          <cell r="X1045">
            <v>1</v>
          </cell>
        </row>
        <row r="1046">
          <cell r="A1046">
            <v>25027</v>
          </cell>
          <cell r="B1046" t="str">
            <v>Mueble bajo tipo M-26  LAVABOS QUIRURGICOS en acero inoxidable,  herrajes acero inoxidable (2.83 Mts),ver detalle</v>
          </cell>
          <cell r="D1046">
            <v>0</v>
          </cell>
          <cell r="E1046">
            <v>1</v>
          </cell>
          <cell r="F1046">
            <v>1</v>
          </cell>
          <cell r="G1046">
            <v>1</v>
          </cell>
          <cell r="I1046">
            <v>0</v>
          </cell>
          <cell r="J1046">
            <v>0</v>
          </cell>
          <cell r="L1046">
            <v>0</v>
          </cell>
          <cell r="M1046">
            <v>0</v>
          </cell>
          <cell r="O1046">
            <v>0</v>
          </cell>
          <cell r="P1046">
            <v>0</v>
          </cell>
          <cell r="R1046">
            <v>0</v>
          </cell>
          <cell r="S1046">
            <v>0</v>
          </cell>
          <cell r="U1046">
            <v>0</v>
          </cell>
          <cell r="V1046">
            <v>0</v>
          </cell>
          <cell r="W1046" t="str">
            <v>un</v>
          </cell>
          <cell r="X1046">
            <v>1</v>
          </cell>
        </row>
        <row r="1047">
          <cell r="A1047">
            <v>25028</v>
          </cell>
          <cell r="B1047" t="str">
            <v>Mueble bajo en "L" tipo M-27 ESTACION DE ENFERMERAS, RECUPERACION CIRUGIA en mamposteria acabado pañetado, estuco y pintura superficie en concreto con acabado granito fundido y pulido en sitio  (a= 1.91,  b=0.70 Mts),ver detalle</v>
          </cell>
          <cell r="D1047">
            <v>0</v>
          </cell>
          <cell r="E1047">
            <v>1</v>
          </cell>
          <cell r="F1047">
            <v>1</v>
          </cell>
          <cell r="G1047">
            <v>1</v>
          </cell>
          <cell r="I1047">
            <v>0</v>
          </cell>
          <cell r="J1047">
            <v>0</v>
          </cell>
          <cell r="L1047">
            <v>0</v>
          </cell>
          <cell r="M1047">
            <v>0</v>
          </cell>
          <cell r="O1047">
            <v>0</v>
          </cell>
          <cell r="P1047">
            <v>0</v>
          </cell>
          <cell r="R1047">
            <v>0</v>
          </cell>
          <cell r="S1047">
            <v>0</v>
          </cell>
          <cell r="U1047">
            <v>0</v>
          </cell>
          <cell r="V1047">
            <v>0</v>
          </cell>
          <cell r="W1047" t="str">
            <v>un</v>
          </cell>
          <cell r="X1047">
            <v>1</v>
          </cell>
        </row>
        <row r="1048">
          <cell r="A1048">
            <v>25029</v>
          </cell>
          <cell r="B1048" t="str">
            <v>Mueble bajo y alto tipo M-28   TRABAJO LIMPIO, RECUPERACION  DE CIRUGIA en formica post formado blanco, superficie en acero inoxidable borde antigoteo  herrajes en metalicos (2.54 Mts),ver detalle</v>
          </cell>
          <cell r="D1048">
            <v>0</v>
          </cell>
          <cell r="E1048">
            <v>1</v>
          </cell>
          <cell r="F1048">
            <v>1</v>
          </cell>
          <cell r="G1048">
            <v>1</v>
          </cell>
          <cell r="I1048">
            <v>0</v>
          </cell>
          <cell r="J1048">
            <v>0</v>
          </cell>
          <cell r="L1048">
            <v>0</v>
          </cell>
          <cell r="M1048">
            <v>0</v>
          </cell>
          <cell r="O1048">
            <v>0</v>
          </cell>
          <cell r="P1048">
            <v>0</v>
          </cell>
          <cell r="R1048">
            <v>0</v>
          </cell>
          <cell r="S1048">
            <v>0</v>
          </cell>
          <cell r="U1048">
            <v>0</v>
          </cell>
          <cell r="V1048">
            <v>0</v>
          </cell>
          <cell r="W1048" t="str">
            <v>un</v>
          </cell>
          <cell r="X1048">
            <v>1</v>
          </cell>
        </row>
        <row r="1049">
          <cell r="A1049">
            <v>25030</v>
          </cell>
          <cell r="B1049" t="str">
            <v>Mueble bajo y rejilla metalica superior con revestimiento plastico  tipo M-29  RECUPERACION CIRUGIA Y TRABAJO SUCIO en formica post formado blanco, superficie en acero inoxidable borde antigoteo  herrajes en metalicos (1.63 Mts),ver detalle</v>
          </cell>
          <cell r="D1049">
            <v>0</v>
          </cell>
          <cell r="E1049">
            <v>1</v>
          </cell>
          <cell r="F1049">
            <v>1</v>
          </cell>
          <cell r="G1049">
            <v>1</v>
          </cell>
          <cell r="I1049">
            <v>0</v>
          </cell>
          <cell r="J1049">
            <v>0</v>
          </cell>
          <cell r="L1049">
            <v>0</v>
          </cell>
          <cell r="M1049">
            <v>0</v>
          </cell>
          <cell r="O1049">
            <v>0</v>
          </cell>
          <cell r="P1049">
            <v>0</v>
          </cell>
          <cell r="R1049">
            <v>0</v>
          </cell>
          <cell r="S1049">
            <v>0</v>
          </cell>
          <cell r="U1049">
            <v>0</v>
          </cell>
          <cell r="V1049">
            <v>0</v>
          </cell>
          <cell r="W1049" t="str">
            <v>un</v>
          </cell>
          <cell r="X1049">
            <v>1</v>
          </cell>
        </row>
        <row r="1050">
          <cell r="A1050">
            <v>25031</v>
          </cell>
          <cell r="B1050" t="str">
            <v>Mueble bajo en "L" tipo M-30  ENTREGA DE MATERIAL ESTERIL , ESTERILIZACION en acero inoxidable,  superficie en acero inoxidable borde antigoteo  herrajes en acero inoxidable (a=3.65,   b=1.05 Mts),ver detalle</v>
          </cell>
          <cell r="D1050">
            <v>0</v>
          </cell>
          <cell r="E1050">
            <v>1</v>
          </cell>
          <cell r="F1050">
            <v>1</v>
          </cell>
          <cell r="G1050">
            <v>1</v>
          </cell>
          <cell r="I1050">
            <v>0</v>
          </cell>
          <cell r="J1050">
            <v>0</v>
          </cell>
          <cell r="L1050">
            <v>0</v>
          </cell>
          <cell r="M1050">
            <v>0</v>
          </cell>
          <cell r="O1050">
            <v>0</v>
          </cell>
          <cell r="P1050">
            <v>0</v>
          </cell>
          <cell r="R1050">
            <v>0</v>
          </cell>
          <cell r="S1050">
            <v>0</v>
          </cell>
          <cell r="U1050">
            <v>0</v>
          </cell>
          <cell r="V1050">
            <v>0</v>
          </cell>
          <cell r="W1050" t="str">
            <v>un</v>
          </cell>
          <cell r="X1050">
            <v>1</v>
          </cell>
        </row>
        <row r="1051">
          <cell r="A1051">
            <v>25032</v>
          </cell>
          <cell r="B1051" t="str">
            <v>Mueble bajo en "L" tipo M-31 EMPAQUE DE MATERIAL LAVADO , ESTERILIZACION en acero inoxidable,  superficie en acero inoxidable borde antigoteo  herrajes en acero inoxidable (a=3.26,   b=1.05 Mts),ver detalle</v>
          </cell>
          <cell r="D1051">
            <v>0</v>
          </cell>
          <cell r="E1051">
            <v>1</v>
          </cell>
          <cell r="F1051">
            <v>1</v>
          </cell>
          <cell r="G1051">
            <v>1</v>
          </cell>
          <cell r="I1051">
            <v>0</v>
          </cell>
          <cell r="J1051">
            <v>0</v>
          </cell>
          <cell r="L1051">
            <v>0</v>
          </cell>
          <cell r="M1051">
            <v>0</v>
          </cell>
          <cell r="O1051">
            <v>0</v>
          </cell>
          <cell r="P1051">
            <v>0</v>
          </cell>
          <cell r="R1051">
            <v>0</v>
          </cell>
          <cell r="S1051">
            <v>0</v>
          </cell>
          <cell r="U1051">
            <v>0</v>
          </cell>
          <cell r="V1051">
            <v>0</v>
          </cell>
          <cell r="W1051" t="str">
            <v>un</v>
          </cell>
          <cell r="X1051">
            <v>1</v>
          </cell>
        </row>
        <row r="1052">
          <cell r="A1052">
            <v>25033</v>
          </cell>
          <cell r="B1052" t="str">
            <v>Mueble bajo en "L" tipo M-32  LAVADO , ESTERILIZACION en acero inoxidable,  superficie en acero inoxidable borde antigoteo  herrajes en acero inoxidable (a=2.15,   b=1.54 Mts),ver detalle</v>
          </cell>
          <cell r="D1052">
            <v>0</v>
          </cell>
          <cell r="E1052">
            <v>1</v>
          </cell>
          <cell r="F1052">
            <v>1</v>
          </cell>
          <cell r="G1052">
            <v>1</v>
          </cell>
          <cell r="I1052">
            <v>0</v>
          </cell>
          <cell r="J1052">
            <v>0</v>
          </cell>
          <cell r="L1052">
            <v>0</v>
          </cell>
          <cell r="M1052">
            <v>0</v>
          </cell>
          <cell r="O1052">
            <v>0</v>
          </cell>
          <cell r="P1052">
            <v>0</v>
          </cell>
          <cell r="R1052">
            <v>0</v>
          </cell>
          <cell r="S1052">
            <v>0</v>
          </cell>
          <cell r="U1052">
            <v>0</v>
          </cell>
          <cell r="V1052">
            <v>0</v>
          </cell>
          <cell r="W1052" t="str">
            <v>un</v>
          </cell>
          <cell r="X1052">
            <v>1</v>
          </cell>
        </row>
        <row r="1053">
          <cell r="A1053">
            <v>25034</v>
          </cell>
          <cell r="B1053" t="str">
            <v>Mueble bajo y alto tipo M-33  TRABAJO LIMPIO , HOSPITALIZACION en formica post formado blanco, superficie en acero inoxidable borde antigoteo  herrajes en metalicos (2.51 Mts),ver detalle</v>
          </cell>
          <cell r="D1053">
            <v>0</v>
          </cell>
          <cell r="E1053">
            <v>1</v>
          </cell>
          <cell r="F1053">
            <v>1</v>
          </cell>
          <cell r="G1053">
            <v>1</v>
          </cell>
          <cell r="I1053">
            <v>0</v>
          </cell>
          <cell r="J1053">
            <v>0</v>
          </cell>
          <cell r="L1053">
            <v>0</v>
          </cell>
          <cell r="M1053">
            <v>0</v>
          </cell>
          <cell r="O1053">
            <v>0</v>
          </cell>
          <cell r="P1053">
            <v>0</v>
          </cell>
          <cell r="R1053">
            <v>0</v>
          </cell>
          <cell r="S1053">
            <v>0</v>
          </cell>
          <cell r="U1053">
            <v>0</v>
          </cell>
          <cell r="V1053">
            <v>0</v>
          </cell>
          <cell r="W1053" t="str">
            <v>un</v>
          </cell>
          <cell r="X1053">
            <v>1</v>
          </cell>
        </row>
        <row r="1054">
          <cell r="A1054">
            <v>25035</v>
          </cell>
          <cell r="B1054" t="str">
            <v>Mueble bajo y rejilla metalica superior con revestimiento plastico  tipo M-34  TRABAJO SUCIO,  HOSPITALIZACION en formica post formado blanco, superficie en acero inoxidable borde antigoteo  herrajes en metalicos (1.63 Mts),ver detalle</v>
          </cell>
          <cell r="D1054">
            <v>0</v>
          </cell>
          <cell r="E1054">
            <v>1</v>
          </cell>
          <cell r="F1054">
            <v>1</v>
          </cell>
          <cell r="G1054">
            <v>1</v>
          </cell>
          <cell r="I1054">
            <v>0</v>
          </cell>
          <cell r="J1054">
            <v>0</v>
          </cell>
          <cell r="L1054">
            <v>0</v>
          </cell>
          <cell r="M1054">
            <v>0</v>
          </cell>
          <cell r="O1054">
            <v>0</v>
          </cell>
          <cell r="P1054">
            <v>0</v>
          </cell>
          <cell r="R1054">
            <v>0</v>
          </cell>
          <cell r="S1054">
            <v>0</v>
          </cell>
          <cell r="U1054">
            <v>0</v>
          </cell>
          <cell r="V1054">
            <v>0</v>
          </cell>
          <cell r="W1054" t="str">
            <v>un</v>
          </cell>
          <cell r="X1054">
            <v>1</v>
          </cell>
        </row>
        <row r="1055">
          <cell r="A1055">
            <v>25036</v>
          </cell>
          <cell r="B1055" t="str">
            <v>Mueble bajo en "L" tipo M-35 ESTACION DE ENFERMERAS, RECUPERACION CIRUGIA en mamposteria acabado pañetado, estuco y pintura superficie en concreto con acabado granito fundido y pulido en sitio  (a= 3.74,  b=0.58 Mts),ver detalle</v>
          </cell>
          <cell r="D1055">
            <v>0</v>
          </cell>
          <cell r="E1055">
            <v>1</v>
          </cell>
          <cell r="F1055">
            <v>1</v>
          </cell>
          <cell r="G1055">
            <v>1</v>
          </cell>
          <cell r="I1055">
            <v>0</v>
          </cell>
          <cell r="J1055">
            <v>0</v>
          </cell>
          <cell r="L1055">
            <v>0</v>
          </cell>
          <cell r="M1055">
            <v>0</v>
          </cell>
          <cell r="O1055">
            <v>0</v>
          </cell>
          <cell r="P1055">
            <v>0</v>
          </cell>
          <cell r="R1055">
            <v>0</v>
          </cell>
          <cell r="S1055">
            <v>0</v>
          </cell>
          <cell r="U1055">
            <v>0</v>
          </cell>
          <cell r="V1055">
            <v>0</v>
          </cell>
          <cell r="W1055" t="str">
            <v>un</v>
          </cell>
          <cell r="X1055">
            <v>1</v>
          </cell>
        </row>
        <row r="1056">
          <cell r="A1056">
            <v>25037</v>
          </cell>
          <cell r="B1056" t="str">
            <v>Mueble bajo en "U" tipo M-36 ESTACION DE ENFERMERAS, RECUPERACION CIRUGIA en mamposteria acabado pañetado, estuco y pintura superficie en concreto con acabado granito fundido y pulido en sitio  (a= 2.39,  b=0.58 Mts),ver detalle</v>
          </cell>
          <cell r="D1056">
            <v>0</v>
          </cell>
          <cell r="E1056">
            <v>1</v>
          </cell>
          <cell r="F1056">
            <v>1</v>
          </cell>
          <cell r="G1056">
            <v>1</v>
          </cell>
          <cell r="I1056">
            <v>0</v>
          </cell>
          <cell r="J1056">
            <v>0</v>
          </cell>
          <cell r="L1056">
            <v>0</v>
          </cell>
          <cell r="M1056">
            <v>0</v>
          </cell>
          <cell r="O1056">
            <v>0</v>
          </cell>
          <cell r="P1056">
            <v>0</v>
          </cell>
          <cell r="R1056">
            <v>0</v>
          </cell>
          <cell r="S1056">
            <v>0</v>
          </cell>
          <cell r="U1056">
            <v>0</v>
          </cell>
          <cell r="V1056">
            <v>0</v>
          </cell>
          <cell r="W1056" t="str">
            <v>un</v>
          </cell>
          <cell r="X1056">
            <v>1</v>
          </cell>
        </row>
        <row r="1057">
          <cell r="A1057">
            <v>25038</v>
          </cell>
          <cell r="B1057" t="str">
            <v>Mueble bajo y vestier tipo M-37 CLOSET Y LAVAMANOS HOSPITALIZACION en madera entamborada y formica color fresno herrajes metalicos (mueble lavamanos h=0.45, a =1.00;  closet h=2.09, a =1.28 Mts),ver detalle</v>
          </cell>
          <cell r="D1057">
            <v>0</v>
          </cell>
          <cell r="E1057">
            <v>1</v>
          </cell>
          <cell r="F1057">
            <v>1</v>
          </cell>
          <cell r="G1057">
            <v>1</v>
          </cell>
          <cell r="I1057">
            <v>0</v>
          </cell>
          <cell r="J1057">
            <v>0</v>
          </cell>
          <cell r="L1057">
            <v>0</v>
          </cell>
          <cell r="M1057">
            <v>0</v>
          </cell>
          <cell r="O1057">
            <v>0</v>
          </cell>
          <cell r="P1057">
            <v>0</v>
          </cell>
          <cell r="R1057">
            <v>0</v>
          </cell>
          <cell r="S1057">
            <v>0</v>
          </cell>
          <cell r="U1057">
            <v>0</v>
          </cell>
          <cell r="V1057">
            <v>0</v>
          </cell>
          <cell r="W1057" t="str">
            <v>un</v>
          </cell>
          <cell r="X1057">
            <v>1</v>
          </cell>
        </row>
        <row r="1058">
          <cell r="A1058">
            <v>25039</v>
          </cell>
          <cell r="B1058" t="str">
            <v>Mueble bajo y vestier tipo M-38 CLOSET Y LAVAMANOS HOSPITALIZACION en madera entamborada y formica color fresno herrajes metalicos (mueble lavamanos h=0.45, a =1.00;  closet h=2.09, a =1.20 Mts),ver detalle</v>
          </cell>
          <cell r="D1058">
            <v>0</v>
          </cell>
          <cell r="F1058">
            <v>0</v>
          </cell>
          <cell r="G1058">
            <v>0</v>
          </cell>
          <cell r="H1058">
            <v>1</v>
          </cell>
          <cell r="I1058">
            <v>1</v>
          </cell>
          <cell r="J1058">
            <v>1</v>
          </cell>
          <cell r="L1058">
            <v>0</v>
          </cell>
          <cell r="M1058">
            <v>0</v>
          </cell>
          <cell r="O1058">
            <v>0</v>
          </cell>
          <cell r="P1058">
            <v>0</v>
          </cell>
          <cell r="R1058">
            <v>0</v>
          </cell>
          <cell r="S1058">
            <v>0</v>
          </cell>
          <cell r="U1058">
            <v>0</v>
          </cell>
          <cell r="V1058">
            <v>0</v>
          </cell>
          <cell r="W1058" t="str">
            <v>un</v>
          </cell>
          <cell r="X1058">
            <v>1</v>
          </cell>
        </row>
        <row r="1059">
          <cell r="A1059">
            <v>25040</v>
          </cell>
          <cell r="B1059" t="str">
            <v>Mueble bajo tipo M-39  NECROPCIAS MORGUE en acero inoxidable y mamposteria acabado pañetado, estuco y pintura superficie en acero inoxidable borde antigoteo  herrajes en acero inoxidable (mueble bajo  a =3.10;  superficie necropcias a=1.20*2.10 Mts),ver d</v>
          </cell>
          <cell r="D1059">
            <v>0</v>
          </cell>
          <cell r="F1059">
            <v>0</v>
          </cell>
          <cell r="G1059">
            <v>0</v>
          </cell>
          <cell r="I1059">
            <v>0</v>
          </cell>
          <cell r="J1059">
            <v>0</v>
          </cell>
          <cell r="L1059">
            <v>0</v>
          </cell>
          <cell r="M1059">
            <v>0</v>
          </cell>
          <cell r="N1059">
            <v>1</v>
          </cell>
          <cell r="O1059">
            <v>1</v>
          </cell>
          <cell r="P1059">
            <v>1</v>
          </cell>
          <cell r="R1059">
            <v>0</v>
          </cell>
          <cell r="S1059">
            <v>0</v>
          </cell>
          <cell r="U1059">
            <v>0</v>
          </cell>
          <cell r="V1059">
            <v>0</v>
          </cell>
          <cell r="W1059" t="str">
            <v>un</v>
          </cell>
          <cell r="X1059">
            <v>1</v>
          </cell>
        </row>
        <row r="1060">
          <cell r="A1060">
            <v>25041</v>
          </cell>
          <cell r="B1060" t="str">
            <v xml:space="preserve">MOSTRADOR AUTOSERVICIO (En acero inoxidable, con tapa superior en calibre 16 tipos 304 acabado 2B antiácidos y magnéticos, con tanque para azafates, mueble en la parte baja y laterales costados, piso en acero calibre 18. Montado sobre patas con ajustes a </v>
          </cell>
          <cell r="D1060">
            <v>0</v>
          </cell>
          <cell r="F1060">
            <v>0</v>
          </cell>
          <cell r="G1060">
            <v>0</v>
          </cell>
          <cell r="I1060">
            <v>0</v>
          </cell>
          <cell r="J1060">
            <v>0</v>
          </cell>
          <cell r="L1060">
            <v>0</v>
          </cell>
          <cell r="M1060">
            <v>0</v>
          </cell>
          <cell r="N1060">
            <v>1</v>
          </cell>
          <cell r="O1060">
            <v>1</v>
          </cell>
          <cell r="P1060">
            <v>1</v>
          </cell>
          <cell r="R1060">
            <v>0</v>
          </cell>
          <cell r="S1060">
            <v>0</v>
          </cell>
          <cell r="U1060">
            <v>0</v>
          </cell>
          <cell r="V1060">
            <v>0</v>
          </cell>
          <cell r="W1060" t="str">
            <v>un</v>
          </cell>
          <cell r="X1060">
            <v>1</v>
          </cell>
        </row>
        <row r="1061">
          <cell r="A1061">
            <v>25042</v>
          </cell>
          <cell r="B1061" t="str">
            <v>MESA DE LAVADO CON POCETA (En acero inox. calibre 16, Ref. 304 acabado 2B antiácidos y magnéticos, salpicadero en contacto a la pared de 0.15 m.  Con poceta de 0.50 x 0.50 x 0.30. En la parte baja un entrepaño en acero inox calibre 18. Montada sobre patas</v>
          </cell>
          <cell r="D1061">
            <v>0</v>
          </cell>
          <cell r="F1061">
            <v>0</v>
          </cell>
          <cell r="G1061">
            <v>0</v>
          </cell>
          <cell r="I1061">
            <v>0</v>
          </cell>
          <cell r="J1061">
            <v>0</v>
          </cell>
          <cell r="L1061">
            <v>0</v>
          </cell>
          <cell r="M1061">
            <v>0</v>
          </cell>
          <cell r="N1061">
            <v>1</v>
          </cell>
          <cell r="O1061">
            <v>1</v>
          </cell>
          <cell r="P1061">
            <v>1</v>
          </cell>
          <cell r="R1061">
            <v>0</v>
          </cell>
          <cell r="S1061">
            <v>0</v>
          </cell>
          <cell r="U1061">
            <v>0</v>
          </cell>
          <cell r="V1061">
            <v>0</v>
          </cell>
          <cell r="W1061" t="str">
            <v>un</v>
          </cell>
          <cell r="X1061">
            <v>1</v>
          </cell>
        </row>
        <row r="1062">
          <cell r="A1062">
            <v>25043</v>
          </cell>
          <cell r="B1062" t="str">
            <v>REPISA A LA PARED (En acero inoxidable ref. 304, acabado 2B a prueba de ácidos y magnéticos, con salpicadero en contacto a la pared de 15 centímetros de alto, frente doblado en media caña, con  soportes de anclaje a la pared. Mdds. 2,00 x 0.35</v>
          </cell>
          <cell r="D1062">
            <v>0</v>
          </cell>
          <cell r="F1062">
            <v>0</v>
          </cell>
          <cell r="G1062">
            <v>0</v>
          </cell>
          <cell r="I1062">
            <v>0</v>
          </cell>
          <cell r="J1062">
            <v>0</v>
          </cell>
          <cell r="L1062">
            <v>0</v>
          </cell>
          <cell r="M1062">
            <v>0</v>
          </cell>
          <cell r="N1062">
            <v>1</v>
          </cell>
          <cell r="O1062">
            <v>1</v>
          </cell>
          <cell r="P1062">
            <v>1</v>
          </cell>
          <cell r="R1062">
            <v>0</v>
          </cell>
          <cell r="S1062">
            <v>0</v>
          </cell>
          <cell r="U1062">
            <v>0</v>
          </cell>
          <cell r="V1062">
            <v>0</v>
          </cell>
          <cell r="W1062" t="str">
            <v>un</v>
          </cell>
          <cell r="X1062">
            <v>1</v>
          </cell>
        </row>
        <row r="1063">
          <cell r="A1063">
            <v>25044</v>
          </cell>
          <cell r="B1063" t="str">
            <v>MARMITA DE 40 GALONES A GAS (Con calentamiento a gas,  en acero inox. Ref. 304, acabado 2B a prueba de ácidos y magnéticos. Tanque  de cocción  en acero inox. Cl. 14, con recámara en todo su contorno aislada de lana de vidrio de 1” de espesor,  válvula de</v>
          </cell>
          <cell r="D1063">
            <v>0</v>
          </cell>
          <cell r="F1063">
            <v>0</v>
          </cell>
          <cell r="G1063">
            <v>0</v>
          </cell>
          <cell r="I1063">
            <v>0</v>
          </cell>
          <cell r="J1063">
            <v>0</v>
          </cell>
          <cell r="L1063">
            <v>0</v>
          </cell>
          <cell r="M1063">
            <v>0</v>
          </cell>
          <cell r="N1063">
            <v>1</v>
          </cell>
          <cell r="O1063">
            <v>1</v>
          </cell>
          <cell r="P1063">
            <v>1</v>
          </cell>
          <cell r="R1063">
            <v>0</v>
          </cell>
          <cell r="S1063">
            <v>0</v>
          </cell>
          <cell r="U1063">
            <v>0</v>
          </cell>
          <cell r="V1063">
            <v>0</v>
          </cell>
          <cell r="W1063" t="str">
            <v>un</v>
          </cell>
          <cell r="X1063">
            <v>1</v>
          </cell>
        </row>
        <row r="1064">
          <cell r="A1064">
            <v>25045</v>
          </cell>
          <cell r="B1064" t="str">
            <v>ESTUFA MIXTA 4 PUESTOS CON HORNO Y CON PLANCHA (En acero inoxidable calibre 18 ref.304, acabado 2B a prueba de ácidos y magnéticos, cada puesto de 0.40 x 0.40 con parrillas en hierro fundido a gas, quemadores tipo estrella de 35.000 BTU/hora c/u en hierro</v>
          </cell>
          <cell r="D1064">
            <v>0</v>
          </cell>
          <cell r="F1064">
            <v>0</v>
          </cell>
          <cell r="G1064">
            <v>0</v>
          </cell>
          <cell r="I1064">
            <v>0</v>
          </cell>
          <cell r="J1064">
            <v>0</v>
          </cell>
          <cell r="L1064">
            <v>0</v>
          </cell>
          <cell r="M1064">
            <v>0</v>
          </cell>
          <cell r="N1064">
            <v>1</v>
          </cell>
          <cell r="O1064">
            <v>1</v>
          </cell>
          <cell r="P1064">
            <v>1</v>
          </cell>
          <cell r="R1064">
            <v>0</v>
          </cell>
          <cell r="S1064">
            <v>0</v>
          </cell>
          <cell r="U1064">
            <v>0</v>
          </cell>
          <cell r="V1064">
            <v>0</v>
          </cell>
          <cell r="W1064" t="str">
            <v>un</v>
          </cell>
          <cell r="X1064">
            <v>1</v>
          </cell>
        </row>
        <row r="1065">
          <cell r="A1065">
            <v>25046</v>
          </cell>
          <cell r="B1065" t="str">
            <v>FREIDOR SEMIAUTOMATICO A GAS (Con tanque para 30 libras/hora, en acero inox. Cl. 18 Ref. 304 acabado 2B antiácidos y magnéticos, calentado a gas por medio de quemadores verticales de 35.000 BTU/hora c/u dentro del tanque por  tubos astostérmicos y reflact</v>
          </cell>
          <cell r="D1065">
            <v>0</v>
          </cell>
          <cell r="F1065">
            <v>0</v>
          </cell>
          <cell r="G1065">
            <v>0</v>
          </cell>
          <cell r="I1065">
            <v>0</v>
          </cell>
          <cell r="J1065">
            <v>0</v>
          </cell>
          <cell r="L1065">
            <v>0</v>
          </cell>
          <cell r="M1065">
            <v>0</v>
          </cell>
          <cell r="N1065">
            <v>1</v>
          </cell>
          <cell r="O1065">
            <v>1</v>
          </cell>
          <cell r="P1065">
            <v>1</v>
          </cell>
          <cell r="R1065">
            <v>0</v>
          </cell>
          <cell r="S1065">
            <v>0</v>
          </cell>
          <cell r="U1065">
            <v>0</v>
          </cell>
          <cell r="V1065">
            <v>0</v>
          </cell>
          <cell r="W1065" t="str">
            <v>un</v>
          </cell>
          <cell r="X1065">
            <v>1</v>
          </cell>
        </row>
        <row r="1066">
          <cell r="A1066">
            <v>25047</v>
          </cell>
          <cell r="B1066" t="str">
            <v>CAMPANA EXTRACTORA TIPO CENTRAL EN ACERO (FABRICACION CUADRADA) Fabricada en acero inox. Cl. 20 Ref.304 acabado 2B antiácidos y magnéticos a dos aguas, tipo central con soportes internos para soportar filtros,  filtros tipo rejilla en línea americana en a</v>
          </cell>
          <cell r="D1066">
            <v>0</v>
          </cell>
          <cell r="F1066">
            <v>0</v>
          </cell>
          <cell r="G1066">
            <v>0</v>
          </cell>
          <cell r="I1066">
            <v>0</v>
          </cell>
          <cell r="J1066">
            <v>0</v>
          </cell>
          <cell r="L1066">
            <v>0</v>
          </cell>
          <cell r="M1066">
            <v>0</v>
          </cell>
          <cell r="N1066">
            <v>1</v>
          </cell>
          <cell r="O1066">
            <v>1</v>
          </cell>
          <cell r="P1066">
            <v>1</v>
          </cell>
          <cell r="R1066">
            <v>0</v>
          </cell>
          <cell r="S1066">
            <v>0</v>
          </cell>
          <cell r="U1066">
            <v>0</v>
          </cell>
          <cell r="V1066">
            <v>0</v>
          </cell>
          <cell r="W1066" t="str">
            <v>un</v>
          </cell>
          <cell r="X1066">
            <v>1</v>
          </cell>
        </row>
        <row r="1067">
          <cell r="A1067">
            <v>25048</v>
          </cell>
          <cell r="B1067" t="str">
            <v>MESA DE LAVADO CON POCETA (En acero inox. cal 16, Ref. 304 acabado 2B antiácidos y magnéticos, con salpicadero en contacto a la pared de 0.15 m. Con poceta de 0.50 x 0.50 x 0.30 de profundidad. En la parte baja un entrepaño en acero inoxidable calibre 18.</v>
          </cell>
          <cell r="D1067">
            <v>0</v>
          </cell>
          <cell r="F1067">
            <v>0</v>
          </cell>
          <cell r="G1067">
            <v>0</v>
          </cell>
          <cell r="I1067">
            <v>0</v>
          </cell>
          <cell r="J1067">
            <v>0</v>
          </cell>
          <cell r="L1067">
            <v>0</v>
          </cell>
          <cell r="M1067">
            <v>0</v>
          </cell>
          <cell r="N1067">
            <v>2</v>
          </cell>
          <cell r="O1067">
            <v>2</v>
          </cell>
          <cell r="P1067">
            <v>2</v>
          </cell>
          <cell r="R1067">
            <v>0</v>
          </cell>
          <cell r="S1067">
            <v>0</v>
          </cell>
          <cell r="U1067">
            <v>0</v>
          </cell>
          <cell r="V1067">
            <v>0</v>
          </cell>
          <cell r="W1067" t="str">
            <v>un</v>
          </cell>
          <cell r="X1067">
            <v>2</v>
          </cell>
        </row>
        <row r="1068">
          <cell r="A1068">
            <v>25049</v>
          </cell>
          <cell r="B1068" t="str">
            <v>MESA DE LAVADO CON DOBLE POCETA (En acero inoxidable cal 16, Ref. 304 acabado 2B antiácidos y magnéticos, salpicadero en contacto a la pared de 0.15 m. Doble poceta de 0.50 x 0.50 x 0.30. En la parte baja un entrepaño en acero inox. cal  18. Montada sobre</v>
          </cell>
          <cell r="D1068">
            <v>0</v>
          </cell>
          <cell r="F1068">
            <v>0</v>
          </cell>
          <cell r="G1068">
            <v>0</v>
          </cell>
          <cell r="I1068">
            <v>0</v>
          </cell>
          <cell r="J1068">
            <v>0</v>
          </cell>
          <cell r="L1068">
            <v>0</v>
          </cell>
          <cell r="M1068">
            <v>0</v>
          </cell>
          <cell r="N1068">
            <v>2</v>
          </cell>
          <cell r="O1068">
            <v>2</v>
          </cell>
          <cell r="P1068">
            <v>2</v>
          </cell>
          <cell r="R1068">
            <v>0</v>
          </cell>
          <cell r="S1068">
            <v>0</v>
          </cell>
          <cell r="U1068">
            <v>0</v>
          </cell>
          <cell r="V1068">
            <v>0</v>
          </cell>
          <cell r="W1068" t="str">
            <v>un</v>
          </cell>
          <cell r="X1068">
            <v>2</v>
          </cell>
        </row>
        <row r="1069">
          <cell r="A1069">
            <v>25050</v>
          </cell>
          <cell r="B1069" t="str">
            <v>REPISA A LA PARED Fabricada en acero inoxidable ref. 304, acabado 2B a prueba de ácidos y magnéticos, con salpicadero en contacto a la pared de 15 centímetros de alto, frente doblado en media caña, con sus respectivos soportes de anclaje a la pared. Mdds.</v>
          </cell>
          <cell r="D1069">
            <v>0</v>
          </cell>
          <cell r="F1069">
            <v>0</v>
          </cell>
          <cell r="G1069">
            <v>0</v>
          </cell>
          <cell r="I1069">
            <v>0</v>
          </cell>
          <cell r="J1069">
            <v>0</v>
          </cell>
          <cell r="L1069">
            <v>0</v>
          </cell>
          <cell r="M1069">
            <v>0</v>
          </cell>
          <cell r="N1069">
            <v>2</v>
          </cell>
          <cell r="O1069">
            <v>2</v>
          </cell>
          <cell r="P1069">
            <v>2</v>
          </cell>
          <cell r="R1069">
            <v>0</v>
          </cell>
          <cell r="S1069">
            <v>0</v>
          </cell>
          <cell r="U1069">
            <v>0</v>
          </cell>
          <cell r="V1069">
            <v>0</v>
          </cell>
          <cell r="W1069" t="str">
            <v>un</v>
          </cell>
          <cell r="X1069">
            <v>2</v>
          </cell>
        </row>
        <row r="1070">
          <cell r="A1070">
            <v>25051</v>
          </cell>
          <cell r="B1070" t="str">
            <v>CARCAMO EN ACERO INOXIDABLE (En lamina inoxidable Cl. 20 doblado en forma de ángulo y media caña con terminación y un tubo de salida de 1½” y en la parte superior parrillas en ángulo de acero de 1” x 1/8 con platinos de 1” x 1/8 atravesadas.) Mdds. 1.10 x</v>
          </cell>
          <cell r="D1070">
            <v>0</v>
          </cell>
          <cell r="F1070">
            <v>0</v>
          </cell>
          <cell r="G1070">
            <v>0</v>
          </cell>
          <cell r="I1070">
            <v>0</v>
          </cell>
          <cell r="J1070">
            <v>0</v>
          </cell>
          <cell r="L1070">
            <v>0</v>
          </cell>
          <cell r="M1070">
            <v>0</v>
          </cell>
          <cell r="N1070">
            <v>3</v>
          </cell>
          <cell r="O1070">
            <v>3</v>
          </cell>
          <cell r="P1070">
            <v>3</v>
          </cell>
          <cell r="R1070">
            <v>0</v>
          </cell>
          <cell r="S1070">
            <v>0</v>
          </cell>
          <cell r="U1070">
            <v>0</v>
          </cell>
          <cell r="V1070">
            <v>0</v>
          </cell>
          <cell r="W1070" t="str">
            <v>un</v>
          </cell>
          <cell r="X1070">
            <v>3</v>
          </cell>
        </row>
        <row r="1071">
          <cell r="A1071">
            <v>25052</v>
          </cell>
          <cell r="B1071" t="str">
            <v>MESON DE APOYO (En acero inox. cal 16, Ref. 304 acabado 2B antiácidos y magnéticos, con salpicadero en contacto a la pared de 0.15 cm. donde lo requiera. En la parte baja un entrepaño en acero inoxidable cal 18. Montada sobre patas tubulares de 1 ¼ en ace</v>
          </cell>
          <cell r="D1071">
            <v>0</v>
          </cell>
          <cell r="F1071">
            <v>0</v>
          </cell>
          <cell r="G1071">
            <v>0</v>
          </cell>
          <cell r="I1071">
            <v>0</v>
          </cell>
          <cell r="J1071">
            <v>0</v>
          </cell>
          <cell r="L1071">
            <v>0</v>
          </cell>
          <cell r="M1071">
            <v>0</v>
          </cell>
          <cell r="N1071">
            <v>1</v>
          </cell>
          <cell r="O1071">
            <v>1</v>
          </cell>
          <cell r="P1071">
            <v>1</v>
          </cell>
          <cell r="R1071">
            <v>0</v>
          </cell>
          <cell r="S1071">
            <v>0</v>
          </cell>
          <cell r="U1071">
            <v>0</v>
          </cell>
          <cell r="V1071">
            <v>0</v>
          </cell>
          <cell r="W1071" t="str">
            <v>un</v>
          </cell>
          <cell r="X1071">
            <v>1</v>
          </cell>
        </row>
        <row r="1072">
          <cell r="A1072">
            <v>25053</v>
          </cell>
          <cell r="B1072" t="str">
            <v>MESA DE LAVADO CON DOBLE POCETA (En acero inoxidable cal 16, Ref. 304 acabado 2B antiácidos y magnéticos, salpicadero en contacto a la pared de 0.15 m. Doble poceta de 0.50 x 0.50 x 0.30. En la parte baja un entrepaño en acero inox. cal  18. Montada sobre</v>
          </cell>
          <cell r="D1072">
            <v>0</v>
          </cell>
          <cell r="F1072">
            <v>0</v>
          </cell>
          <cell r="G1072">
            <v>0</v>
          </cell>
          <cell r="I1072">
            <v>0</v>
          </cell>
          <cell r="J1072">
            <v>0</v>
          </cell>
          <cell r="L1072">
            <v>0</v>
          </cell>
          <cell r="M1072">
            <v>0</v>
          </cell>
          <cell r="N1072">
            <v>1</v>
          </cell>
          <cell r="O1072">
            <v>1</v>
          </cell>
          <cell r="P1072">
            <v>1</v>
          </cell>
          <cell r="R1072">
            <v>0</v>
          </cell>
          <cell r="S1072">
            <v>0</v>
          </cell>
          <cell r="U1072">
            <v>0</v>
          </cell>
          <cell r="V1072">
            <v>0</v>
          </cell>
          <cell r="W1072" t="str">
            <v>un</v>
          </cell>
          <cell r="X1072">
            <v>1</v>
          </cell>
        </row>
        <row r="1073">
          <cell r="A1073">
            <v>25054</v>
          </cell>
          <cell r="B1073" t="str">
            <v>ESTANTERIA RANURADA (En acero inoxidable Cl. 16 ref. 304 acabado 2B a prueba de ácidos y magnéticos Cl. 18, con 4 entrepaños ranurados, con párales en ángulo de 5 x 5 en “L” los cuatro lados con graduación y atornillados.) Mdds. 1.20 x 0.55 x 1.80 de alto</v>
          </cell>
          <cell r="D1073">
            <v>0</v>
          </cell>
          <cell r="F1073">
            <v>0</v>
          </cell>
          <cell r="G1073">
            <v>0</v>
          </cell>
          <cell r="I1073">
            <v>0</v>
          </cell>
          <cell r="J1073">
            <v>0</v>
          </cell>
          <cell r="L1073">
            <v>0</v>
          </cell>
          <cell r="M1073">
            <v>0</v>
          </cell>
          <cell r="N1073">
            <v>2</v>
          </cell>
          <cell r="O1073">
            <v>2</v>
          </cell>
          <cell r="P1073">
            <v>2</v>
          </cell>
          <cell r="R1073">
            <v>0</v>
          </cell>
          <cell r="S1073">
            <v>0</v>
          </cell>
          <cell r="U1073">
            <v>0</v>
          </cell>
          <cell r="V1073">
            <v>0</v>
          </cell>
          <cell r="W1073" t="str">
            <v>un</v>
          </cell>
          <cell r="X1073">
            <v>2</v>
          </cell>
        </row>
        <row r="1074">
          <cell r="A1074">
            <v>25055</v>
          </cell>
          <cell r="B1074" t="str">
            <v>MOSTRADOR AUTOSERVICIO (En acero inoxidable, con tapa superior en calibre 16 tipos 304 acabado 2B antiácidos y magnéticos, con un tanque para azafates, mueble en la parte baja y laterales costados y piso en acero calibre 18. Montado sobre patas con ajuste</v>
          </cell>
          <cell r="D1074">
            <v>0</v>
          </cell>
          <cell r="F1074">
            <v>0</v>
          </cell>
          <cell r="G1074">
            <v>0</v>
          </cell>
          <cell r="I1074">
            <v>0</v>
          </cell>
          <cell r="J1074">
            <v>0</v>
          </cell>
          <cell r="L1074">
            <v>0</v>
          </cell>
          <cell r="M1074">
            <v>0</v>
          </cell>
          <cell r="N1074">
            <v>1</v>
          </cell>
          <cell r="O1074">
            <v>1</v>
          </cell>
          <cell r="P1074">
            <v>1</v>
          </cell>
          <cell r="R1074">
            <v>0</v>
          </cell>
          <cell r="S1074">
            <v>0</v>
          </cell>
          <cell r="U1074">
            <v>0</v>
          </cell>
          <cell r="V1074">
            <v>0</v>
          </cell>
          <cell r="W1074" t="str">
            <v>un</v>
          </cell>
          <cell r="X1074">
            <v>1</v>
          </cell>
        </row>
        <row r="1075">
          <cell r="A1075">
            <v>25056</v>
          </cell>
          <cell r="B1075" t="str">
            <v>BARANDA DE TRAFICO (En acero inoxidable calibre 18 en forma de perfil rectangular con soportes en el mismo material.  Mdds. 2,72ML</v>
          </cell>
          <cell r="D1075">
            <v>0</v>
          </cell>
          <cell r="F1075">
            <v>0</v>
          </cell>
          <cell r="G1075">
            <v>0</v>
          </cell>
          <cell r="I1075">
            <v>0</v>
          </cell>
          <cell r="J1075">
            <v>0</v>
          </cell>
          <cell r="L1075">
            <v>0</v>
          </cell>
          <cell r="M1075">
            <v>0</v>
          </cell>
          <cell r="N1075">
            <v>1</v>
          </cell>
          <cell r="O1075">
            <v>1</v>
          </cell>
          <cell r="P1075">
            <v>1</v>
          </cell>
          <cell r="R1075">
            <v>0</v>
          </cell>
          <cell r="S1075">
            <v>0</v>
          </cell>
          <cell r="U1075">
            <v>0</v>
          </cell>
          <cell r="V1075">
            <v>0</v>
          </cell>
          <cell r="W1075" t="str">
            <v>un</v>
          </cell>
          <cell r="X1075">
            <v>1</v>
          </cell>
        </row>
        <row r="1076">
          <cell r="A1076">
            <v>25057</v>
          </cell>
          <cell r="B1076" t="str">
            <v>LAVAMANOS QUIRURGICO (mueble en acero inoxidable Cl 18 en la parte superior una poceta de 0.30 x 0.30 x 0.20 de profundidad, con válvulas de acondicionamiento por el piso, en la parte superior mezclador cuello ganso, con salpicadero a la pared.  Mdds. 0.4</v>
          </cell>
          <cell r="D1076">
            <v>0</v>
          </cell>
          <cell r="F1076">
            <v>0</v>
          </cell>
          <cell r="G1076">
            <v>0</v>
          </cell>
          <cell r="I1076">
            <v>0</v>
          </cell>
          <cell r="J1076">
            <v>0</v>
          </cell>
          <cell r="L1076">
            <v>0</v>
          </cell>
          <cell r="M1076">
            <v>0</v>
          </cell>
          <cell r="N1076">
            <v>1</v>
          </cell>
          <cell r="O1076">
            <v>1</v>
          </cell>
          <cell r="P1076">
            <v>1</v>
          </cell>
          <cell r="R1076">
            <v>0</v>
          </cell>
          <cell r="S1076">
            <v>0</v>
          </cell>
          <cell r="U1076">
            <v>0</v>
          </cell>
          <cell r="V1076">
            <v>0</v>
          </cell>
          <cell r="W1076" t="str">
            <v>un</v>
          </cell>
          <cell r="X1076">
            <v>1</v>
          </cell>
        </row>
        <row r="1077">
          <cell r="A1077">
            <v>25058</v>
          </cell>
          <cell r="B1077" t="str">
            <v>CARRO DE SERVICIO MULTIPLE 2 o 3 BANDEJAS (En acero inoxidable cal 20 Ref. 304, acabado 2B aprueba de ácidos y magnéticos, con capacidad para 2 o 3 bandejas, con manija, montado sobre ruedas de 4” tipo pesado, para transportar alimentos.) Mdds. 0.61 x 1.0</v>
          </cell>
          <cell r="D1077">
            <v>0</v>
          </cell>
          <cell r="F1077">
            <v>0</v>
          </cell>
          <cell r="G1077">
            <v>0</v>
          </cell>
          <cell r="I1077">
            <v>0</v>
          </cell>
          <cell r="J1077">
            <v>0</v>
          </cell>
          <cell r="L1077">
            <v>0</v>
          </cell>
          <cell r="M1077">
            <v>0</v>
          </cell>
          <cell r="N1077">
            <v>1</v>
          </cell>
          <cell r="O1077">
            <v>1</v>
          </cell>
          <cell r="P1077">
            <v>1</v>
          </cell>
          <cell r="R1077">
            <v>0</v>
          </cell>
          <cell r="S1077">
            <v>0</v>
          </cell>
          <cell r="U1077">
            <v>0</v>
          </cell>
          <cell r="V1077">
            <v>0</v>
          </cell>
          <cell r="W1077" t="str">
            <v>un</v>
          </cell>
          <cell r="X1077">
            <v>1</v>
          </cell>
        </row>
        <row r="1078">
          <cell r="A1078">
            <v>25059</v>
          </cell>
          <cell r="B1078" t="str">
            <v>Suministro e instalacion de meson y salpicadero granito jaspe</v>
          </cell>
          <cell r="C1078">
            <v>2.1800000000000002</v>
          </cell>
          <cell r="D1078">
            <v>2.1800000000000002</v>
          </cell>
          <cell r="E1078">
            <v>14.280000000000001</v>
          </cell>
          <cell r="F1078">
            <v>14.280000000000001</v>
          </cell>
          <cell r="G1078">
            <v>16.46</v>
          </cell>
          <cell r="I1078">
            <v>0</v>
          </cell>
          <cell r="J1078">
            <v>0</v>
          </cell>
          <cell r="L1078">
            <v>0</v>
          </cell>
          <cell r="M1078">
            <v>0</v>
          </cell>
          <cell r="O1078">
            <v>0</v>
          </cell>
          <cell r="P1078">
            <v>0</v>
          </cell>
          <cell r="R1078">
            <v>0</v>
          </cell>
          <cell r="S1078">
            <v>0</v>
          </cell>
          <cell r="U1078">
            <v>0</v>
          </cell>
          <cell r="V1078">
            <v>0</v>
          </cell>
          <cell r="W1078" t="str">
            <v>un</v>
          </cell>
          <cell r="X1078">
            <v>16.46</v>
          </cell>
        </row>
        <row r="1079">
          <cell r="A1079">
            <v>26</v>
          </cell>
          <cell r="B1079" t="str">
            <v>VIDRIOS Y ESPEJOS</v>
          </cell>
          <cell r="G1079">
            <v>0</v>
          </cell>
          <cell r="J1079">
            <v>0</v>
          </cell>
          <cell r="M1079">
            <v>0</v>
          </cell>
          <cell r="P1079">
            <v>0</v>
          </cell>
          <cell r="S1079">
            <v>0</v>
          </cell>
          <cell r="V1079">
            <v>0</v>
          </cell>
          <cell r="X1079">
            <v>0</v>
          </cell>
        </row>
        <row r="1080">
          <cell r="A1080">
            <v>26001</v>
          </cell>
          <cell r="B1080" t="str">
            <v>Espejo biselado 4mm</v>
          </cell>
          <cell r="C1080">
            <v>12.379999999999999</v>
          </cell>
          <cell r="D1080">
            <v>12.379999999999999</v>
          </cell>
          <cell r="E1080">
            <v>20.770000000000003</v>
          </cell>
          <cell r="F1080">
            <v>20.770000000000003</v>
          </cell>
          <cell r="G1080">
            <v>33.150000000000006</v>
          </cell>
          <cell r="H1080">
            <v>2.4</v>
          </cell>
          <cell r="I1080">
            <v>2.4</v>
          </cell>
          <cell r="J1080">
            <v>2.4</v>
          </cell>
          <cell r="L1080">
            <v>0</v>
          </cell>
          <cell r="M1080">
            <v>0</v>
          </cell>
          <cell r="N1080">
            <v>1.2</v>
          </cell>
          <cell r="O1080">
            <v>1.2</v>
          </cell>
          <cell r="P1080">
            <v>1.2</v>
          </cell>
          <cell r="R1080">
            <v>0</v>
          </cell>
          <cell r="S1080">
            <v>0</v>
          </cell>
          <cell r="U1080">
            <v>0</v>
          </cell>
          <cell r="V1080">
            <v>0</v>
          </cell>
          <cell r="W1080" t="str">
            <v>M2</v>
          </cell>
          <cell r="X1080">
            <v>36.750000000000007</v>
          </cell>
        </row>
        <row r="1081">
          <cell r="A1081">
            <v>26002</v>
          </cell>
          <cell r="B1081" t="str">
            <v>Espejo biselado 4mm para minusvalidos angulo de inclinacion</v>
          </cell>
          <cell r="C1081">
            <v>9</v>
          </cell>
          <cell r="D1081">
            <v>9</v>
          </cell>
          <cell r="E1081">
            <v>2.4</v>
          </cell>
          <cell r="F1081">
            <v>2.4</v>
          </cell>
          <cell r="G1081">
            <v>11.4</v>
          </cell>
          <cell r="H1081">
            <v>3</v>
          </cell>
          <cell r="I1081">
            <v>3</v>
          </cell>
          <cell r="J1081">
            <v>3</v>
          </cell>
          <cell r="L1081">
            <v>0</v>
          </cell>
          <cell r="M1081">
            <v>0</v>
          </cell>
          <cell r="O1081">
            <v>0</v>
          </cell>
          <cell r="P1081">
            <v>0</v>
          </cell>
          <cell r="R1081">
            <v>0</v>
          </cell>
          <cell r="S1081">
            <v>0</v>
          </cell>
          <cell r="U1081">
            <v>0</v>
          </cell>
          <cell r="V1081">
            <v>0</v>
          </cell>
          <cell r="W1081" t="str">
            <v>M2</v>
          </cell>
          <cell r="X1081">
            <v>14.4</v>
          </cell>
        </row>
        <row r="1082">
          <cell r="A1082">
            <v>27</v>
          </cell>
          <cell r="B1082" t="str">
            <v>PINTURA</v>
          </cell>
          <cell r="G1082">
            <v>0</v>
          </cell>
          <cell r="J1082">
            <v>0</v>
          </cell>
          <cell r="M1082">
            <v>0</v>
          </cell>
          <cell r="P1082">
            <v>0</v>
          </cell>
          <cell r="S1082">
            <v>0</v>
          </cell>
          <cell r="V1082">
            <v>0</v>
          </cell>
          <cell r="X1082">
            <v>0</v>
          </cell>
        </row>
        <row r="1083">
          <cell r="A1083">
            <v>27001</v>
          </cell>
          <cell r="B1083" t="str">
            <v xml:space="preserve">Estuco y vinilo 3 manos </v>
          </cell>
          <cell r="C1083">
            <v>619.02750000000003</v>
          </cell>
          <cell r="D1083">
            <v>619.02750000000003</v>
          </cell>
          <cell r="E1083">
            <v>470.89249999999993</v>
          </cell>
          <cell r="F1083">
            <v>470.89249999999993</v>
          </cell>
          <cell r="G1083">
            <v>1089.92</v>
          </cell>
          <cell r="H1083">
            <v>321.89699999999999</v>
          </cell>
          <cell r="I1083">
            <v>321.89699999999999</v>
          </cell>
          <cell r="J1083">
            <v>321.89699999999999</v>
          </cell>
          <cell r="K1083">
            <v>242.90199999999999</v>
          </cell>
          <cell r="L1083">
            <v>242.90199999999999</v>
          </cell>
          <cell r="M1083">
            <v>242.90199999999999</v>
          </cell>
          <cell r="N1083">
            <v>90.09</v>
          </cell>
          <cell r="O1083">
            <v>90.09</v>
          </cell>
          <cell r="P1083">
            <v>90.09</v>
          </cell>
          <cell r="Q1083">
            <v>159.9325</v>
          </cell>
          <cell r="R1083">
            <v>159.9325</v>
          </cell>
          <cell r="S1083">
            <v>159.9325</v>
          </cell>
          <cell r="U1083">
            <v>0</v>
          </cell>
          <cell r="V1083">
            <v>0</v>
          </cell>
          <cell r="W1083" t="str">
            <v>m2</v>
          </cell>
          <cell r="X1083">
            <v>1904.7415000000001</v>
          </cell>
        </row>
        <row r="1084">
          <cell r="A1084">
            <v>27002</v>
          </cell>
          <cell r="B1084" t="str">
            <v>Vinilo sobre dry wall dos manos</v>
          </cell>
          <cell r="C1084">
            <v>1082.76</v>
          </cell>
          <cell r="D1084">
            <v>1082.76</v>
          </cell>
          <cell r="E1084">
            <v>1642.9724999999999</v>
          </cell>
          <cell r="F1084">
            <v>1642.9724999999999</v>
          </cell>
          <cell r="G1084">
            <v>2725.7325000000001</v>
          </cell>
          <cell r="H1084">
            <v>419.77</v>
          </cell>
          <cell r="I1084">
            <v>419.77</v>
          </cell>
          <cell r="J1084">
            <v>419.77</v>
          </cell>
          <cell r="K1084">
            <v>196.5275</v>
          </cell>
          <cell r="L1084">
            <v>196.5275</v>
          </cell>
          <cell r="M1084">
            <v>196.5275</v>
          </cell>
          <cell r="N1084">
            <v>49.800000000000004</v>
          </cell>
          <cell r="O1084">
            <v>49.800000000000004</v>
          </cell>
          <cell r="P1084">
            <v>49.800000000000004</v>
          </cell>
          <cell r="R1084">
            <v>0</v>
          </cell>
          <cell r="S1084">
            <v>0</v>
          </cell>
          <cell r="U1084">
            <v>0</v>
          </cell>
          <cell r="V1084">
            <v>0</v>
          </cell>
          <cell r="W1084" t="str">
            <v>m2</v>
          </cell>
          <cell r="X1084">
            <v>3391.8300000000004</v>
          </cell>
        </row>
        <row r="1085">
          <cell r="A1085">
            <v>27003</v>
          </cell>
          <cell r="B1085" t="str">
            <v>Pintura tipo Koraza para exteriores</v>
          </cell>
          <cell r="C1085">
            <v>746.65800000000002</v>
          </cell>
          <cell r="D1085">
            <v>746.65800000000002</v>
          </cell>
          <cell r="E1085">
            <v>955.42</v>
          </cell>
          <cell r="F1085">
            <v>955.42</v>
          </cell>
          <cell r="G1085">
            <v>1702.078</v>
          </cell>
          <cell r="H1085">
            <v>376.584</v>
          </cell>
          <cell r="I1085">
            <v>376.584</v>
          </cell>
          <cell r="J1085">
            <v>376.584</v>
          </cell>
          <cell r="K1085">
            <v>146.69979999999998</v>
          </cell>
          <cell r="L1085">
            <v>146.69979999999998</v>
          </cell>
          <cell r="M1085">
            <v>146.69979999999998</v>
          </cell>
          <cell r="N1085">
            <v>141.42599999999999</v>
          </cell>
          <cell r="O1085">
            <v>141.42599999999999</v>
          </cell>
          <cell r="P1085">
            <v>141.42599999999999</v>
          </cell>
          <cell r="Q1085">
            <v>184.15349999999998</v>
          </cell>
          <cell r="R1085">
            <v>184.15349999999998</v>
          </cell>
          <cell r="S1085">
            <v>184.15349999999998</v>
          </cell>
          <cell r="U1085">
            <v>0</v>
          </cell>
          <cell r="V1085">
            <v>0</v>
          </cell>
          <cell r="W1085" t="str">
            <v>m2</v>
          </cell>
          <cell r="X1085">
            <v>2550.9412999999995</v>
          </cell>
        </row>
        <row r="1086">
          <cell r="A1086">
            <v>27004</v>
          </cell>
          <cell r="B1086" t="str">
            <v xml:space="preserve">Pintura epoxica  sobre drywall </v>
          </cell>
          <cell r="C1086">
            <v>1513.83</v>
          </cell>
          <cell r="D1086">
            <v>1513.83</v>
          </cell>
          <cell r="E1086">
            <v>1172.665</v>
          </cell>
          <cell r="F1086">
            <v>1172.665</v>
          </cell>
          <cell r="G1086">
            <v>2686.4949999999999</v>
          </cell>
          <cell r="H1086">
            <v>45.5</v>
          </cell>
          <cell r="I1086">
            <v>45.5</v>
          </cell>
          <cell r="J1086">
            <v>45.5</v>
          </cell>
          <cell r="L1086">
            <v>0</v>
          </cell>
          <cell r="M1086">
            <v>0</v>
          </cell>
          <cell r="N1086">
            <v>158.13</v>
          </cell>
          <cell r="O1086">
            <v>158.13</v>
          </cell>
          <cell r="P1086">
            <v>158.13</v>
          </cell>
          <cell r="R1086">
            <v>0</v>
          </cell>
          <cell r="S1086">
            <v>0</v>
          </cell>
          <cell r="U1086">
            <v>0</v>
          </cell>
          <cell r="V1086">
            <v>0</v>
          </cell>
          <cell r="W1086" t="str">
            <v>m2</v>
          </cell>
          <cell r="X1086">
            <v>2890.125</v>
          </cell>
        </row>
        <row r="1087">
          <cell r="A1087">
            <v>27005</v>
          </cell>
          <cell r="B1087" t="str">
            <v>Estuco y pintura epoxica</v>
          </cell>
          <cell r="C1087">
            <v>138.58599999999998</v>
          </cell>
          <cell r="D1087">
            <v>138.58599999999998</v>
          </cell>
          <cell r="E1087">
            <v>87.977500000000006</v>
          </cell>
          <cell r="F1087">
            <v>87.977500000000006</v>
          </cell>
          <cell r="G1087">
            <v>226.56349999999998</v>
          </cell>
          <cell r="I1087">
            <v>0</v>
          </cell>
          <cell r="J1087">
            <v>0</v>
          </cell>
          <cell r="L1087">
            <v>0</v>
          </cell>
          <cell r="M1087">
            <v>0</v>
          </cell>
          <cell r="O1087">
            <v>0</v>
          </cell>
          <cell r="P1087">
            <v>0</v>
          </cell>
          <cell r="R1087">
            <v>0</v>
          </cell>
          <cell r="S1087">
            <v>0</v>
          </cell>
          <cell r="U1087">
            <v>0</v>
          </cell>
          <cell r="V1087">
            <v>0</v>
          </cell>
          <cell r="W1087" t="str">
            <v>m2</v>
          </cell>
          <cell r="X1087">
            <v>226.56349999999998</v>
          </cell>
        </row>
        <row r="1088">
          <cell r="A1088">
            <v>27006</v>
          </cell>
          <cell r="B1088" t="str">
            <v>Vinilo sobre cieloraso</v>
          </cell>
          <cell r="C1088">
            <v>556.62</v>
          </cell>
          <cell r="D1088">
            <v>556.62</v>
          </cell>
          <cell r="E1088">
            <v>465.85</v>
          </cell>
          <cell r="F1088">
            <v>465.85</v>
          </cell>
          <cell r="G1088">
            <v>1022.47</v>
          </cell>
          <cell r="H1088">
            <v>89.35</v>
          </cell>
          <cell r="I1088">
            <v>89.35</v>
          </cell>
          <cell r="J1088">
            <v>89.35</v>
          </cell>
          <cell r="K1088">
            <v>134.21</v>
          </cell>
          <cell r="L1088">
            <v>134.21</v>
          </cell>
          <cell r="M1088">
            <v>134.21</v>
          </cell>
          <cell r="N1088">
            <v>39.65</v>
          </cell>
          <cell r="O1088">
            <v>39.65</v>
          </cell>
          <cell r="P1088">
            <v>39.65</v>
          </cell>
          <cell r="R1088">
            <v>0</v>
          </cell>
          <cell r="S1088">
            <v>0</v>
          </cell>
          <cell r="U1088">
            <v>0</v>
          </cell>
          <cell r="V1088">
            <v>0</v>
          </cell>
          <cell r="W1088" t="str">
            <v>ml</v>
          </cell>
          <cell r="X1088">
            <v>1285.68</v>
          </cell>
        </row>
        <row r="1089">
          <cell r="A1089">
            <v>27007</v>
          </cell>
          <cell r="B1089" t="str">
            <v>Pintura tipo epoxica para cielorasos</v>
          </cell>
          <cell r="C1089">
            <v>707.18</v>
          </cell>
          <cell r="D1089">
            <v>707.18</v>
          </cell>
          <cell r="E1089">
            <v>478.88</v>
          </cell>
          <cell r="F1089">
            <v>478.88</v>
          </cell>
          <cell r="G1089">
            <v>1186.06</v>
          </cell>
          <cell r="H1089">
            <v>53.93</v>
          </cell>
          <cell r="I1089">
            <v>53.93</v>
          </cell>
          <cell r="J1089">
            <v>53.93</v>
          </cell>
          <cell r="L1089">
            <v>0</v>
          </cell>
          <cell r="M1089">
            <v>0</v>
          </cell>
          <cell r="N1089">
            <v>78.89</v>
          </cell>
          <cell r="O1089">
            <v>78.89</v>
          </cell>
          <cell r="P1089">
            <v>78.89</v>
          </cell>
          <cell r="R1089">
            <v>0</v>
          </cell>
          <cell r="S1089">
            <v>0</v>
          </cell>
          <cell r="U1089">
            <v>0</v>
          </cell>
          <cell r="V1089">
            <v>0</v>
          </cell>
          <cell r="W1089" t="str">
            <v>m2</v>
          </cell>
          <cell r="X1089">
            <v>1318.88</v>
          </cell>
        </row>
        <row r="1090">
          <cell r="A1090">
            <v>28</v>
          </cell>
          <cell r="B1090" t="str">
            <v>SEÑALIZACION</v>
          </cell>
          <cell r="G1090">
            <v>0</v>
          </cell>
          <cell r="J1090">
            <v>0</v>
          </cell>
          <cell r="M1090">
            <v>0</v>
          </cell>
          <cell r="P1090">
            <v>0</v>
          </cell>
          <cell r="S1090">
            <v>0</v>
          </cell>
          <cell r="V1090">
            <v>0</v>
          </cell>
          <cell r="X1090">
            <v>0</v>
          </cell>
        </row>
        <row r="1091">
          <cell r="A1091">
            <v>28001</v>
          </cell>
          <cell r="B1091" t="str">
            <v>Aviso nombre general del hospital</v>
          </cell>
          <cell r="D1091">
            <v>0</v>
          </cell>
          <cell r="F1091">
            <v>0</v>
          </cell>
          <cell r="G1091">
            <v>0</v>
          </cell>
          <cell r="H1091">
            <v>0.25</v>
          </cell>
          <cell r="I1091">
            <v>0.25</v>
          </cell>
          <cell r="J1091">
            <v>0.25</v>
          </cell>
          <cell r="L1091">
            <v>0</v>
          </cell>
          <cell r="M1091">
            <v>0</v>
          </cell>
          <cell r="N1091">
            <v>0.25</v>
          </cell>
          <cell r="O1091">
            <v>0.25</v>
          </cell>
          <cell r="P1091">
            <v>0.25</v>
          </cell>
          <cell r="Q1091">
            <v>0.25</v>
          </cell>
          <cell r="R1091">
            <v>0.25</v>
          </cell>
          <cell r="S1091">
            <v>0.25</v>
          </cell>
          <cell r="U1091">
            <v>0</v>
          </cell>
          <cell r="V1091">
            <v>0</v>
          </cell>
          <cell r="W1091" t="str">
            <v>un</v>
          </cell>
          <cell r="X1091">
            <v>0.75</v>
          </cell>
        </row>
        <row r="1092">
          <cell r="A1092">
            <v>29</v>
          </cell>
          <cell r="B1092" t="str">
            <v>OBRAS EXTERIORES</v>
          </cell>
          <cell r="G1092">
            <v>0</v>
          </cell>
          <cell r="J1092">
            <v>0</v>
          </cell>
          <cell r="M1092">
            <v>0</v>
          </cell>
          <cell r="P1092">
            <v>0</v>
          </cell>
          <cell r="S1092">
            <v>0</v>
          </cell>
          <cell r="V1092">
            <v>0</v>
          </cell>
          <cell r="X1092">
            <v>0</v>
          </cell>
        </row>
        <row r="1093">
          <cell r="A1093">
            <v>29001</v>
          </cell>
          <cell r="B1093" t="str">
            <v>Suministro de tierra negra</v>
          </cell>
          <cell r="D1093">
            <v>0</v>
          </cell>
          <cell r="F1093">
            <v>0</v>
          </cell>
          <cell r="G1093">
            <v>0</v>
          </cell>
          <cell r="I1093">
            <v>0</v>
          </cell>
          <cell r="J1093">
            <v>0</v>
          </cell>
          <cell r="L1093">
            <v>0</v>
          </cell>
          <cell r="M1093">
            <v>0</v>
          </cell>
          <cell r="O1093">
            <v>0</v>
          </cell>
          <cell r="P1093">
            <v>0</v>
          </cell>
          <cell r="R1093">
            <v>0</v>
          </cell>
          <cell r="S1093">
            <v>0</v>
          </cell>
          <cell r="T1093">
            <v>88.910799999999995</v>
          </cell>
          <cell r="U1093">
            <v>88.910799999999995</v>
          </cell>
          <cell r="V1093">
            <v>88.910799999999995</v>
          </cell>
          <cell r="W1093" t="str">
            <v>m3</v>
          </cell>
          <cell r="X1093">
            <v>88.910799999999995</v>
          </cell>
        </row>
        <row r="1094">
          <cell r="A1094">
            <v>29002</v>
          </cell>
          <cell r="B1094" t="str">
            <v>Suministro y plantacion de arboles H=1.20m</v>
          </cell>
          <cell r="D1094">
            <v>0</v>
          </cell>
          <cell r="F1094">
            <v>0</v>
          </cell>
          <cell r="G1094">
            <v>0</v>
          </cell>
          <cell r="I1094">
            <v>0</v>
          </cell>
          <cell r="J1094">
            <v>0</v>
          </cell>
          <cell r="L1094">
            <v>0</v>
          </cell>
          <cell r="M1094">
            <v>0</v>
          </cell>
          <cell r="O1094">
            <v>0</v>
          </cell>
          <cell r="P1094">
            <v>0</v>
          </cell>
          <cell r="R1094">
            <v>0</v>
          </cell>
          <cell r="S1094">
            <v>0</v>
          </cell>
          <cell r="T1094">
            <v>45</v>
          </cell>
          <cell r="U1094">
            <v>45</v>
          </cell>
          <cell r="V1094">
            <v>45</v>
          </cell>
          <cell r="W1094" t="str">
            <v>un</v>
          </cell>
          <cell r="X1094">
            <v>45</v>
          </cell>
        </row>
        <row r="1095">
          <cell r="A1095">
            <v>29003</v>
          </cell>
          <cell r="B1095" t="str">
            <v xml:space="preserve">Suministro y plantacion de jardin </v>
          </cell>
          <cell r="D1095">
            <v>0</v>
          </cell>
          <cell r="F1095">
            <v>0</v>
          </cell>
          <cell r="G1095">
            <v>0</v>
          </cell>
          <cell r="I1095">
            <v>0</v>
          </cell>
          <cell r="J1095">
            <v>0</v>
          </cell>
          <cell r="L1095">
            <v>0</v>
          </cell>
          <cell r="M1095">
            <v>0</v>
          </cell>
          <cell r="O1095">
            <v>0</v>
          </cell>
          <cell r="P1095">
            <v>0</v>
          </cell>
          <cell r="R1095">
            <v>0</v>
          </cell>
          <cell r="S1095">
            <v>0</v>
          </cell>
          <cell r="T1095">
            <v>222.27699999999999</v>
          </cell>
          <cell r="U1095">
            <v>222.27699999999999</v>
          </cell>
          <cell r="V1095">
            <v>222.27699999999999</v>
          </cell>
          <cell r="W1095" t="str">
            <v>m2</v>
          </cell>
          <cell r="X1095">
            <v>222.27699999999999</v>
          </cell>
        </row>
        <row r="1096">
          <cell r="A1096">
            <v>29005</v>
          </cell>
          <cell r="B1096" t="str">
            <v>Empradizacion</v>
          </cell>
          <cell r="D1096">
            <v>0</v>
          </cell>
          <cell r="F1096">
            <v>0</v>
          </cell>
          <cell r="G1096">
            <v>0</v>
          </cell>
          <cell r="I1096">
            <v>0</v>
          </cell>
          <cell r="J1096">
            <v>0</v>
          </cell>
          <cell r="L1096">
            <v>0</v>
          </cell>
          <cell r="M1096">
            <v>0</v>
          </cell>
          <cell r="O1096">
            <v>0</v>
          </cell>
          <cell r="P1096">
            <v>0</v>
          </cell>
          <cell r="R1096">
            <v>0</v>
          </cell>
          <cell r="S1096">
            <v>0</v>
          </cell>
          <cell r="T1096">
            <v>524.37900000000002</v>
          </cell>
          <cell r="U1096">
            <v>524.37900000000002</v>
          </cell>
          <cell r="V1096">
            <v>524.37900000000002</v>
          </cell>
          <cell r="W1096" t="str">
            <v>m2</v>
          </cell>
          <cell r="X1096">
            <v>524.37900000000002</v>
          </cell>
        </row>
        <row r="1097">
          <cell r="A1097">
            <v>29006</v>
          </cell>
          <cell r="B1097" t="str">
            <v>Sardinel en concreto de 2500psi  fundido en sitio Dim:20x35 cm.</v>
          </cell>
          <cell r="D1097">
            <v>0</v>
          </cell>
          <cell r="F1097">
            <v>0</v>
          </cell>
          <cell r="G1097">
            <v>0</v>
          </cell>
          <cell r="I1097">
            <v>0</v>
          </cell>
          <cell r="J1097">
            <v>0</v>
          </cell>
          <cell r="L1097">
            <v>0</v>
          </cell>
          <cell r="M1097">
            <v>0</v>
          </cell>
          <cell r="O1097">
            <v>0</v>
          </cell>
          <cell r="P1097">
            <v>0</v>
          </cell>
          <cell r="R1097">
            <v>0</v>
          </cell>
          <cell r="S1097">
            <v>0</v>
          </cell>
          <cell r="T1097">
            <v>726.05</v>
          </cell>
          <cell r="U1097">
            <v>726.05</v>
          </cell>
          <cell r="V1097">
            <v>726.05</v>
          </cell>
          <cell r="W1097" t="str">
            <v>ml</v>
          </cell>
          <cell r="X1097">
            <v>726.05</v>
          </cell>
        </row>
        <row r="1098">
          <cell r="A1098">
            <v>29007</v>
          </cell>
          <cell r="B1098" t="str">
            <v>Bordillo de confinamiento  fundido en sitio en concreto de 2500psi  Dim:15x25 cm</v>
          </cell>
          <cell r="D1098">
            <v>0</v>
          </cell>
          <cell r="F1098">
            <v>0</v>
          </cell>
          <cell r="G1098">
            <v>0</v>
          </cell>
          <cell r="I1098">
            <v>0</v>
          </cell>
          <cell r="J1098">
            <v>0</v>
          </cell>
          <cell r="L1098">
            <v>0</v>
          </cell>
          <cell r="M1098">
            <v>0</v>
          </cell>
          <cell r="O1098">
            <v>0</v>
          </cell>
          <cell r="P1098">
            <v>0</v>
          </cell>
          <cell r="R1098">
            <v>0</v>
          </cell>
          <cell r="S1098">
            <v>0</v>
          </cell>
          <cell r="T1098">
            <v>570.73699999999997</v>
          </cell>
          <cell r="U1098">
            <v>570.73699999999997</v>
          </cell>
          <cell r="V1098">
            <v>570.73699999999997</v>
          </cell>
          <cell r="W1098" t="str">
            <v>ml</v>
          </cell>
          <cell r="X1098">
            <v>570.73699999999997</v>
          </cell>
        </row>
        <row r="1099">
          <cell r="A1099">
            <v>29008</v>
          </cell>
          <cell r="B1099" t="str">
            <v>Anden en en adoquin español coral rectangular 10*20*6</v>
          </cell>
          <cell r="D1099">
            <v>0</v>
          </cell>
          <cell r="F1099">
            <v>0</v>
          </cell>
          <cell r="G1099">
            <v>0</v>
          </cell>
          <cell r="I1099">
            <v>0</v>
          </cell>
          <cell r="J1099">
            <v>0</v>
          </cell>
          <cell r="L1099">
            <v>0</v>
          </cell>
          <cell r="M1099">
            <v>0</v>
          </cell>
          <cell r="O1099">
            <v>0</v>
          </cell>
          <cell r="P1099">
            <v>0</v>
          </cell>
          <cell r="R1099">
            <v>0</v>
          </cell>
          <cell r="S1099">
            <v>0</v>
          </cell>
          <cell r="T1099">
            <v>1377.943</v>
          </cell>
          <cell r="U1099">
            <v>1377.943</v>
          </cell>
          <cell r="V1099">
            <v>1377.943</v>
          </cell>
          <cell r="W1099" t="str">
            <v>m2</v>
          </cell>
          <cell r="X1099">
            <v>1377.943</v>
          </cell>
        </row>
        <row r="1100">
          <cell r="A1100">
            <v>29009</v>
          </cell>
          <cell r="B1100" t="str">
            <v>Excavacion mecanica de via y andenes.</v>
          </cell>
          <cell r="D1100">
            <v>0</v>
          </cell>
          <cell r="F1100">
            <v>0</v>
          </cell>
          <cell r="G1100">
            <v>0</v>
          </cell>
          <cell r="I1100">
            <v>0</v>
          </cell>
          <cell r="J1100">
            <v>0</v>
          </cell>
          <cell r="L1100">
            <v>0</v>
          </cell>
          <cell r="M1100">
            <v>0</v>
          </cell>
          <cell r="O1100">
            <v>0</v>
          </cell>
          <cell r="P1100">
            <v>0</v>
          </cell>
          <cell r="R1100">
            <v>0</v>
          </cell>
          <cell r="S1100">
            <v>0</v>
          </cell>
          <cell r="T1100">
            <v>1280.1008000000002</v>
          </cell>
          <cell r="U1100">
            <v>1280.1008000000002</v>
          </cell>
          <cell r="V1100">
            <v>1280.1008000000002</v>
          </cell>
          <cell r="W1100" t="str">
            <v>m3</v>
          </cell>
          <cell r="X1100">
            <v>1280.1008000000002</v>
          </cell>
        </row>
        <row r="1101">
          <cell r="A1101">
            <v>29010</v>
          </cell>
          <cell r="B1101" t="str">
            <v>Relleno en recebo compactado B-200 para vias y andenes.</v>
          </cell>
          <cell r="D1101">
            <v>0</v>
          </cell>
          <cell r="F1101">
            <v>0</v>
          </cell>
          <cell r="G1101">
            <v>0</v>
          </cell>
          <cell r="I1101">
            <v>0</v>
          </cell>
          <cell r="J1101">
            <v>0</v>
          </cell>
          <cell r="L1101">
            <v>0</v>
          </cell>
          <cell r="M1101">
            <v>0</v>
          </cell>
          <cell r="O1101">
            <v>0</v>
          </cell>
          <cell r="P1101">
            <v>0</v>
          </cell>
          <cell r="R1101">
            <v>0</v>
          </cell>
          <cell r="S1101">
            <v>0</v>
          </cell>
          <cell r="T1101">
            <v>800.0630000000001</v>
          </cell>
          <cell r="U1101">
            <v>800.0630000000001</v>
          </cell>
          <cell r="V1101">
            <v>800.0630000000001</v>
          </cell>
          <cell r="W1101" t="str">
            <v>m3</v>
          </cell>
          <cell r="X1101">
            <v>800.0630000000001</v>
          </cell>
        </row>
        <row r="1102">
          <cell r="A1102">
            <v>29011</v>
          </cell>
          <cell r="B1102" t="str">
            <v>Recebo compactado B-600  para via</v>
          </cell>
          <cell r="D1102">
            <v>0</v>
          </cell>
          <cell r="F1102">
            <v>0</v>
          </cell>
          <cell r="G1102">
            <v>0</v>
          </cell>
          <cell r="I1102">
            <v>0</v>
          </cell>
          <cell r="J1102">
            <v>0</v>
          </cell>
          <cell r="L1102">
            <v>0</v>
          </cell>
          <cell r="M1102">
            <v>0</v>
          </cell>
          <cell r="O1102">
            <v>0</v>
          </cell>
          <cell r="P1102">
            <v>0</v>
          </cell>
          <cell r="R1102">
            <v>0</v>
          </cell>
          <cell r="S1102">
            <v>0</v>
          </cell>
          <cell r="T1102">
            <v>320.02520000000004</v>
          </cell>
          <cell r="U1102">
            <v>320.02520000000004</v>
          </cell>
          <cell r="V1102">
            <v>320.02520000000004</v>
          </cell>
          <cell r="W1102" t="str">
            <v>m3</v>
          </cell>
          <cell r="X1102">
            <v>320.02520000000004</v>
          </cell>
        </row>
        <row r="1103">
          <cell r="A1103">
            <v>29012</v>
          </cell>
          <cell r="B1103" t="str">
            <v>Base asfaltica mdc-1 asfalto normalizado</v>
          </cell>
          <cell r="D1103">
            <v>0</v>
          </cell>
          <cell r="F1103">
            <v>0</v>
          </cell>
          <cell r="G1103">
            <v>0</v>
          </cell>
          <cell r="I1103">
            <v>0</v>
          </cell>
          <cell r="J1103">
            <v>0</v>
          </cell>
          <cell r="L1103">
            <v>0</v>
          </cell>
          <cell r="M1103">
            <v>0</v>
          </cell>
          <cell r="O1103">
            <v>0</v>
          </cell>
          <cell r="P1103">
            <v>0</v>
          </cell>
          <cell r="R1103">
            <v>0</v>
          </cell>
          <cell r="S1103">
            <v>0</v>
          </cell>
          <cell r="T1103">
            <v>1419.145</v>
          </cell>
          <cell r="U1103">
            <v>1419.145</v>
          </cell>
          <cell r="V1103">
            <v>1419.145</v>
          </cell>
          <cell r="W1103" t="str">
            <v>m2</v>
          </cell>
          <cell r="X1103">
            <v>1419.145</v>
          </cell>
        </row>
        <row r="1104">
          <cell r="A1104">
            <v>29013</v>
          </cell>
          <cell r="B1104" t="str">
            <v>Topellantas prefabricado en concreto</v>
          </cell>
          <cell r="D1104">
            <v>0</v>
          </cell>
          <cell r="F1104">
            <v>0</v>
          </cell>
          <cell r="G1104">
            <v>0</v>
          </cell>
          <cell r="I1104">
            <v>0</v>
          </cell>
          <cell r="J1104">
            <v>0</v>
          </cell>
          <cell r="L1104">
            <v>0</v>
          </cell>
          <cell r="M1104">
            <v>0</v>
          </cell>
          <cell r="O1104">
            <v>0</v>
          </cell>
          <cell r="P1104">
            <v>0</v>
          </cell>
          <cell r="R1104">
            <v>0</v>
          </cell>
          <cell r="S1104">
            <v>0</v>
          </cell>
          <cell r="T1104">
            <v>60</v>
          </cell>
          <cell r="U1104">
            <v>60</v>
          </cell>
          <cell r="V1104">
            <v>60</v>
          </cell>
          <cell r="W1104" t="str">
            <v>un</v>
          </cell>
          <cell r="X1104">
            <v>60</v>
          </cell>
        </row>
        <row r="1105">
          <cell r="A1105">
            <v>29014</v>
          </cell>
          <cell r="B1105" t="str">
            <v>Linea reflectiva demarcacion</v>
          </cell>
          <cell r="D1105">
            <v>0</v>
          </cell>
          <cell r="F1105">
            <v>0</v>
          </cell>
          <cell r="G1105">
            <v>0</v>
          </cell>
          <cell r="I1105">
            <v>0</v>
          </cell>
          <cell r="J1105">
            <v>0</v>
          </cell>
          <cell r="L1105">
            <v>0</v>
          </cell>
          <cell r="M1105">
            <v>0</v>
          </cell>
          <cell r="O1105">
            <v>0</v>
          </cell>
          <cell r="P1105">
            <v>0</v>
          </cell>
          <cell r="R1105">
            <v>0</v>
          </cell>
          <cell r="S1105">
            <v>0</v>
          </cell>
          <cell r="T1105">
            <v>1009.732</v>
          </cell>
          <cell r="U1105">
            <v>1009.732</v>
          </cell>
          <cell r="V1105">
            <v>1009.732</v>
          </cell>
          <cell r="W1105" t="str">
            <v>ml</v>
          </cell>
          <cell r="X1105">
            <v>1009.732</v>
          </cell>
        </row>
        <row r="1106">
          <cell r="A1106">
            <v>29015</v>
          </cell>
          <cell r="B1106" t="str">
            <v>Señales de demarcacion en pintura reflectiva</v>
          </cell>
          <cell r="D1106">
            <v>0</v>
          </cell>
          <cell r="F1106">
            <v>0</v>
          </cell>
          <cell r="G1106">
            <v>0</v>
          </cell>
          <cell r="I1106">
            <v>0</v>
          </cell>
          <cell r="J1106">
            <v>0</v>
          </cell>
          <cell r="L1106">
            <v>0</v>
          </cell>
          <cell r="M1106">
            <v>0</v>
          </cell>
          <cell r="O1106">
            <v>0</v>
          </cell>
          <cell r="P1106">
            <v>0</v>
          </cell>
          <cell r="R1106">
            <v>0</v>
          </cell>
          <cell r="S1106">
            <v>0</v>
          </cell>
          <cell r="T1106">
            <v>22</v>
          </cell>
          <cell r="U1106">
            <v>22</v>
          </cell>
          <cell r="V1106">
            <v>22</v>
          </cell>
          <cell r="W1106" t="str">
            <v>un</v>
          </cell>
          <cell r="X1106">
            <v>22</v>
          </cell>
        </row>
        <row r="1107">
          <cell r="A1107">
            <v>29016</v>
          </cell>
          <cell r="B1107" t="str">
            <v>Rejilla metalica y carcamo en concreto de 3000psi</v>
          </cell>
          <cell r="D1107">
            <v>0</v>
          </cell>
          <cell r="F1107">
            <v>0</v>
          </cell>
          <cell r="G1107">
            <v>0</v>
          </cell>
          <cell r="I1107">
            <v>0</v>
          </cell>
          <cell r="J1107">
            <v>0</v>
          </cell>
          <cell r="L1107">
            <v>0</v>
          </cell>
          <cell r="M1107">
            <v>0</v>
          </cell>
          <cell r="O1107">
            <v>0</v>
          </cell>
          <cell r="P1107">
            <v>0</v>
          </cell>
          <cell r="R1107">
            <v>0</v>
          </cell>
          <cell r="S1107">
            <v>0</v>
          </cell>
          <cell r="T1107">
            <v>16.721</v>
          </cell>
          <cell r="U1107">
            <v>16.721</v>
          </cell>
          <cell r="V1107">
            <v>16.721</v>
          </cell>
          <cell r="W1107" t="str">
            <v>ml</v>
          </cell>
          <cell r="X1107">
            <v>16.721</v>
          </cell>
        </row>
        <row r="1108">
          <cell r="A1108">
            <v>29017</v>
          </cell>
          <cell r="B1108" t="str">
            <v xml:space="preserve">Talanquera para intemperie. </v>
          </cell>
          <cell r="D1108">
            <v>0</v>
          </cell>
          <cell r="F1108">
            <v>0</v>
          </cell>
          <cell r="G1108">
            <v>0</v>
          </cell>
          <cell r="I1108">
            <v>0</v>
          </cell>
          <cell r="J1108">
            <v>0</v>
          </cell>
          <cell r="L1108">
            <v>0</v>
          </cell>
          <cell r="M1108">
            <v>0</v>
          </cell>
          <cell r="O1108">
            <v>0</v>
          </cell>
          <cell r="P1108">
            <v>0</v>
          </cell>
          <cell r="R1108">
            <v>0</v>
          </cell>
          <cell r="S1108">
            <v>0</v>
          </cell>
          <cell r="T1108">
            <v>1</v>
          </cell>
          <cell r="U1108">
            <v>1</v>
          </cell>
          <cell r="V1108">
            <v>1</v>
          </cell>
          <cell r="W1108" t="str">
            <v>un</v>
          </cell>
          <cell r="X1108">
            <v>1</v>
          </cell>
        </row>
        <row r="1109">
          <cell r="A1109">
            <v>29019</v>
          </cell>
          <cell r="B1109" t="str">
            <v>Suministro de materas rectangulares en concreto (1.41x0.60 H=0.54) incluye  plantas.</v>
          </cell>
          <cell r="D1109">
            <v>0</v>
          </cell>
          <cell r="F1109">
            <v>0</v>
          </cell>
          <cell r="G1109">
            <v>0</v>
          </cell>
          <cell r="I1109">
            <v>0</v>
          </cell>
          <cell r="J1109">
            <v>0</v>
          </cell>
          <cell r="L1109">
            <v>0</v>
          </cell>
          <cell r="M1109">
            <v>0</v>
          </cell>
          <cell r="O1109">
            <v>0</v>
          </cell>
          <cell r="P1109">
            <v>0</v>
          </cell>
          <cell r="R1109">
            <v>0</v>
          </cell>
          <cell r="S1109">
            <v>0</v>
          </cell>
          <cell r="T1109">
            <v>27</v>
          </cell>
          <cell r="U1109">
            <v>27</v>
          </cell>
          <cell r="V1109">
            <v>27</v>
          </cell>
          <cell r="W1109" t="str">
            <v>un</v>
          </cell>
          <cell r="X1109">
            <v>27</v>
          </cell>
        </row>
        <row r="1110">
          <cell r="A1110">
            <v>29020</v>
          </cell>
          <cell r="B1110" t="str">
            <v>Placa Maciza Rampa en concreto 3000 psi e=0.15</v>
          </cell>
          <cell r="D1110">
            <v>0</v>
          </cell>
          <cell r="F1110">
            <v>0</v>
          </cell>
          <cell r="G1110">
            <v>0</v>
          </cell>
          <cell r="I1110">
            <v>0</v>
          </cell>
          <cell r="J1110">
            <v>0</v>
          </cell>
          <cell r="L1110">
            <v>0</v>
          </cell>
          <cell r="M1110">
            <v>0</v>
          </cell>
          <cell r="O1110">
            <v>0</v>
          </cell>
          <cell r="P1110">
            <v>0</v>
          </cell>
          <cell r="R1110">
            <v>0</v>
          </cell>
          <cell r="S1110">
            <v>0</v>
          </cell>
          <cell r="T1110">
            <v>135.56800000000001</v>
          </cell>
          <cell r="U1110">
            <v>135.56800000000001</v>
          </cell>
          <cell r="V1110">
            <v>135.56800000000001</v>
          </cell>
          <cell r="W1110" t="str">
            <v>m2</v>
          </cell>
          <cell r="X1110">
            <v>135.56800000000001</v>
          </cell>
        </row>
        <row r="1111">
          <cell r="A1111">
            <v>29021</v>
          </cell>
          <cell r="B1111" t="str">
            <v>Reja de cerramiento en tubo negro de 1 1/2"" sobre antepecho en mamposteria y cimiento en viga en concreto de 3000 psi h= 2,45 m</v>
          </cell>
          <cell r="D1111">
            <v>0</v>
          </cell>
          <cell r="F1111">
            <v>0</v>
          </cell>
          <cell r="G1111">
            <v>0</v>
          </cell>
          <cell r="I1111">
            <v>0</v>
          </cell>
          <cell r="J1111">
            <v>0</v>
          </cell>
          <cell r="L1111">
            <v>0</v>
          </cell>
          <cell r="M1111">
            <v>0</v>
          </cell>
          <cell r="O1111">
            <v>0</v>
          </cell>
          <cell r="P1111">
            <v>0</v>
          </cell>
          <cell r="R1111">
            <v>0</v>
          </cell>
          <cell r="S1111">
            <v>0</v>
          </cell>
          <cell r="T1111">
            <v>200.374</v>
          </cell>
          <cell r="U1111">
            <v>200.374</v>
          </cell>
          <cell r="V1111">
            <v>200.374</v>
          </cell>
          <cell r="W1111" t="str">
            <v>ml</v>
          </cell>
          <cell r="X1111">
            <v>200.374</v>
          </cell>
        </row>
        <row r="1112">
          <cell r="A1112">
            <v>30</v>
          </cell>
          <cell r="B1112" t="str">
            <v>EQUIPOS ESPECIALES</v>
          </cell>
          <cell r="G1112">
            <v>0</v>
          </cell>
          <cell r="J1112">
            <v>0</v>
          </cell>
          <cell r="M1112">
            <v>0</v>
          </cell>
          <cell r="P1112">
            <v>0</v>
          </cell>
          <cell r="S1112">
            <v>0</v>
          </cell>
          <cell r="V1112">
            <v>0</v>
          </cell>
          <cell r="X1112">
            <v>0</v>
          </cell>
        </row>
        <row r="1113">
          <cell r="A1113">
            <v>30001</v>
          </cell>
          <cell r="B1113" t="str">
            <v>Ascensor camillero dos paradas doble apertura con cuarto de maquinas  1000kl</v>
          </cell>
          <cell r="D1113">
            <v>0</v>
          </cell>
          <cell r="F1113">
            <v>0</v>
          </cell>
          <cell r="G1113">
            <v>0</v>
          </cell>
          <cell r="I1113">
            <v>0</v>
          </cell>
          <cell r="J1113">
            <v>0</v>
          </cell>
          <cell r="L1113">
            <v>0</v>
          </cell>
          <cell r="M1113">
            <v>0</v>
          </cell>
          <cell r="O1113">
            <v>0</v>
          </cell>
          <cell r="P1113">
            <v>0</v>
          </cell>
          <cell r="R1113">
            <v>0</v>
          </cell>
          <cell r="S1113">
            <v>0</v>
          </cell>
          <cell r="U1113">
            <v>0</v>
          </cell>
          <cell r="V1113">
            <v>0</v>
          </cell>
          <cell r="W1113" t="str">
            <v>un</v>
          </cell>
          <cell r="X1113">
            <v>0</v>
          </cell>
        </row>
        <row r="1114">
          <cell r="A1114">
            <v>30002</v>
          </cell>
          <cell r="B1114" t="str">
            <v>Ascensor  pasajeros dos paradas</v>
          </cell>
          <cell r="D1114">
            <v>0</v>
          </cell>
          <cell r="F1114">
            <v>0</v>
          </cell>
          <cell r="G1114">
            <v>0</v>
          </cell>
          <cell r="I1114">
            <v>0</v>
          </cell>
          <cell r="J1114">
            <v>0</v>
          </cell>
          <cell r="L1114">
            <v>0</v>
          </cell>
          <cell r="M1114">
            <v>0</v>
          </cell>
          <cell r="O1114">
            <v>0</v>
          </cell>
          <cell r="P1114">
            <v>0</v>
          </cell>
          <cell r="R1114">
            <v>0</v>
          </cell>
          <cell r="S1114">
            <v>0</v>
          </cell>
          <cell r="U1114">
            <v>0</v>
          </cell>
          <cell r="V1114">
            <v>0</v>
          </cell>
          <cell r="W1114" t="str">
            <v>un</v>
          </cell>
          <cell r="X1114">
            <v>0</v>
          </cell>
        </row>
        <row r="1115">
          <cell r="A1115">
            <v>31</v>
          </cell>
          <cell r="B1115" t="str">
            <v>IMPERMEABILIZACIONES</v>
          </cell>
          <cell r="G1115">
            <v>0</v>
          </cell>
          <cell r="J1115">
            <v>0</v>
          </cell>
          <cell r="M1115">
            <v>0</v>
          </cell>
          <cell r="P1115">
            <v>0</v>
          </cell>
          <cell r="S1115">
            <v>0</v>
          </cell>
          <cell r="V1115">
            <v>0</v>
          </cell>
          <cell r="X1115">
            <v>0</v>
          </cell>
        </row>
        <row r="1116">
          <cell r="A1116">
            <v>31001</v>
          </cell>
          <cell r="B1116" t="str">
            <v>Mortero impermeabilizado para tanques de reserva, con sika Top seal -107</v>
          </cell>
          <cell r="D1116">
            <v>0</v>
          </cell>
          <cell r="F1116">
            <v>0</v>
          </cell>
          <cell r="G1116">
            <v>0</v>
          </cell>
          <cell r="I1116">
            <v>0</v>
          </cell>
          <cell r="J1116">
            <v>0</v>
          </cell>
          <cell r="L1116">
            <v>0</v>
          </cell>
          <cell r="M1116">
            <v>0</v>
          </cell>
          <cell r="O1116">
            <v>0</v>
          </cell>
          <cell r="P1116">
            <v>0</v>
          </cell>
          <cell r="Q1116">
            <v>238.40999999999997</v>
          </cell>
          <cell r="R1116">
            <v>238.40999999999997</v>
          </cell>
          <cell r="S1116">
            <v>238.40999999999997</v>
          </cell>
          <cell r="U1116">
            <v>0</v>
          </cell>
          <cell r="V1116">
            <v>0</v>
          </cell>
          <cell r="W1116" t="str">
            <v>M2</v>
          </cell>
          <cell r="X1116">
            <v>238.40999999999997</v>
          </cell>
        </row>
        <row r="1117">
          <cell r="A1117">
            <v>31002</v>
          </cell>
          <cell r="B1117" t="str">
            <v>impermeabilizacion  jardinera con manto 500Tx  fiberglass.</v>
          </cell>
          <cell r="D1117">
            <v>0</v>
          </cell>
          <cell r="F1117">
            <v>0</v>
          </cell>
          <cell r="G1117">
            <v>0</v>
          </cell>
          <cell r="I1117">
            <v>0</v>
          </cell>
          <cell r="J1117">
            <v>0</v>
          </cell>
          <cell r="L1117">
            <v>0</v>
          </cell>
          <cell r="M1117">
            <v>0</v>
          </cell>
          <cell r="O1117">
            <v>0</v>
          </cell>
          <cell r="P1117">
            <v>0</v>
          </cell>
          <cell r="R1117">
            <v>0</v>
          </cell>
          <cell r="S1117">
            <v>0</v>
          </cell>
          <cell r="T1117">
            <v>222.27699999999999</v>
          </cell>
          <cell r="U1117">
            <v>222.27699999999999</v>
          </cell>
          <cell r="V1117">
            <v>222.27699999999999</v>
          </cell>
          <cell r="W1117" t="str">
            <v>M2</v>
          </cell>
          <cell r="X1117">
            <v>222.27699999999999</v>
          </cell>
        </row>
        <row r="1118">
          <cell r="A1118">
            <v>31003</v>
          </cell>
          <cell r="B1118" t="str">
            <v>Impermeabilizacion de cubiertas planas con Manto 500Tx  fiberglass</v>
          </cell>
          <cell r="D1118">
            <v>0</v>
          </cell>
          <cell r="F1118">
            <v>0</v>
          </cell>
          <cell r="G1118">
            <v>0</v>
          </cell>
          <cell r="I1118">
            <v>0</v>
          </cell>
          <cell r="J1118">
            <v>0</v>
          </cell>
          <cell r="L1118">
            <v>0</v>
          </cell>
          <cell r="M1118">
            <v>0</v>
          </cell>
          <cell r="O1118">
            <v>0</v>
          </cell>
          <cell r="P1118">
            <v>0</v>
          </cell>
          <cell r="R1118">
            <v>0</v>
          </cell>
          <cell r="S1118">
            <v>0</v>
          </cell>
          <cell r="T1118">
            <v>52.98</v>
          </cell>
          <cell r="U1118">
            <v>52.98</v>
          </cell>
          <cell r="V1118">
            <v>52.98</v>
          </cell>
          <cell r="W1118" t="str">
            <v>M2</v>
          </cell>
          <cell r="X1118">
            <v>52.98</v>
          </cell>
        </row>
        <row r="1119">
          <cell r="A1119">
            <v>31004</v>
          </cell>
          <cell r="B1119" t="str">
            <v>Impermeabilizacion de muros de contencion</v>
          </cell>
          <cell r="D1119">
            <v>0</v>
          </cell>
          <cell r="F1119">
            <v>0</v>
          </cell>
          <cell r="G1119">
            <v>0</v>
          </cell>
          <cell r="I1119">
            <v>0</v>
          </cell>
          <cell r="J1119">
            <v>0</v>
          </cell>
          <cell r="L1119">
            <v>0</v>
          </cell>
          <cell r="M1119">
            <v>0</v>
          </cell>
          <cell r="O1119">
            <v>0</v>
          </cell>
          <cell r="P1119">
            <v>0</v>
          </cell>
          <cell r="R1119">
            <v>0</v>
          </cell>
          <cell r="S1119">
            <v>0</v>
          </cell>
          <cell r="U1119">
            <v>0</v>
          </cell>
          <cell r="V1119">
            <v>0</v>
          </cell>
          <cell r="W1119" t="str">
            <v>M2</v>
          </cell>
          <cell r="X1119">
            <v>0</v>
          </cell>
        </row>
        <row r="1120">
          <cell r="A1120">
            <v>40</v>
          </cell>
          <cell r="B1120" t="str">
            <v>GENERALES Y VARIOS</v>
          </cell>
          <cell r="G1120">
            <v>0</v>
          </cell>
          <cell r="J1120">
            <v>0</v>
          </cell>
          <cell r="M1120">
            <v>0</v>
          </cell>
          <cell r="P1120">
            <v>0</v>
          </cell>
          <cell r="S1120">
            <v>0</v>
          </cell>
          <cell r="V1120">
            <v>0</v>
          </cell>
          <cell r="X1120">
            <v>0</v>
          </cell>
        </row>
        <row r="1121">
          <cell r="A1121">
            <v>40001</v>
          </cell>
          <cell r="B1121" t="str">
            <v>Aseo general de obra</v>
          </cell>
          <cell r="C1121">
            <v>1430.28</v>
          </cell>
          <cell r="D1121">
            <v>1430.28</v>
          </cell>
          <cell r="E1121">
            <v>1342.23</v>
          </cell>
          <cell r="F1121">
            <v>1342.23</v>
          </cell>
          <cell r="G1121">
            <v>2772.51</v>
          </cell>
          <cell r="H1121">
            <v>303.52999999999997</v>
          </cell>
          <cell r="I1121">
            <v>303.52999999999997</v>
          </cell>
          <cell r="J1121">
            <v>303.52999999999997</v>
          </cell>
          <cell r="K1121">
            <v>192.08</v>
          </cell>
          <cell r="L1121">
            <v>192.08</v>
          </cell>
          <cell r="M1121">
            <v>192.08</v>
          </cell>
          <cell r="N1121">
            <v>123.47</v>
          </cell>
          <cell r="O1121">
            <v>123.47</v>
          </cell>
          <cell r="P1121">
            <v>123.47</v>
          </cell>
          <cell r="Q1121">
            <v>63.33</v>
          </cell>
          <cell r="R1121">
            <v>63.33</v>
          </cell>
          <cell r="S1121">
            <v>63.33</v>
          </cell>
          <cell r="U1121">
            <v>0</v>
          </cell>
          <cell r="V1121">
            <v>0</v>
          </cell>
          <cell r="W1121" t="str">
            <v>M2</v>
          </cell>
          <cell r="X1121">
            <v>3454.9199999999996</v>
          </cell>
        </row>
        <row r="1122">
          <cell r="J1122">
            <v>0</v>
          </cell>
          <cell r="M1122">
            <v>0</v>
          </cell>
          <cell r="P1122">
            <v>0</v>
          </cell>
          <cell r="S1122">
            <v>0</v>
          </cell>
          <cell r="V1122">
            <v>0</v>
          </cell>
          <cell r="X1122">
            <v>0</v>
          </cell>
        </row>
      </sheetData>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sheetName val="Inventario"/>
    </sheetNames>
    <sheetDataSet>
      <sheetData sheetId="0"/>
      <sheetData sheetId="1">
        <row r="2">
          <cell r="A2">
            <v>194</v>
          </cell>
          <cell r="B2" t="str">
            <v>5207 25 8</v>
          </cell>
          <cell r="C2" t="str">
            <v>BASE SOPORTE PARA OBO CLIC</v>
          </cell>
          <cell r="D2">
            <v>4900</v>
          </cell>
          <cell r="E2" t="str">
            <v>un</v>
          </cell>
        </row>
        <row r="3">
          <cell r="A3">
            <v>856</v>
          </cell>
          <cell r="B3" t="str">
            <v>5331 50 1</v>
          </cell>
          <cell r="C3" t="str">
            <v>CINTA DE CONEXIÓN Y DILATACIÓN EN COBRE ESTAÑADO</v>
          </cell>
          <cell r="D3">
            <v>45400</v>
          </cell>
          <cell r="E3" t="str">
            <v>un</v>
          </cell>
        </row>
        <row r="4">
          <cell r="A4">
            <v>925.75</v>
          </cell>
          <cell r="B4" t="str">
            <v>5040 09 4</v>
          </cell>
          <cell r="C4" t="str">
            <v>ABRAZADERA DE PUESTA A TIERRA 3/4"</v>
          </cell>
          <cell r="D4">
            <v>23900</v>
          </cell>
          <cell r="E4" t="str">
            <v>un</v>
          </cell>
        </row>
        <row r="5">
          <cell r="A5">
            <v>939</v>
          </cell>
          <cell r="B5" t="str">
            <v>5043 10 7</v>
          </cell>
          <cell r="C5" t="str">
            <v>BORNE DE PUESTA A TIERRA</v>
          </cell>
          <cell r="D5">
            <v>15100</v>
          </cell>
          <cell r="E5" t="str">
            <v>un</v>
          </cell>
        </row>
        <row r="6">
          <cell r="A6">
            <v>1809</v>
          </cell>
          <cell r="B6" t="str">
            <v>5015 07 3</v>
          </cell>
          <cell r="C6" t="str">
            <v>BARRAJE DE CONEXIÓN EQUIPOTENCIAL</v>
          </cell>
          <cell r="D6">
            <v>100000</v>
          </cell>
          <cell r="E6" t="str">
            <v>un</v>
          </cell>
        </row>
        <row r="7">
          <cell r="A7">
            <v>1818</v>
          </cell>
          <cell r="B7" t="str">
            <v>5012 01 5</v>
          </cell>
          <cell r="C7" t="str">
            <v>BORNE DE CONEXIÓN</v>
          </cell>
          <cell r="D7">
            <v>83600</v>
          </cell>
          <cell r="E7" t="str">
            <v>un</v>
          </cell>
        </row>
        <row r="8">
          <cell r="A8">
            <v>13305310</v>
          </cell>
          <cell r="B8" t="str">
            <v>N/A</v>
          </cell>
          <cell r="C8" t="str">
            <v xml:space="preserve">WEICON - FLEX CLASICO GRIS 310ml </v>
          </cell>
          <cell r="D8">
            <v>99762</v>
          </cell>
          <cell r="E8" t="str">
            <v>un</v>
          </cell>
        </row>
        <row r="9">
          <cell r="A9" t="str">
            <v>101 16-1000</v>
          </cell>
          <cell r="B9" t="str">
            <v>N/A</v>
          </cell>
          <cell r="C9" t="str">
            <v xml:space="preserve">MASTIL GFK 16mm x 1m </v>
          </cell>
          <cell r="D9">
            <v>90000</v>
          </cell>
          <cell r="E9" t="str">
            <v>un</v>
          </cell>
        </row>
        <row r="10">
          <cell r="A10" t="str">
            <v>101 16-3000</v>
          </cell>
          <cell r="B10" t="str">
            <v>5408 10 9</v>
          </cell>
          <cell r="C10" t="str">
            <v xml:space="preserve">MASTIL GFK 16mm x 3m </v>
          </cell>
          <cell r="D10">
            <v>259900</v>
          </cell>
          <cell r="E10" t="str">
            <v>un</v>
          </cell>
        </row>
        <row r="11">
          <cell r="A11" t="str">
            <v>101 20-3000</v>
          </cell>
          <cell r="B11" t="str">
            <v>5408 10 5</v>
          </cell>
          <cell r="C11" t="str">
            <v xml:space="preserve">MASTIL GFK 20mm x 3m </v>
          </cell>
          <cell r="D11">
            <v>585900</v>
          </cell>
          <cell r="E11" t="str">
            <v>un</v>
          </cell>
        </row>
        <row r="12">
          <cell r="A12" t="str">
            <v>101 20-6000</v>
          </cell>
          <cell r="B12" t="str">
            <v>5408 14 8</v>
          </cell>
          <cell r="C12" t="str">
            <v xml:space="preserve">MASTIL GFK 20mm x 6m </v>
          </cell>
          <cell r="D12">
            <v>1170400</v>
          </cell>
          <cell r="E12" t="str">
            <v>un</v>
          </cell>
        </row>
        <row r="13">
          <cell r="A13" t="str">
            <v>101 3B-4000</v>
          </cell>
          <cell r="B13" t="str">
            <v>5402 86 4</v>
          </cell>
          <cell r="C13" t="str">
            <v>PUNTA CAPTORA ALUMINIO 4M</v>
          </cell>
          <cell r="D13">
            <v>936600</v>
          </cell>
          <cell r="E13" t="str">
            <v>un</v>
          </cell>
        </row>
        <row r="14">
          <cell r="A14" t="str">
            <v>101 3B-5000</v>
          </cell>
          <cell r="B14" t="str">
            <v>5402 86 8</v>
          </cell>
          <cell r="C14" t="str">
            <v>PUNTA CAPTORA ALUMINIO 5M</v>
          </cell>
          <cell r="D14">
            <v>1280000</v>
          </cell>
          <cell r="E14" t="str">
            <v>un</v>
          </cell>
        </row>
        <row r="15">
          <cell r="A15" t="str">
            <v>101 3B-5500</v>
          </cell>
          <cell r="B15" t="str">
            <v>5402 86 8</v>
          </cell>
          <cell r="C15" t="str">
            <v>PUNTA CAPTORA ALUMINIO 5.5M</v>
          </cell>
          <cell r="D15">
            <v>1280000</v>
          </cell>
          <cell r="E15" t="str">
            <v>un</v>
          </cell>
        </row>
        <row r="16">
          <cell r="A16" t="str">
            <v>101 3B-6000</v>
          </cell>
          <cell r="B16" t="str">
            <v>5402 87 2</v>
          </cell>
          <cell r="C16" t="str">
            <v>PUNTA CAPTORA ALUMINIO 6M</v>
          </cell>
          <cell r="D16">
            <v>1492900</v>
          </cell>
          <cell r="E16" t="str">
            <v>un</v>
          </cell>
        </row>
        <row r="17">
          <cell r="A17" t="str">
            <v>101 3B-7000</v>
          </cell>
          <cell r="B17" t="str">
            <v>5402 87 6</v>
          </cell>
          <cell r="C17" t="str">
            <v>PUNTA CAPTORA ALUMINIO 7M</v>
          </cell>
          <cell r="D17" t="str">
            <v>-</v>
          </cell>
          <cell r="E17" t="str">
            <v>un</v>
          </cell>
        </row>
        <row r="18">
          <cell r="A18" t="str">
            <v>101 3B-8000</v>
          </cell>
          <cell r="B18" t="str">
            <v>5402 88 0</v>
          </cell>
          <cell r="C18" t="str">
            <v>PUNTA CAPTORA ALUMINIO 8M</v>
          </cell>
          <cell r="D18">
            <v>2201000</v>
          </cell>
          <cell r="E18" t="str">
            <v>un</v>
          </cell>
        </row>
        <row r="19">
          <cell r="A19" t="str">
            <v>101 3-ES-16</v>
          </cell>
          <cell r="B19" t="str">
            <v>5408 97 6</v>
          </cell>
          <cell r="C19" t="str">
            <v xml:space="preserve">SET PROTECIÓN AISLADO - FIJACIÓN TRIANGULAR </v>
          </cell>
          <cell r="D19">
            <v>1156600</v>
          </cell>
          <cell r="E19" t="str">
            <v>un</v>
          </cell>
        </row>
        <row r="20">
          <cell r="A20" t="str">
            <v>101 A-L100</v>
          </cell>
          <cell r="B20" t="str">
            <v>5402 80 8</v>
          </cell>
          <cell r="C20" t="str">
            <v>PUNTA CAPTORA ACERO GALVANIZADO 100cm</v>
          </cell>
          <cell r="D20">
            <v>140400</v>
          </cell>
          <cell r="E20" t="str">
            <v>un</v>
          </cell>
        </row>
        <row r="21">
          <cell r="A21" t="str">
            <v>101 FS-16</v>
          </cell>
          <cell r="B21" t="str">
            <v>5408 98 0</v>
          </cell>
          <cell r="C21" t="str">
            <v xml:space="preserve">SET PROTECIÓN AISLADO - FIJACIÓN EN V </v>
          </cell>
          <cell r="D21">
            <v>1040700</v>
          </cell>
          <cell r="E21" t="str">
            <v>un</v>
          </cell>
        </row>
        <row r="22">
          <cell r="A22" t="str">
            <v>101 IES</v>
          </cell>
          <cell r="B22" t="str">
            <v>5408 39 3</v>
          </cell>
          <cell r="C22" t="str">
            <v>TERMINAL</v>
          </cell>
          <cell r="D22">
            <v>210700</v>
          </cell>
          <cell r="E22" t="str">
            <v>un</v>
          </cell>
        </row>
        <row r="23">
          <cell r="A23" t="str">
            <v>101 ISP M10</v>
          </cell>
          <cell r="B23" t="str">
            <v>5408 45 8</v>
          </cell>
          <cell r="C23" t="str">
            <v>PUNTA CAPTORA</v>
          </cell>
          <cell r="D23">
            <v>55700</v>
          </cell>
          <cell r="E23" t="str">
            <v>un</v>
          </cell>
        </row>
        <row r="24">
          <cell r="A24" t="str">
            <v>101 IV-16</v>
          </cell>
          <cell r="B24" t="str">
            <v>5408 55 7</v>
          </cell>
          <cell r="C24" t="str">
            <v>PIEZA DE PROLONGACIÓN</v>
          </cell>
          <cell r="D24">
            <v>152200</v>
          </cell>
          <cell r="E24" t="str">
            <v>un</v>
          </cell>
        </row>
        <row r="25">
          <cell r="A25" t="str">
            <v>101 J1000</v>
          </cell>
          <cell r="B25" t="str">
            <v>5401 97 0</v>
          </cell>
          <cell r="C25" t="str">
            <v>PUNTA CAPTORA ALUMINIO 100cm JUNIOR</v>
          </cell>
          <cell r="D25">
            <v>36700</v>
          </cell>
          <cell r="E25" t="str">
            <v>un</v>
          </cell>
        </row>
        <row r="26">
          <cell r="A26" t="str">
            <v>101 VL3500</v>
          </cell>
          <cell r="B26" t="str">
            <v>5401 99 3</v>
          </cell>
          <cell r="C26" t="str">
            <v>PUNTA CAPTORA CON REDUCCIÓN</v>
          </cell>
          <cell r="D26">
            <v>190500</v>
          </cell>
          <cell r="E26" t="str">
            <v>un</v>
          </cell>
        </row>
        <row r="27">
          <cell r="A27" t="str">
            <v>101 VS-16</v>
          </cell>
          <cell r="B27" t="str">
            <v>5408 97 8</v>
          </cell>
          <cell r="C27" t="str">
            <v xml:space="preserve">SET PROTECIÓN AISLADO - FIJACIÓN EN V </v>
          </cell>
          <cell r="D27">
            <v>1040700</v>
          </cell>
          <cell r="E27" t="str">
            <v>un</v>
          </cell>
        </row>
        <row r="28">
          <cell r="A28" t="str">
            <v>101/ALU1000-DX</v>
          </cell>
          <cell r="B28" t="str">
            <v>N/A</v>
          </cell>
          <cell r="C28" t="str">
            <v xml:space="preserve">PUNTA CAPTORA ALUMINIO 100cm </v>
          </cell>
          <cell r="D28">
            <v>98300</v>
          </cell>
          <cell r="E28" t="str">
            <v>un</v>
          </cell>
        </row>
        <row r="29">
          <cell r="A29" t="str">
            <v>101/ALU1000-DX-SB</v>
          </cell>
          <cell r="B29" t="str">
            <v>N/A</v>
          </cell>
          <cell r="C29" t="str">
            <v>PUNTA CAPTORA ALUMINIO 100cm SIN BASE</v>
          </cell>
          <cell r="D29">
            <v>59900</v>
          </cell>
          <cell r="E29" t="str">
            <v>un</v>
          </cell>
        </row>
        <row r="30">
          <cell r="A30" t="str">
            <v>101/ALU1200-DX</v>
          </cell>
          <cell r="B30" t="str">
            <v>N/A</v>
          </cell>
          <cell r="C30" t="str">
            <v xml:space="preserve">PUNTA CAPTORA ALUMINIO 120cm </v>
          </cell>
          <cell r="D30">
            <v>105000</v>
          </cell>
          <cell r="E30" t="str">
            <v>un</v>
          </cell>
        </row>
        <row r="31">
          <cell r="A31" t="str">
            <v>101/ALU1200-DX-SB</v>
          </cell>
          <cell r="B31" t="str">
            <v>N/A</v>
          </cell>
          <cell r="C31" t="str">
            <v>PUNTA CAPTORA ALUMINIO 120cm SIN BASE</v>
          </cell>
          <cell r="D31">
            <v>68000</v>
          </cell>
        </row>
        <row r="32">
          <cell r="A32" t="str">
            <v>101/ALU1300-DX</v>
          </cell>
          <cell r="B32" t="str">
            <v>N/A</v>
          </cell>
          <cell r="C32" t="str">
            <v xml:space="preserve">PUNTA CAPTORA ALUMINIO 130cm </v>
          </cell>
          <cell r="D32">
            <v>108600</v>
          </cell>
          <cell r="E32" t="str">
            <v>un</v>
          </cell>
        </row>
        <row r="33">
          <cell r="A33" t="str">
            <v>101/ALU1300-DX</v>
          </cell>
          <cell r="B33" t="str">
            <v>N/A</v>
          </cell>
          <cell r="C33" t="str">
            <v>PUNTA CAPTORA ALUMINIO 130cm SIN BASE</v>
          </cell>
          <cell r="D33">
            <v>71800</v>
          </cell>
        </row>
        <row r="34">
          <cell r="A34" t="str">
            <v>101/ALU1500-DX</v>
          </cell>
          <cell r="B34" t="str">
            <v>N/A</v>
          </cell>
          <cell r="C34" t="str">
            <v xml:space="preserve">PUNTA CAPTORA ALUMINIO 150cm </v>
          </cell>
          <cell r="D34">
            <v>112500</v>
          </cell>
          <cell r="E34" t="str">
            <v>un</v>
          </cell>
        </row>
        <row r="35">
          <cell r="A35" t="str">
            <v>101/ALU1500-DX-SB</v>
          </cell>
          <cell r="B35" t="str">
            <v>N/A</v>
          </cell>
          <cell r="C35" t="str">
            <v>PUNTA CAPTORA ALUMINIO 150cm SIN BASE</v>
          </cell>
          <cell r="D35">
            <v>76200</v>
          </cell>
          <cell r="E35" t="str">
            <v>un</v>
          </cell>
        </row>
        <row r="36">
          <cell r="A36" t="str">
            <v>101/ALU2000-DX</v>
          </cell>
          <cell r="B36" t="str">
            <v>N/A</v>
          </cell>
          <cell r="C36" t="str">
            <v xml:space="preserve">PUNTA CAPTORA ALUMINIO 200cm </v>
          </cell>
          <cell r="D36">
            <v>129700</v>
          </cell>
          <cell r="E36" t="str">
            <v>un</v>
          </cell>
        </row>
        <row r="37">
          <cell r="A37" t="str">
            <v>101/ALU2000-DX-SB</v>
          </cell>
          <cell r="B37" t="str">
            <v>N/A</v>
          </cell>
          <cell r="C37" t="str">
            <v>PUNTA CAPTORA ALUMINIO 200cm SIN BASE</v>
          </cell>
          <cell r="D37">
            <v>92500</v>
          </cell>
          <cell r="E37" t="str">
            <v>un</v>
          </cell>
        </row>
        <row r="38">
          <cell r="A38" t="str">
            <v>101/ALU3000-DX</v>
          </cell>
          <cell r="B38" t="str">
            <v>N/A</v>
          </cell>
          <cell r="C38" t="str">
            <v xml:space="preserve">PUNTA CAPTORA ALUMINIO 300cm </v>
          </cell>
          <cell r="D38">
            <v>155000</v>
          </cell>
          <cell r="E38" t="str">
            <v>un</v>
          </cell>
        </row>
        <row r="39">
          <cell r="A39" t="str">
            <v>101/ALU3000-DX-SB</v>
          </cell>
          <cell r="B39" t="str">
            <v>N/A</v>
          </cell>
          <cell r="C39" t="str">
            <v>PUNTA CAPTORA ALUMINIO 300cm SIN BASE</v>
          </cell>
          <cell r="D39">
            <v>125100</v>
          </cell>
          <cell r="E39" t="str">
            <v>un</v>
          </cell>
        </row>
        <row r="40">
          <cell r="A40" t="str">
            <v>101/ALU300-DX</v>
          </cell>
          <cell r="B40" t="str">
            <v>N/A</v>
          </cell>
          <cell r="C40" t="str">
            <v>PUNTA CAPTORA ALUMINIO 30cm</v>
          </cell>
          <cell r="D40">
            <v>74500</v>
          </cell>
          <cell r="E40" t="str">
            <v>un</v>
          </cell>
        </row>
        <row r="41">
          <cell r="A41" t="str">
            <v>101/ALU4000 DX</v>
          </cell>
          <cell r="B41" t="str">
            <v>N/A</v>
          </cell>
          <cell r="C41" t="str">
            <v xml:space="preserve">PUNTA CAPTORA ALUMINIO 400cm </v>
          </cell>
          <cell r="D41">
            <v>81300</v>
          </cell>
          <cell r="E41" t="str">
            <v>un</v>
          </cell>
        </row>
        <row r="42">
          <cell r="A42" t="str">
            <v>101/ALU4000-DX-SB</v>
          </cell>
          <cell r="B42" t="str">
            <v>N/A</v>
          </cell>
          <cell r="C42" t="str">
            <v>PUNTA CAPTORA ALUMINIO 400cm SIN BASE</v>
          </cell>
          <cell r="D42">
            <v>147000</v>
          </cell>
          <cell r="E42" t="str">
            <v>un</v>
          </cell>
        </row>
        <row r="43">
          <cell r="A43" t="str">
            <v>101/ALU600-DX</v>
          </cell>
          <cell r="B43" t="str">
            <v>N/A</v>
          </cell>
          <cell r="C43" t="str">
            <v xml:space="preserve">PUNTA CAPTORA ALUMINIO 60cm </v>
          </cell>
          <cell r="D43">
            <v>87000</v>
          </cell>
          <cell r="E43" t="str">
            <v>un</v>
          </cell>
        </row>
        <row r="44">
          <cell r="A44" t="str">
            <v>101/ALU600-DX-SB</v>
          </cell>
          <cell r="B44" t="str">
            <v>N/A</v>
          </cell>
          <cell r="C44" t="str">
            <v>PUNTA CAPTORA ALUMINIO 60cm SIN BASE</v>
          </cell>
          <cell r="D44">
            <v>46900</v>
          </cell>
          <cell r="E44" t="str">
            <v>un</v>
          </cell>
        </row>
        <row r="45">
          <cell r="A45" t="str">
            <v>101/ALU700-DX</v>
          </cell>
          <cell r="B45" t="str">
            <v>N/A</v>
          </cell>
          <cell r="C45" t="str">
            <v xml:space="preserve">PUNTA CAPTORA ALUMINIO 70 cm </v>
          </cell>
          <cell r="D45">
            <v>90000</v>
          </cell>
          <cell r="E45" t="str">
            <v>un</v>
          </cell>
        </row>
        <row r="46">
          <cell r="A46" t="str">
            <v>101/ALU800-DX</v>
          </cell>
          <cell r="B46" t="str">
            <v>N/A</v>
          </cell>
          <cell r="C46" t="str">
            <v xml:space="preserve">PUNTA CAPTORA ALUMINIO 80cm </v>
          </cell>
          <cell r="D46">
            <v>92700</v>
          </cell>
          <cell r="E46" t="str">
            <v>un</v>
          </cell>
        </row>
        <row r="47">
          <cell r="A47" t="str">
            <v>101/ALU800-DX-SB</v>
          </cell>
          <cell r="B47" t="str">
            <v>N/A</v>
          </cell>
          <cell r="C47" t="str">
            <v>PUNTA CAPTORA ALUMINIO 80cm SIN BASE</v>
          </cell>
          <cell r="D47">
            <v>53400</v>
          </cell>
        </row>
        <row r="48">
          <cell r="A48" t="str">
            <v>101/CU1000-DX</v>
          </cell>
          <cell r="B48" t="str">
            <v>N/A</v>
          </cell>
          <cell r="C48" t="str">
            <v xml:space="preserve">PUNTA CAPTORA COBRE 100cm </v>
          </cell>
          <cell r="D48">
            <v>551000</v>
          </cell>
          <cell r="E48" t="str">
            <v>un</v>
          </cell>
        </row>
        <row r="49">
          <cell r="A49" t="str">
            <v>101/CU1000-DX-SB</v>
          </cell>
          <cell r="B49" t="str">
            <v>N/A</v>
          </cell>
          <cell r="C49" t="str">
            <v xml:space="preserve">PUNTA CAPTORA COBRE 100cm SIN BASE </v>
          </cell>
          <cell r="D49">
            <v>460700</v>
          </cell>
        </row>
        <row r="50">
          <cell r="A50" t="str">
            <v>101/CU-1200-DX</v>
          </cell>
          <cell r="B50" t="str">
            <v>N/A</v>
          </cell>
          <cell r="C50" t="str">
            <v xml:space="preserve">PUNTA CAPTORA COBRE 120cm  </v>
          </cell>
          <cell r="D50">
            <v>420723</v>
          </cell>
          <cell r="E50" t="str">
            <v>un</v>
          </cell>
        </row>
        <row r="51">
          <cell r="A51" t="str">
            <v>101/CU-1200-DX-SB</v>
          </cell>
          <cell r="B51" t="str">
            <v>N/A</v>
          </cell>
          <cell r="C51" t="str">
            <v>PUNTA CAPTORA COBRE 120cm SIN BASE</v>
          </cell>
          <cell r="D51">
            <v>320423</v>
          </cell>
        </row>
        <row r="52">
          <cell r="A52" t="str">
            <v>101/CU1500-DX</v>
          </cell>
          <cell r="B52" t="str">
            <v>N/A</v>
          </cell>
          <cell r="C52" t="str">
            <v xml:space="preserve">PUNTA CAPTORA COBRE 150cm </v>
          </cell>
          <cell r="D52">
            <v>620000</v>
          </cell>
        </row>
        <row r="53">
          <cell r="A53" t="str">
            <v>101/CU1500-DX-SB</v>
          </cell>
          <cell r="B53" t="str">
            <v>N/A</v>
          </cell>
          <cell r="C53" t="str">
            <v xml:space="preserve">PUNTA CAPTORA COBRE 150cm SIN BASE </v>
          </cell>
          <cell r="D53" t="str">
            <v>-</v>
          </cell>
          <cell r="E53" t="str">
            <v>un</v>
          </cell>
        </row>
        <row r="54">
          <cell r="A54" t="str">
            <v>101/CU400-DX</v>
          </cell>
          <cell r="B54" t="str">
            <v>N/A</v>
          </cell>
          <cell r="C54" t="str">
            <v xml:space="preserve">PUNTA CAPTORA COBRE 40cm </v>
          </cell>
          <cell r="D54">
            <v>250000</v>
          </cell>
          <cell r="E54" t="str">
            <v>un</v>
          </cell>
        </row>
        <row r="55">
          <cell r="A55" t="str">
            <v>101/CU400-DX-SB</v>
          </cell>
          <cell r="B55" t="str">
            <v>N/A</v>
          </cell>
          <cell r="C55" t="str">
            <v xml:space="preserve">PUNTA CAPTORA COBRE 40 cm SIN BASE </v>
          </cell>
          <cell r="D55" t="str">
            <v>-</v>
          </cell>
          <cell r="E55" t="str">
            <v>un</v>
          </cell>
        </row>
        <row r="56">
          <cell r="A56" t="str">
            <v>101/CU500-DX</v>
          </cell>
          <cell r="B56" t="str">
            <v>N/A</v>
          </cell>
          <cell r="C56" t="str">
            <v xml:space="preserve">PUNTA CAPTORA COBRE 50cm </v>
          </cell>
          <cell r="D56" t="str">
            <v>-</v>
          </cell>
          <cell r="E56" t="str">
            <v>un</v>
          </cell>
        </row>
        <row r="57">
          <cell r="A57" t="str">
            <v>101/CU600-DX</v>
          </cell>
          <cell r="B57" t="str">
            <v>N/A</v>
          </cell>
          <cell r="C57" t="str">
            <v xml:space="preserve">PUNTA CAPTORA COBRE 60cm </v>
          </cell>
          <cell r="D57">
            <v>450000</v>
          </cell>
          <cell r="E57" t="str">
            <v>un</v>
          </cell>
        </row>
        <row r="58">
          <cell r="A58" t="str">
            <v>101/CU600-DX-SB</v>
          </cell>
          <cell r="B58" t="str">
            <v>N/A</v>
          </cell>
          <cell r="C58" t="str">
            <v xml:space="preserve">PUNTA CAPTORA COBRE 60 cm SIN BASE </v>
          </cell>
          <cell r="D58" t="str">
            <v>-</v>
          </cell>
          <cell r="E58" t="str">
            <v>un</v>
          </cell>
        </row>
        <row r="59">
          <cell r="A59" t="str">
            <v>101/CU800-DX</v>
          </cell>
          <cell r="B59" t="str">
            <v>N/A</v>
          </cell>
          <cell r="C59" t="str">
            <v xml:space="preserve">PUNTA CAPTORA COBRE 80cm </v>
          </cell>
          <cell r="D59">
            <v>450000</v>
          </cell>
          <cell r="E59" t="str">
            <v>un</v>
          </cell>
        </row>
        <row r="60">
          <cell r="A60" t="str">
            <v>101/CU800-DX-SB</v>
          </cell>
          <cell r="B60" t="str">
            <v>N/A</v>
          </cell>
          <cell r="C60" t="str">
            <v xml:space="preserve">PUNTA CAPTORA COBRE 80cm SIN BASE </v>
          </cell>
          <cell r="D60" t="str">
            <v>-</v>
          </cell>
          <cell r="E60" t="str">
            <v>un</v>
          </cell>
        </row>
        <row r="61">
          <cell r="A61" t="str">
            <v>101/IALU-DX</v>
          </cell>
          <cell r="B61" t="str">
            <v>N/A</v>
          </cell>
          <cell r="C61" t="str">
            <v>BASE DE ALUMINIOPARA PUNTA CAPTORA</v>
          </cell>
          <cell r="D61">
            <v>20238</v>
          </cell>
          <cell r="E61" t="str">
            <v>un</v>
          </cell>
        </row>
        <row r="62">
          <cell r="A62" t="str">
            <v>101/IGINOX-2-DX</v>
          </cell>
          <cell r="B62" t="str">
            <v>N/A</v>
          </cell>
          <cell r="C62" t="str">
            <v>BASE SOPORTE ARTICULADA</v>
          </cell>
          <cell r="D62">
            <v>85000</v>
          </cell>
          <cell r="E62" t="str">
            <v>un</v>
          </cell>
        </row>
        <row r="63">
          <cell r="A63" t="str">
            <v>101/IGINOX-DX</v>
          </cell>
          <cell r="B63" t="str">
            <v>N/A</v>
          </cell>
          <cell r="C63" t="str">
            <v xml:space="preserve">BASE SOPORTE BISAGRA  </v>
          </cell>
          <cell r="D63">
            <v>85000</v>
          </cell>
          <cell r="E63" t="str">
            <v>un</v>
          </cell>
        </row>
        <row r="64">
          <cell r="A64" t="str">
            <v>101/IGL</v>
          </cell>
          <cell r="B64" t="str">
            <v>5408 62 8</v>
          </cell>
          <cell r="C64" t="str">
            <v>UNIÓN ARTICULADA</v>
          </cell>
          <cell r="D64">
            <v>666700</v>
          </cell>
          <cell r="E64" t="str">
            <v>un</v>
          </cell>
        </row>
        <row r="65">
          <cell r="A65" t="str">
            <v>101/IINOX-DX</v>
          </cell>
          <cell r="B65" t="str">
            <v>N/A</v>
          </cell>
          <cell r="C65" t="str">
            <v>BASE DE ACERO INOXIDABLE PARA PUNTA CAPTORA</v>
          </cell>
          <cell r="D65">
            <v>77000</v>
          </cell>
          <cell r="E65" t="str">
            <v>un</v>
          </cell>
        </row>
        <row r="66">
          <cell r="A66" t="str">
            <v>101/INOX1000-DX</v>
          </cell>
          <cell r="B66" t="str">
            <v>N/A</v>
          </cell>
          <cell r="C66" t="str">
            <v xml:space="preserve">PUNTA CAPTORA ACERO INOXIDABLE 100cm </v>
          </cell>
          <cell r="D66">
            <v>285700</v>
          </cell>
          <cell r="E66" t="str">
            <v>un</v>
          </cell>
        </row>
        <row r="67">
          <cell r="A67" t="str">
            <v>101/INOX1000-DX-SB</v>
          </cell>
          <cell r="B67" t="str">
            <v>N/A</v>
          </cell>
          <cell r="C67" t="str">
            <v>PUNTA CAPTORA ACERO INOXIDABLE 100cm SIN BASE</v>
          </cell>
          <cell r="D67">
            <v>208700</v>
          </cell>
          <cell r="E67" t="str">
            <v>un</v>
          </cell>
        </row>
        <row r="68">
          <cell r="A68" t="str">
            <v>101/INOX1500-DX</v>
          </cell>
          <cell r="B68" t="str">
            <v>N/A</v>
          </cell>
          <cell r="C68" t="str">
            <v>PUNTA CAPTORA ACERO INOXIDABLE 150cm</v>
          </cell>
          <cell r="D68">
            <v>300000</v>
          </cell>
          <cell r="E68" t="str">
            <v>un</v>
          </cell>
        </row>
        <row r="69">
          <cell r="A69" t="str">
            <v>101/INOX1500-DX-SB</v>
          </cell>
          <cell r="B69" t="str">
            <v>N/A</v>
          </cell>
          <cell r="C69" t="str">
            <v>PUNTA CAPTORA ACERO INOXIDABLE 150cm SIN BASE</v>
          </cell>
          <cell r="D69">
            <v>212500</v>
          </cell>
          <cell r="E69" t="str">
            <v>un</v>
          </cell>
        </row>
        <row r="70">
          <cell r="A70" t="str">
            <v>101/INOX2000-DX</v>
          </cell>
          <cell r="B70" t="str">
            <v>N/A</v>
          </cell>
          <cell r="C70" t="str">
            <v>PUNTA CAPTORA ACERO INOXIDABLE 200cm</v>
          </cell>
          <cell r="D70">
            <v>393638</v>
          </cell>
          <cell r="E70" t="str">
            <v>un</v>
          </cell>
        </row>
        <row r="71">
          <cell r="A71" t="str">
            <v>101/INOX2000-DX-SB</v>
          </cell>
          <cell r="B71" t="str">
            <v>N/A</v>
          </cell>
          <cell r="C71" t="str">
            <v>PUNTA CAPTORA ACERO INOXIDABLE 200cm SIN BASE</v>
          </cell>
          <cell r="D71">
            <v>316638</v>
          </cell>
          <cell r="E71" t="str">
            <v>un</v>
          </cell>
        </row>
        <row r="72">
          <cell r="A72" t="str">
            <v>101/INOX400-DX</v>
          </cell>
          <cell r="B72" t="str">
            <v>N/A</v>
          </cell>
          <cell r="C72" t="str">
            <v xml:space="preserve">PUNTA CAPTORA ACERO INOXIDABLE 40cm </v>
          </cell>
          <cell r="D72" t="str">
            <v>-</v>
          </cell>
          <cell r="E72" t="str">
            <v>un</v>
          </cell>
        </row>
        <row r="73">
          <cell r="A73" t="str">
            <v>101/INOX600-DX</v>
          </cell>
          <cell r="B73" t="str">
            <v>N/A</v>
          </cell>
          <cell r="C73" t="str">
            <v xml:space="preserve">PUNTA CAPTORA ACERO INOXIDABLE 60cm </v>
          </cell>
          <cell r="D73">
            <v>200000</v>
          </cell>
          <cell r="E73" t="str">
            <v>un</v>
          </cell>
        </row>
        <row r="74">
          <cell r="A74" t="str">
            <v>101/INOX600-DX-SB</v>
          </cell>
          <cell r="B74" t="str">
            <v>N/A</v>
          </cell>
          <cell r="C74" t="str">
            <v>PUNTA CAPTORA ACERO INOXIDABLE 60cm SIN BASE</v>
          </cell>
          <cell r="D74">
            <v>123000</v>
          </cell>
          <cell r="E74" t="str">
            <v>un</v>
          </cell>
        </row>
        <row r="75">
          <cell r="A75" t="str">
            <v>101/INOX800-DX</v>
          </cell>
          <cell r="B75" t="str">
            <v>N/A</v>
          </cell>
          <cell r="C75" t="str">
            <v xml:space="preserve">PUNTA CAPTORA ACERO INOXIDABLE 80cm </v>
          </cell>
          <cell r="D75">
            <v>220000</v>
          </cell>
          <cell r="E75" t="str">
            <v>un</v>
          </cell>
        </row>
        <row r="76">
          <cell r="A76" t="str">
            <v>101/INOX800-DX-SB</v>
          </cell>
          <cell r="B76" t="str">
            <v>N/A</v>
          </cell>
          <cell r="C76" t="str">
            <v>PUNTA CAPTORA ACERO INOXIDABLE 80cm SIN BASE</v>
          </cell>
          <cell r="D76">
            <v>143000</v>
          </cell>
        </row>
        <row r="77">
          <cell r="A77" t="str">
            <v>101/IRALU-DX -EXT</v>
          </cell>
          <cell r="B77" t="str">
            <v>N/A</v>
          </cell>
          <cell r="C77" t="str">
            <v xml:space="preserve">BASE DE ALUMINIO CON ROSCA EXTERNA PARA PUNTA CAPTORA </v>
          </cell>
          <cell r="D77">
            <v>60000</v>
          </cell>
          <cell r="E77" t="str">
            <v>un</v>
          </cell>
        </row>
        <row r="78">
          <cell r="A78" t="str">
            <v>101/IRINOX-DX-EXT</v>
          </cell>
          <cell r="B78" t="str">
            <v>N/A</v>
          </cell>
          <cell r="C78" t="str">
            <v>BASE DE ACERO INOX CON ROSCA  EXTERNA PARA PUNTA CAPTORA</v>
          </cell>
          <cell r="D78">
            <v>87500</v>
          </cell>
          <cell r="E78" t="str">
            <v>un</v>
          </cell>
        </row>
        <row r="79">
          <cell r="A79" t="str">
            <v>113 B-Z-HD</v>
          </cell>
          <cell r="B79" t="str">
            <v>5412 80 3</v>
          </cell>
          <cell r="C79" t="str">
            <v>SOPORTE CONDUCTOR REDONDO 16mm CON TORNILLO Y CHAZO</v>
          </cell>
          <cell r="D79">
            <v>20000</v>
          </cell>
          <cell r="E79" t="str">
            <v>un</v>
          </cell>
        </row>
        <row r="80">
          <cell r="A80" t="str">
            <v>113 PG16 LGR</v>
          </cell>
          <cell r="B80" t="str">
            <v>-</v>
          </cell>
          <cell r="C80" t="str">
            <v xml:space="preserve">PRENSAESTOPA DERIVACIÓN </v>
          </cell>
          <cell r="D80" t="str">
            <v>-</v>
          </cell>
          <cell r="E80" t="str">
            <v>un</v>
          </cell>
        </row>
        <row r="81">
          <cell r="A81" t="str">
            <v>113 Z-16</v>
          </cell>
          <cell r="B81" t="str">
            <v>5412 60 9</v>
          </cell>
          <cell r="C81" t="str">
            <v xml:space="preserve">SOPORTE PARA CONDUCTOR REDONDO 16mm </v>
          </cell>
          <cell r="D81">
            <v>19300</v>
          </cell>
          <cell r="E81" t="str">
            <v>un</v>
          </cell>
        </row>
        <row r="82">
          <cell r="A82" t="str">
            <v>113 Z-20</v>
          </cell>
          <cell r="B82" t="str">
            <v>5230 52 7</v>
          </cell>
          <cell r="C82" t="str">
            <v xml:space="preserve">SOPORTE PARA CONDUCTOR REDONDO 20mm </v>
          </cell>
          <cell r="D82">
            <v>18000</v>
          </cell>
          <cell r="E82" t="str">
            <v>un</v>
          </cell>
        </row>
        <row r="83">
          <cell r="A83" t="str">
            <v>116 VDE P11 PA</v>
          </cell>
          <cell r="B83" t="str">
            <v>-</v>
          </cell>
          <cell r="C83" t="str">
            <v xml:space="preserve">TUERCA PLÁSTICA </v>
          </cell>
          <cell r="D83" t="str">
            <v>-</v>
          </cell>
          <cell r="E83" t="str">
            <v>un</v>
          </cell>
        </row>
        <row r="84">
          <cell r="A84" t="str">
            <v>116 VDE P13.5 PA</v>
          </cell>
          <cell r="B84" t="str">
            <v>-</v>
          </cell>
          <cell r="C84" t="str">
            <v xml:space="preserve">TUERCA PLÁSTICA </v>
          </cell>
          <cell r="D84" t="str">
            <v>-</v>
          </cell>
          <cell r="E84" t="str">
            <v>un</v>
          </cell>
        </row>
        <row r="85">
          <cell r="A85" t="str">
            <v>116 VDE P16 PA</v>
          </cell>
          <cell r="B85" t="str">
            <v>-</v>
          </cell>
          <cell r="C85" t="str">
            <v xml:space="preserve">TUERCA PLÁSTICA </v>
          </cell>
          <cell r="D85" t="str">
            <v>-</v>
          </cell>
          <cell r="E85" t="str">
            <v>un</v>
          </cell>
        </row>
        <row r="86">
          <cell r="A86" t="str">
            <v>116 VDE PG21 PA</v>
          </cell>
          <cell r="B86" t="str">
            <v>-</v>
          </cell>
          <cell r="C86" t="str">
            <v xml:space="preserve">TUERCA PLÁSTICA </v>
          </cell>
          <cell r="D86" t="str">
            <v>-</v>
          </cell>
          <cell r="E86" t="str">
            <v>un</v>
          </cell>
        </row>
        <row r="87">
          <cell r="A87" t="str">
            <v>116 VDE PG29</v>
          </cell>
          <cell r="B87" t="str">
            <v>-</v>
          </cell>
          <cell r="C87" t="str">
            <v xml:space="preserve">TUERCA PLÁSTICA </v>
          </cell>
          <cell r="D87" t="str">
            <v>-</v>
          </cell>
          <cell r="E87" t="str">
            <v>un</v>
          </cell>
        </row>
        <row r="88">
          <cell r="A88" t="str">
            <v>120 A</v>
          </cell>
          <cell r="B88" t="str">
            <v>5405 06 8</v>
          </cell>
          <cell r="C88" t="str">
            <v>PUNTA CAPTORA 35mm</v>
          </cell>
          <cell r="D88">
            <v>34800</v>
          </cell>
          <cell r="E88" t="str">
            <v>un</v>
          </cell>
        </row>
        <row r="89">
          <cell r="A89" t="str">
            <v>156 16</v>
          </cell>
          <cell r="B89" t="str">
            <v>5228 22 0</v>
          </cell>
          <cell r="C89" t="str">
            <v>CIERRE PARA CONDUCTOR REDONDO 16mm</v>
          </cell>
          <cell r="D89">
            <v>5200</v>
          </cell>
          <cell r="E89" t="str">
            <v>un</v>
          </cell>
        </row>
        <row r="90">
          <cell r="A90" t="str">
            <v>156 K 8-10 ST</v>
          </cell>
          <cell r="B90" t="str">
            <v>5228 12 3</v>
          </cell>
          <cell r="C90" t="str">
            <v xml:space="preserve">CIERRE PARA CONDUCTOR REDONDO 8-10mm </v>
          </cell>
          <cell r="D90">
            <v>3900</v>
          </cell>
          <cell r="E90" t="str">
            <v>un</v>
          </cell>
        </row>
        <row r="91">
          <cell r="A91" t="str">
            <v>157 EK-VA</v>
          </cell>
          <cell r="B91" t="str">
            <v>5215 83 8</v>
          </cell>
          <cell r="C91" t="str">
            <v>SOPORTE PARA CONDUCTOR REDONDO EN TEJADOS</v>
          </cell>
          <cell r="D91">
            <v>20400</v>
          </cell>
          <cell r="E91" t="str">
            <v>un</v>
          </cell>
        </row>
        <row r="92">
          <cell r="A92" t="str">
            <v>165 KR</v>
          </cell>
          <cell r="B92" t="str">
            <v>5218 86 1</v>
          </cell>
          <cell r="C92" t="str">
            <v xml:space="preserve">SOPORTE PARA CONDUCTOR REDONDO CON MORTERO </v>
          </cell>
          <cell r="D92">
            <v>16200</v>
          </cell>
          <cell r="E92" t="str">
            <v>un</v>
          </cell>
        </row>
        <row r="93">
          <cell r="A93" t="str">
            <v>165 KR-SM</v>
          </cell>
          <cell r="B93" t="str">
            <v>5219 86 1</v>
          </cell>
          <cell r="C93" t="str">
            <v xml:space="preserve">SOPORTE PARA CONDUCTOR REDONDO SIN MORTERO </v>
          </cell>
          <cell r="D93">
            <v>10400</v>
          </cell>
          <cell r="E93" t="str">
            <v>un</v>
          </cell>
        </row>
        <row r="94">
          <cell r="A94" t="str">
            <v>165 MBG UH</v>
          </cell>
          <cell r="B94" t="str">
            <v>5218 88 2</v>
          </cell>
          <cell r="C94" t="str">
            <v>ADAPTADOR UNIVERSAL PARA BASE 165 MBG</v>
          </cell>
          <cell r="D94">
            <v>7100</v>
          </cell>
          <cell r="E94" t="str">
            <v>un</v>
          </cell>
        </row>
        <row r="95">
          <cell r="A95" t="str">
            <v>165 R 8-10</v>
          </cell>
          <cell r="B95" t="str">
            <v>5218 99 7</v>
          </cell>
          <cell r="C95" t="str">
            <v>SOPORTE PARA CONDUCTOR REDONDO</v>
          </cell>
          <cell r="D95">
            <v>15700</v>
          </cell>
          <cell r="E95" t="str">
            <v>un</v>
          </cell>
        </row>
        <row r="96">
          <cell r="A96" t="str">
            <v>168 DIN-K-M8</v>
          </cell>
          <cell r="B96" t="str">
            <v>5229 38 3</v>
          </cell>
          <cell r="C96" t="str">
            <v>SOPORTE PARA CONDUCTOR REDONDO CON CIERRE</v>
          </cell>
          <cell r="D96">
            <v>46100</v>
          </cell>
          <cell r="E96" t="str">
            <v>un</v>
          </cell>
        </row>
        <row r="97">
          <cell r="A97" t="str">
            <v>172 AR</v>
          </cell>
          <cell r="B97" t="str">
            <v>5218 92 6</v>
          </cell>
          <cell r="C97" t="str">
            <v>JUNTA DILATACION</v>
          </cell>
          <cell r="D97">
            <v>25500</v>
          </cell>
          <cell r="E97" t="str">
            <v>un</v>
          </cell>
        </row>
        <row r="98">
          <cell r="A98" t="str">
            <v>177 30 M8</v>
          </cell>
          <cell r="B98" t="str">
            <v>5207 46 0</v>
          </cell>
          <cell r="C98" t="str">
            <v>SOPORTE OBO CLIC 30mm</v>
          </cell>
          <cell r="D98">
            <v>4900</v>
          </cell>
          <cell r="E98" t="str">
            <v>un</v>
          </cell>
        </row>
        <row r="99">
          <cell r="A99" t="str">
            <v>177 55 M8</v>
          </cell>
          <cell r="B99" t="str">
            <v>5207 48 7</v>
          </cell>
          <cell r="C99" t="str">
            <v>SOPORTE OBO CLIC 55mm</v>
          </cell>
          <cell r="D99">
            <v>10000</v>
          </cell>
          <cell r="E99" t="str">
            <v>un</v>
          </cell>
        </row>
        <row r="100">
          <cell r="A100" t="str">
            <v>177 B-HD30</v>
          </cell>
          <cell r="B100" t="str">
            <v>5207 90 1</v>
          </cell>
          <cell r="C100" t="str">
            <v>SOPORTE OBO CLIC CON TORNILLO Y CHAZO 30mm</v>
          </cell>
          <cell r="D100">
            <v>5500</v>
          </cell>
          <cell r="E100" t="str">
            <v>un</v>
          </cell>
        </row>
        <row r="101">
          <cell r="A101" t="str">
            <v>1801-VDE</v>
          </cell>
          <cell r="B101" t="str">
            <v>5015 65 0</v>
          </cell>
          <cell r="C101" t="str">
            <v>BARRAJE DE CONEXIÓN EQUIPOTENCIAL</v>
          </cell>
          <cell r="D101">
            <v>184100</v>
          </cell>
          <cell r="E101" t="str">
            <v>ml</v>
          </cell>
        </row>
        <row r="102">
          <cell r="A102" t="str">
            <v>1802 10 VA</v>
          </cell>
          <cell r="B102" t="str">
            <v>5015 86 6</v>
          </cell>
          <cell r="C102" t="str">
            <v>BARRAJE DE CONEXIÓN EQUIPOTENCIAL</v>
          </cell>
          <cell r="D102">
            <v>405000</v>
          </cell>
          <cell r="E102" t="str">
            <v>un</v>
          </cell>
        </row>
        <row r="103">
          <cell r="A103" t="str">
            <v>1802 14 CU</v>
          </cell>
          <cell r="B103" t="str">
            <v>5015 84 7</v>
          </cell>
          <cell r="C103" t="str">
            <v>BARRAJE DE CONEXIÓN EQUIPOTENCIAL</v>
          </cell>
          <cell r="D103">
            <v>1655500</v>
          </cell>
          <cell r="E103" t="str">
            <v>un</v>
          </cell>
        </row>
        <row r="104">
          <cell r="A104" t="str">
            <v>1804 UP</v>
          </cell>
          <cell r="B104" t="str">
            <v>5015 54 5</v>
          </cell>
          <cell r="C104" t="str">
            <v>BARRAJE EMPOTRADO DE CONEXIÓN EQUIPOTENCIAL</v>
          </cell>
          <cell r="D104">
            <v>56400</v>
          </cell>
          <cell r="E104" t="str">
            <v>un</v>
          </cell>
        </row>
        <row r="105">
          <cell r="A105" t="str">
            <v>1809 A</v>
          </cell>
          <cell r="B105" t="str">
            <v>5015 11 1</v>
          </cell>
          <cell r="C105" t="str">
            <v>BARRAJE DE CONEXIÓN EQUIPOTENCIAL</v>
          </cell>
          <cell r="D105">
            <v>100000</v>
          </cell>
          <cell r="E105" t="str">
            <v>un</v>
          </cell>
        </row>
        <row r="106">
          <cell r="A106" t="str">
            <v>1819 20BP</v>
          </cell>
          <cell r="B106" t="str">
            <v>3041 21 2</v>
          </cell>
          <cell r="C106" t="str">
            <v xml:space="preserve">PUNTA PENETRACIÓN </v>
          </cell>
          <cell r="D106">
            <v>18800</v>
          </cell>
          <cell r="E106" t="str">
            <v>un</v>
          </cell>
        </row>
        <row r="107">
          <cell r="A107" t="str">
            <v>1820 20</v>
          </cell>
          <cell r="B107" t="str">
            <v>3042 20 0</v>
          </cell>
          <cell r="C107" t="str">
            <v>SUFRIDERA PARA ELECTRODOS</v>
          </cell>
          <cell r="D107">
            <v>720400</v>
          </cell>
          <cell r="E107" t="str">
            <v>un</v>
          </cell>
        </row>
        <row r="108">
          <cell r="A108" t="str">
            <v>199 DIN</v>
          </cell>
          <cell r="B108" t="str">
            <v>5208 01 7</v>
          </cell>
          <cell r="C108" t="str">
            <v>PLACA DE FONDO</v>
          </cell>
          <cell r="D108">
            <v>23000</v>
          </cell>
          <cell r="E108" t="str">
            <v>un</v>
          </cell>
        </row>
        <row r="109">
          <cell r="A109" t="str">
            <v>200 V4A-2000</v>
          </cell>
          <cell r="B109" t="str">
            <v>5420 53 9</v>
          </cell>
          <cell r="C109" t="str">
            <v xml:space="preserve">ELECTRODO DE PUESTA A TIERRA </v>
          </cell>
          <cell r="D109">
            <v>676900</v>
          </cell>
          <cell r="E109" t="str">
            <v>un</v>
          </cell>
        </row>
        <row r="110">
          <cell r="A110" t="str">
            <v>2031/F 10</v>
          </cell>
          <cell r="B110" t="str">
            <v>-</v>
          </cell>
          <cell r="C110" t="str">
            <v xml:space="preserve">ABRAZADERA GRIP PARA 10 </v>
          </cell>
          <cell r="D110" t="str">
            <v>-</v>
          </cell>
          <cell r="E110" t="str">
            <v>un</v>
          </cell>
        </row>
        <row r="111">
          <cell r="A111" t="str">
            <v>2031/F 40</v>
          </cell>
          <cell r="B111" t="str">
            <v>-</v>
          </cell>
          <cell r="C111" t="str">
            <v xml:space="preserve">ABRAZADERA GRIP PARA 30 </v>
          </cell>
          <cell r="D111" t="str">
            <v>-</v>
          </cell>
          <cell r="E111" t="str">
            <v>un</v>
          </cell>
        </row>
        <row r="112">
          <cell r="A112" t="str">
            <v>2037/13</v>
          </cell>
          <cell r="B112" t="str">
            <v>-</v>
          </cell>
          <cell r="C112" t="str">
            <v>GRAPA A PRESIÓN  6-13mm OBO</v>
          </cell>
          <cell r="D112" t="str">
            <v>-</v>
          </cell>
          <cell r="E112" t="str">
            <v>un</v>
          </cell>
        </row>
        <row r="113">
          <cell r="A113" t="str">
            <v>2037/20</v>
          </cell>
          <cell r="B113" t="str">
            <v>-</v>
          </cell>
          <cell r="C113" t="str">
            <v>GRAPA A PRESIÓN 12-20mm OBO</v>
          </cell>
          <cell r="D113" t="str">
            <v>-</v>
          </cell>
          <cell r="E113" t="str">
            <v>un</v>
          </cell>
        </row>
        <row r="114">
          <cell r="A114" t="str">
            <v>2037/24</v>
          </cell>
          <cell r="B114" t="str">
            <v>-</v>
          </cell>
          <cell r="C114" t="str">
            <v>GRAPA A PRESIÓN  16-24mm OBO</v>
          </cell>
          <cell r="D114" t="str">
            <v>-</v>
          </cell>
          <cell r="E114" t="str">
            <v>un</v>
          </cell>
        </row>
        <row r="115">
          <cell r="A115" t="str">
            <v>2037/30</v>
          </cell>
          <cell r="B115" t="str">
            <v>-</v>
          </cell>
          <cell r="C115" t="str">
            <v>GRAPA A PRESIÓN 18-30mm OBO</v>
          </cell>
          <cell r="D115" t="str">
            <v>-</v>
          </cell>
          <cell r="E115" t="str">
            <v>un</v>
          </cell>
        </row>
        <row r="116">
          <cell r="A116" t="str">
            <v>2037/43</v>
          </cell>
          <cell r="B116" t="str">
            <v>-</v>
          </cell>
          <cell r="C116" t="str">
            <v>GRAPA A PRESIÓN  27-43mm OBO</v>
          </cell>
          <cell r="D116" t="str">
            <v>-</v>
          </cell>
          <cell r="E116" t="str">
            <v>un</v>
          </cell>
        </row>
        <row r="117">
          <cell r="A117" t="str">
            <v>2037/7</v>
          </cell>
          <cell r="B117" t="str">
            <v>-</v>
          </cell>
          <cell r="C117" t="str">
            <v>GRAPA A PRESIÓN  3-7mm OBO</v>
          </cell>
          <cell r="D117" t="str">
            <v>-</v>
          </cell>
          <cell r="E117" t="str">
            <v>un</v>
          </cell>
        </row>
        <row r="118">
          <cell r="A118" t="str">
            <v>205 B-M10 VA</v>
          </cell>
          <cell r="B118" t="str">
            <v>5420 00 8</v>
          </cell>
          <cell r="C118" t="str">
            <v xml:space="preserve">PUNTO FIJO DE TOMA A TIERRA </v>
          </cell>
          <cell r="D118">
            <v>198600</v>
          </cell>
          <cell r="E118" t="str">
            <v>un</v>
          </cell>
        </row>
        <row r="119">
          <cell r="A119" t="str">
            <v>2056/W ALU</v>
          </cell>
          <cell r="B119" t="str">
            <v>-</v>
          </cell>
          <cell r="C119" t="str">
            <v xml:space="preserve">ABRAZADERA EN U, SUJECIÓN </v>
          </cell>
          <cell r="D119">
            <v>30800</v>
          </cell>
          <cell r="E119" t="str">
            <v>un</v>
          </cell>
        </row>
        <row r="120">
          <cell r="A120" t="str">
            <v>2056-12 FT</v>
          </cell>
          <cell r="B120" t="str">
            <v>-</v>
          </cell>
          <cell r="C120" t="str">
            <v xml:space="preserve">ABRAZADERA PERFIL </v>
          </cell>
          <cell r="D120" t="str">
            <v>-</v>
          </cell>
          <cell r="E120" t="str">
            <v>un</v>
          </cell>
        </row>
        <row r="121">
          <cell r="A121" t="str">
            <v>2058FW</v>
          </cell>
          <cell r="B121" t="str">
            <v>-</v>
          </cell>
          <cell r="C121" t="str">
            <v>ABRAZADERA EN U SUJECIÓN 40-</v>
          </cell>
          <cell r="D121">
            <v>2200</v>
          </cell>
          <cell r="E121" t="str">
            <v>un</v>
          </cell>
        </row>
        <row r="122">
          <cell r="A122" t="str">
            <v>2069 L 2M FS</v>
          </cell>
          <cell r="B122" t="str">
            <v>1115 80 4</v>
          </cell>
          <cell r="C122" t="str">
            <v>PERFIL PERFORADO DIN 35x7.5mm</v>
          </cell>
          <cell r="D122">
            <v>23900</v>
          </cell>
          <cell r="E122" t="str">
            <v>ml</v>
          </cell>
        </row>
        <row r="123">
          <cell r="A123" t="str">
            <v>219 20 BP V4A</v>
          </cell>
          <cell r="B123" t="str">
            <v>5000 86 6</v>
          </cell>
          <cell r="C123" t="str">
            <v>ELECTRODO DE PUESTA A TIERRA EN ACERO INOXIDABLE</v>
          </cell>
          <cell r="D123">
            <v>591600</v>
          </cell>
          <cell r="E123" t="str">
            <v>un</v>
          </cell>
        </row>
        <row r="124">
          <cell r="A124" t="str">
            <v>219 20 ST FT</v>
          </cell>
          <cell r="B124" t="str">
            <v>5000 75 0</v>
          </cell>
          <cell r="C124" t="str">
            <v>ELECTRODO DE PUESTA A TIERRA EN ACERO GALVANIZADO</v>
          </cell>
          <cell r="D124">
            <v>124400</v>
          </cell>
          <cell r="E124" t="str">
            <v>un</v>
          </cell>
        </row>
        <row r="125">
          <cell r="A125" t="str">
            <v>226 CU</v>
          </cell>
          <cell r="B125" t="str">
            <v>5336 02 3</v>
          </cell>
          <cell r="C125" t="str">
            <v>CONECTOR ALAMBRÓN-VARILLA EN COBRE</v>
          </cell>
          <cell r="D125">
            <v>60600</v>
          </cell>
          <cell r="E125" t="str">
            <v>un</v>
          </cell>
        </row>
        <row r="126">
          <cell r="A126" t="str">
            <v>226 VA</v>
          </cell>
          <cell r="B126" t="str">
            <v>5336 05 8</v>
          </cell>
          <cell r="C126" t="str">
            <v>CONECTOR ALAMBRÓN-VARILLA EN ACERO INOXIDABLE</v>
          </cell>
          <cell r="D126">
            <v>33000</v>
          </cell>
          <cell r="E126" t="str">
            <v>un</v>
          </cell>
        </row>
        <row r="127">
          <cell r="A127" t="str">
            <v>226 ZV CU</v>
          </cell>
          <cell r="B127" t="str">
            <v>5336 09 0</v>
          </cell>
          <cell r="C127" t="str">
            <v>CONECTOR ALAMBRÓN-VARILLA BIMETÁLICO VA-CU</v>
          </cell>
          <cell r="D127">
            <v>46700</v>
          </cell>
          <cell r="E127" t="str">
            <v>un</v>
          </cell>
        </row>
        <row r="128">
          <cell r="A128" t="str">
            <v>226 ZV VA</v>
          </cell>
          <cell r="B128" t="str">
            <v>5336 07 4</v>
          </cell>
          <cell r="C128" t="str">
            <v>CONECTOR ALAMBRÓN-VARILLA BIMETÁLICO CU-VA</v>
          </cell>
          <cell r="D128">
            <v>46700</v>
          </cell>
          <cell r="E128" t="str">
            <v>un</v>
          </cell>
        </row>
        <row r="129">
          <cell r="A129" t="str">
            <v>233 A VA</v>
          </cell>
          <cell r="B129" t="str">
            <v>5336 45 7</v>
          </cell>
          <cell r="C129" t="str">
            <v>CONECTOR ALAMBRÓN-PLATINA EN ACERO INOXIDABLE</v>
          </cell>
          <cell r="D129">
            <v>35200</v>
          </cell>
          <cell r="E129" t="str">
            <v>un</v>
          </cell>
        </row>
        <row r="130">
          <cell r="A130" t="str">
            <v>233 A ZV</v>
          </cell>
          <cell r="B130" t="str">
            <v>5336 50 3</v>
          </cell>
          <cell r="C130" t="str">
            <v>CONECTOR ALAMBRÓN-PLATINA EN COBRE</v>
          </cell>
          <cell r="D130">
            <v>47300</v>
          </cell>
          <cell r="E130" t="str">
            <v>un</v>
          </cell>
        </row>
        <row r="131">
          <cell r="A131" t="str">
            <v>233 VA</v>
          </cell>
          <cell r="B131" t="str">
            <v>5336 34 1</v>
          </cell>
          <cell r="C131" t="str">
            <v>CONECTOR ALAMBRÓN/PLATINA EN ACERO INOXIDABLE</v>
          </cell>
          <cell r="D131">
            <v>31500</v>
          </cell>
          <cell r="E131" t="str">
            <v>un</v>
          </cell>
        </row>
        <row r="132">
          <cell r="A132" t="str">
            <v>233 ZV</v>
          </cell>
          <cell r="B132" t="str">
            <v>5336 37 6</v>
          </cell>
          <cell r="C132" t="str">
            <v>CONECTOR ALAMBRÓN/PLATINA BIMETALICO</v>
          </cell>
          <cell r="D132">
            <v>47300</v>
          </cell>
          <cell r="E132" t="str">
            <v>un</v>
          </cell>
        </row>
        <row r="133">
          <cell r="A133" t="str">
            <v>237 N CU</v>
          </cell>
          <cell r="B133" t="str">
            <v>5328 28 4</v>
          </cell>
          <cell r="C133" t="str">
            <v>CONECTOR LINEAL EN COBRE</v>
          </cell>
          <cell r="D133">
            <v>28700</v>
          </cell>
          <cell r="E133" t="str">
            <v>un</v>
          </cell>
        </row>
        <row r="134">
          <cell r="A134" t="str">
            <v>237 N FT</v>
          </cell>
          <cell r="B134" t="str">
            <v>5328 20 9</v>
          </cell>
          <cell r="C134" t="str">
            <v>CONECTOR LINEAL EN ACERO GALVANIZADO</v>
          </cell>
          <cell r="D134">
            <v>19300</v>
          </cell>
          <cell r="E134" t="str">
            <v>un</v>
          </cell>
        </row>
        <row r="135">
          <cell r="A135" t="str">
            <v>245 8-10 FT</v>
          </cell>
          <cell r="B135" t="str">
            <v>5311 10 1</v>
          </cell>
          <cell r="C135" t="str">
            <v>CONECTOR EN T ACERO GALVANIZADO</v>
          </cell>
          <cell r="D135">
            <v>23000</v>
          </cell>
          <cell r="E135" t="str">
            <v>un</v>
          </cell>
        </row>
        <row r="136">
          <cell r="A136" t="str">
            <v>247 8-10 CU</v>
          </cell>
          <cell r="B136" t="str">
            <v>5311 26 8</v>
          </cell>
          <cell r="C136" t="str">
            <v>CONECTOR EN T COBRE</v>
          </cell>
          <cell r="D136">
            <v>38600</v>
          </cell>
          <cell r="E136" t="str">
            <v>un</v>
          </cell>
        </row>
        <row r="137">
          <cell r="A137" t="str">
            <v>249 8-10 ALU</v>
          </cell>
          <cell r="B137" t="str">
            <v>5311 51 9</v>
          </cell>
          <cell r="C137" t="str">
            <v xml:space="preserve">CONECTOR VARIABLE ALUMINIO </v>
          </cell>
          <cell r="D137">
            <v>17400</v>
          </cell>
          <cell r="E137" t="str">
            <v>un</v>
          </cell>
        </row>
        <row r="138">
          <cell r="A138" t="str">
            <v>249 8-10 CU</v>
          </cell>
          <cell r="B138" t="str">
            <v>5311 41 7</v>
          </cell>
          <cell r="C138" t="str">
            <v xml:space="preserve">CONECTOR VARIABLE COBRE </v>
          </cell>
          <cell r="D138">
            <v>35900</v>
          </cell>
          <cell r="E138" t="str">
            <v>un</v>
          </cell>
        </row>
        <row r="139">
          <cell r="A139" t="str">
            <v>249 8-10 VA</v>
          </cell>
          <cell r="B139" t="str">
            <v>5311 55 1</v>
          </cell>
          <cell r="C139" t="str">
            <v xml:space="preserve">CONECTOR VARIABLE ACERO </v>
          </cell>
          <cell r="D139">
            <v>35500</v>
          </cell>
          <cell r="E139" t="str">
            <v>un</v>
          </cell>
        </row>
        <row r="140">
          <cell r="A140" t="str">
            <v>249 8-10 ZV</v>
          </cell>
          <cell r="B140" t="str">
            <v>5311 53 5</v>
          </cell>
          <cell r="C140" t="str">
            <v>CONECTOR VARIABLE BIMETÁLICO</v>
          </cell>
          <cell r="D140">
            <v>37100</v>
          </cell>
          <cell r="E140" t="str">
            <v>un</v>
          </cell>
        </row>
        <row r="141">
          <cell r="A141" t="str">
            <v>250 FT</v>
          </cell>
          <cell r="B141" t="str">
            <v>5312 90 6</v>
          </cell>
          <cell r="C141" t="str">
            <v>CONECTOR EN CRUZ ACERO GALVANIZADO</v>
          </cell>
          <cell r="D141">
            <v>23400</v>
          </cell>
          <cell r="E141" t="str">
            <v>un</v>
          </cell>
        </row>
        <row r="142">
          <cell r="A142" t="str">
            <v>251 CU</v>
          </cell>
          <cell r="B142" t="str">
            <v>5312 13 2</v>
          </cell>
          <cell r="C142" t="str">
            <v>CONECTOR EN CRUZ  8-10mm EN COBRE</v>
          </cell>
          <cell r="D142">
            <v>35200</v>
          </cell>
          <cell r="E142" t="str">
            <v>un</v>
          </cell>
        </row>
        <row r="143">
          <cell r="A143" t="str">
            <v>252 8-10 CU</v>
          </cell>
          <cell r="B143" t="str">
            <v>5312 41 8</v>
          </cell>
          <cell r="C143" t="str">
            <v xml:space="preserve">CONECTOR EN CRUZ 8-10mm CON PLACA DE SEPARACIÓN EN COBRE </v>
          </cell>
          <cell r="D143">
            <v>120000</v>
          </cell>
          <cell r="E143" t="str">
            <v>un</v>
          </cell>
        </row>
        <row r="144">
          <cell r="A144" t="str">
            <v>252 8-10x16 V4A</v>
          </cell>
          <cell r="B144" t="str">
            <v>5312 34 6</v>
          </cell>
          <cell r="C144" t="str">
            <v xml:space="preserve">CONECTOR EN CRUZ 8-10x16mm CON PLACA DE SEPARACIÓN EN ACERO INOXIDABLE </v>
          </cell>
          <cell r="D144">
            <v>130900</v>
          </cell>
          <cell r="E144" t="str">
            <v>un</v>
          </cell>
        </row>
        <row r="145">
          <cell r="A145" t="str">
            <v>252 8-10xFL30 FT</v>
          </cell>
          <cell r="B145" t="str">
            <v>5312 65 5</v>
          </cell>
          <cell r="C145" t="str">
            <v xml:space="preserve">CONECTOR EN CRUZ ALAMBRÓN-PLATINA EN ACERO GALVANIZADO  </v>
          </cell>
          <cell r="D145">
            <v>34100</v>
          </cell>
          <cell r="E145" t="str">
            <v>un</v>
          </cell>
        </row>
        <row r="146">
          <cell r="A146" t="str">
            <v>253 10x16</v>
          </cell>
          <cell r="B146" t="str">
            <v>5312 80 9</v>
          </cell>
          <cell r="C146" t="str">
            <v>CONECTOR EN CRUZ 8-10x16mm EN ACERO GALVANIZADO</v>
          </cell>
          <cell r="D146">
            <v>37700</v>
          </cell>
          <cell r="E146" t="str">
            <v>un</v>
          </cell>
        </row>
        <row r="147">
          <cell r="A147" t="str">
            <v>253 8x8</v>
          </cell>
          <cell r="B147" t="str">
            <v>5312 60 4</v>
          </cell>
          <cell r="C147" t="str">
            <v>CONECTOR EN CRUZ 8-10mm EN ACERO GALVANIZADO</v>
          </cell>
          <cell r="D147">
            <v>31236</v>
          </cell>
          <cell r="E147" t="str">
            <v>un</v>
          </cell>
        </row>
        <row r="148">
          <cell r="A148" t="str">
            <v>259 A FT</v>
          </cell>
          <cell r="B148" t="str">
            <v>5315 51 4</v>
          </cell>
          <cell r="C148" t="str">
            <v>CONECTOR PARALELO EN ACERO GALVANIZADO</v>
          </cell>
          <cell r="D148">
            <v>34500</v>
          </cell>
          <cell r="E148" t="str">
            <v>un</v>
          </cell>
        </row>
        <row r="149">
          <cell r="A149" t="str">
            <v>259 A VA</v>
          </cell>
          <cell r="B149" t="str">
            <v>5315 52 2</v>
          </cell>
          <cell r="C149" t="str">
            <v>CONECTOR PARALELO EN ACERO INOXIDABLE</v>
          </cell>
          <cell r="D149">
            <v>59100</v>
          </cell>
          <cell r="E149" t="str">
            <v>un</v>
          </cell>
        </row>
        <row r="150">
          <cell r="A150" t="str">
            <v>260 8-10 MS</v>
          </cell>
          <cell r="B150" t="str">
            <v>5315 65 4</v>
          </cell>
          <cell r="C150" t="str">
            <v xml:space="preserve">CONECTOR PARALELO 8-10mm EN COBRE </v>
          </cell>
          <cell r="D150">
            <v>106709</v>
          </cell>
          <cell r="E150" t="str">
            <v>un</v>
          </cell>
        </row>
        <row r="151">
          <cell r="A151" t="str">
            <v>262 FT</v>
          </cell>
          <cell r="B151" t="str">
            <v>5316 01 4</v>
          </cell>
          <cell r="C151" t="str">
            <v>ABRAZADERA PARA CANAL ACERO GALVANIZADO</v>
          </cell>
          <cell r="D151">
            <v>23800</v>
          </cell>
          <cell r="E151" t="str">
            <v>un</v>
          </cell>
        </row>
        <row r="152">
          <cell r="A152" t="str">
            <v>270 8-10 FT</v>
          </cell>
          <cell r="B152" t="str">
            <v>5317 20 7</v>
          </cell>
          <cell r="C152" t="str">
            <v>ABRAZADERA PARA CHAPAS 10mm ACERO GALVANIZADO</v>
          </cell>
          <cell r="D152">
            <v>21700</v>
          </cell>
          <cell r="E152" t="str">
            <v>un</v>
          </cell>
        </row>
        <row r="153">
          <cell r="A153" t="str">
            <v>270 8-10 VA</v>
          </cell>
          <cell r="B153" t="str">
            <v>5317 48 1</v>
          </cell>
          <cell r="C153" t="str">
            <v>ABRAZADERA PARA CHAPAS 10mm ACERO INOXIDABLE</v>
          </cell>
          <cell r="D153">
            <v>75900</v>
          </cell>
          <cell r="E153" t="str">
            <v>un</v>
          </cell>
        </row>
        <row r="154">
          <cell r="A154" t="str">
            <v>271 8-10 FT</v>
          </cell>
          <cell r="B154" t="str">
            <v>5317 40 1</v>
          </cell>
          <cell r="C154" t="str">
            <v>ABRAZADERA PARA CHAPAS ACERO GALVANIZADO</v>
          </cell>
          <cell r="D154">
            <v>26600</v>
          </cell>
          <cell r="E154" t="str">
            <v>un</v>
          </cell>
        </row>
        <row r="155">
          <cell r="A155" t="str">
            <v>2745 20 MS</v>
          </cell>
          <cell r="B155" t="str">
            <v>5001 56 0</v>
          </cell>
          <cell r="C155" t="str">
            <v>ABRAZADERA DE CONEXIÓN PARA ELECTRODOS</v>
          </cell>
          <cell r="D155">
            <v>131054</v>
          </cell>
          <cell r="E155" t="str">
            <v>un</v>
          </cell>
        </row>
        <row r="156">
          <cell r="A156" t="str">
            <v>2760 20 FT</v>
          </cell>
          <cell r="B156" t="str">
            <v>5001 64 1</v>
          </cell>
          <cell r="C156" t="str">
            <v>ABRAZADERA DE CONEXIÓN PARA ELECTRODOS EN ACERO GALVANIZADO</v>
          </cell>
          <cell r="D156">
            <v>43900</v>
          </cell>
          <cell r="E156" t="str">
            <v>un</v>
          </cell>
        </row>
        <row r="157">
          <cell r="A157" t="str">
            <v>2760 20 VA</v>
          </cell>
          <cell r="B157" t="str">
            <v>5001 61 7</v>
          </cell>
          <cell r="C157" t="str">
            <v>ABRAZADERA DE CONEXIÓN PARA ELECTRODOS EN ACERO INOXIDABLE</v>
          </cell>
          <cell r="D157">
            <v>87500</v>
          </cell>
          <cell r="E157" t="str">
            <v>un</v>
          </cell>
        </row>
        <row r="158">
          <cell r="A158" t="str">
            <v>280 8-10</v>
          </cell>
          <cell r="B158" t="str">
            <v>5320 01 1</v>
          </cell>
          <cell r="C158" t="str">
            <v>TERMINAL DE CONEXIÓN ACERO ELECTROCINCADO</v>
          </cell>
          <cell r="D158">
            <v>48300</v>
          </cell>
          <cell r="E158" t="str">
            <v>un</v>
          </cell>
        </row>
        <row r="159">
          <cell r="A159" t="str">
            <v>288 DIN</v>
          </cell>
          <cell r="B159" t="str">
            <v>5320 71 2</v>
          </cell>
          <cell r="C159" t="str">
            <v>COMPONENTE PARA CONEXIÓN Y PUENTEO</v>
          </cell>
          <cell r="D159">
            <v>24000</v>
          </cell>
          <cell r="E159" t="str">
            <v>un</v>
          </cell>
        </row>
        <row r="160">
          <cell r="A160" t="str">
            <v>303 DIN-1</v>
          </cell>
          <cell r="B160" t="str">
            <v>5102 11 1</v>
          </cell>
          <cell r="C160" t="str">
            <v>ABRAZADERA PARA TUBO 1" - 33,7mm</v>
          </cell>
          <cell r="D160">
            <v>31200</v>
          </cell>
          <cell r="E160" t="str">
            <v>un</v>
          </cell>
        </row>
        <row r="161">
          <cell r="A161" t="str">
            <v>303 DIN-1 1/2</v>
          </cell>
          <cell r="B161" t="str">
            <v>5102 15 4</v>
          </cell>
          <cell r="C161" t="str">
            <v xml:space="preserve">ABRAZADERA PARA TUBO 1 1/2" - 48,3mm </v>
          </cell>
          <cell r="D161">
            <v>33500</v>
          </cell>
          <cell r="E161" t="str">
            <v>un</v>
          </cell>
        </row>
        <row r="162">
          <cell r="A162" t="str">
            <v xml:space="preserve">303 DIN-1 1/4 </v>
          </cell>
          <cell r="B162" t="str">
            <v>5102 13 8</v>
          </cell>
          <cell r="C162" t="str">
            <v xml:space="preserve">ABRAZADERA PARA TUBO 1 1/4" - 42,4mm </v>
          </cell>
          <cell r="D162">
            <v>32200</v>
          </cell>
          <cell r="E162" t="str">
            <v>un</v>
          </cell>
        </row>
        <row r="163">
          <cell r="A163" t="str">
            <v>303 DIN-1/2</v>
          </cell>
          <cell r="B163" t="str">
            <v>5102 07 3</v>
          </cell>
          <cell r="C163" t="str">
            <v xml:space="preserve">ABRAZADERA PARA TUBO 1/2" - 21,3mm </v>
          </cell>
          <cell r="D163">
            <v>28100</v>
          </cell>
          <cell r="E163" t="str">
            <v>un</v>
          </cell>
        </row>
        <row r="164">
          <cell r="A164" t="str">
            <v>303 DIN-2</v>
          </cell>
          <cell r="B164" t="str">
            <v>5102 19 7</v>
          </cell>
          <cell r="C164" t="str">
            <v>ABRAZADERA PARA TUBO 2" - 60,3mm</v>
          </cell>
          <cell r="D164">
            <v>37400</v>
          </cell>
          <cell r="E164" t="str">
            <v>un</v>
          </cell>
        </row>
        <row r="165">
          <cell r="A165" t="str">
            <v>303 DIN-2 1/2</v>
          </cell>
          <cell r="B165" t="str">
            <v>5102 21 9</v>
          </cell>
          <cell r="C165" t="str">
            <v>ABRAZADERA PARA TUBO 2 1/2" - 76,1mm</v>
          </cell>
          <cell r="D165">
            <v>39900</v>
          </cell>
          <cell r="E165" t="str">
            <v>un</v>
          </cell>
        </row>
        <row r="166">
          <cell r="A166" t="str">
            <v>303 DIN-3</v>
          </cell>
          <cell r="B166" t="str">
            <v>5102 23 5</v>
          </cell>
          <cell r="C166" t="str">
            <v>ABRAZADERA PARA TUBO 3" - 88,9mm</v>
          </cell>
          <cell r="D166">
            <v>42200</v>
          </cell>
          <cell r="E166" t="str">
            <v>un</v>
          </cell>
        </row>
        <row r="167">
          <cell r="A167" t="str">
            <v>303 DIN-3 1/2</v>
          </cell>
          <cell r="B167" t="str">
            <v>5102 25 1</v>
          </cell>
          <cell r="C167" t="str">
            <v>ABRAZADERA PARA TUBO 3 1/2" - 100mm</v>
          </cell>
          <cell r="D167">
            <v>71000</v>
          </cell>
          <cell r="E167" t="str">
            <v>un</v>
          </cell>
        </row>
        <row r="168">
          <cell r="A168" t="str">
            <v>303 DIN-3/4</v>
          </cell>
          <cell r="B168" t="str">
            <v>5102 08 1</v>
          </cell>
          <cell r="C168" t="str">
            <v>ABRAZADERA PARA TUBO 3/4" - 26,9mm</v>
          </cell>
          <cell r="D168">
            <v>30400</v>
          </cell>
          <cell r="E168" t="str">
            <v>un</v>
          </cell>
        </row>
        <row r="169">
          <cell r="A169" t="str">
            <v>303 DIN-3/8</v>
          </cell>
          <cell r="B169" t="str">
            <v>5108 05 7</v>
          </cell>
          <cell r="C169" t="str">
            <v>ABRAZADERA PARA TUBO 3/8" - 17,2mm</v>
          </cell>
          <cell r="D169">
            <v>26800</v>
          </cell>
          <cell r="E169" t="str">
            <v>un</v>
          </cell>
        </row>
        <row r="170">
          <cell r="A170" t="str">
            <v>303 DIN-4</v>
          </cell>
          <cell r="B170" t="str">
            <v>5102 27 8</v>
          </cell>
          <cell r="C170" t="str">
            <v>ABRAZADERA PARA TUBO 4" - 114,3mm</v>
          </cell>
          <cell r="D170">
            <v>79100</v>
          </cell>
          <cell r="E170" t="str">
            <v>un</v>
          </cell>
        </row>
        <row r="171">
          <cell r="A171" t="str">
            <v>3030-DX</v>
          </cell>
          <cell r="B171" t="str">
            <v>N/A</v>
          </cell>
          <cell r="C171" t="str">
            <v xml:space="preserve">CAJA DE INSPECCIÓN CON TAPA EN POLIETILENO </v>
          </cell>
          <cell r="D171">
            <v>200000</v>
          </cell>
          <cell r="E171" t="str">
            <v>un</v>
          </cell>
        </row>
        <row r="172">
          <cell r="A172" t="str">
            <v>3052 LGR</v>
          </cell>
          <cell r="B172" t="str">
            <v>-</v>
          </cell>
          <cell r="C172" t="str">
            <v xml:space="preserve">GRAPA A PRESIÓN ISO24-34mm </v>
          </cell>
          <cell r="D172" t="str">
            <v>-</v>
          </cell>
          <cell r="E172" t="str">
            <v>un</v>
          </cell>
        </row>
        <row r="173">
          <cell r="A173" t="str">
            <v>311 N-VA 8-10</v>
          </cell>
          <cell r="B173" t="str">
            <v>3049 22 1</v>
          </cell>
          <cell r="C173" t="str">
            <v>PLACAS DE NÚMERO</v>
          </cell>
          <cell r="D173">
            <v>37250</v>
          </cell>
          <cell r="E173" t="str">
            <v>un</v>
          </cell>
        </row>
        <row r="174">
          <cell r="A174" t="str">
            <v>370/H</v>
          </cell>
          <cell r="B174" t="str">
            <v>5025 20 6</v>
          </cell>
          <cell r="C174" t="str">
            <v xml:space="preserve">SOPORTE CONDUCTORES </v>
          </cell>
          <cell r="D174">
            <v>30700</v>
          </cell>
          <cell r="E174" t="str">
            <v>un</v>
          </cell>
        </row>
        <row r="175">
          <cell r="A175" t="str">
            <v>3PS-187-2-YL</v>
          </cell>
          <cell r="B175" t="str">
            <v>N/A</v>
          </cell>
          <cell r="C175" t="str">
            <v xml:space="preserve">MANGA TERMO 50.80mm ANCHO </v>
          </cell>
          <cell r="D175" t="str">
            <v>-</v>
          </cell>
          <cell r="E175" t="str">
            <v>ml</v>
          </cell>
        </row>
        <row r="176">
          <cell r="A176" t="str">
            <v>3PS-250-2 YL</v>
          </cell>
          <cell r="B176" t="str">
            <v>N/A</v>
          </cell>
          <cell r="C176" t="str">
            <v xml:space="preserve">MANGA TERMO 2.254 mm(16-10) </v>
          </cell>
          <cell r="D176" t="str">
            <v>-</v>
          </cell>
          <cell r="E176" t="str">
            <v>ml</v>
          </cell>
        </row>
        <row r="177">
          <cell r="A177" t="str">
            <v>3PS-250-2-YL-UND</v>
          </cell>
          <cell r="B177" t="str">
            <v>N/A</v>
          </cell>
          <cell r="C177" t="str">
            <v xml:space="preserve">MANGA TERMO 50.8mmX11.15mm  </v>
          </cell>
          <cell r="D177" t="str">
            <v>-</v>
          </cell>
          <cell r="E177" t="str">
            <v>ml</v>
          </cell>
        </row>
        <row r="178">
          <cell r="A178" t="str">
            <v>480 250MM</v>
          </cell>
          <cell r="B178" t="str">
            <v>5240 07 7</v>
          </cell>
          <cell r="C178" t="str">
            <v>VIA DE CHISPAS CERRADA, PROTEGIDA CONTRA EXPLOSIONES 250mm</v>
          </cell>
          <cell r="D178">
            <v>1253000</v>
          </cell>
          <cell r="E178" t="str">
            <v>un</v>
          </cell>
        </row>
        <row r="179">
          <cell r="A179" t="str">
            <v>480 350MM</v>
          </cell>
          <cell r="B179" t="str">
            <v>5240 07 9</v>
          </cell>
          <cell r="C179" t="str">
            <v>VIA DE CHISPAS CERRADA, PROTEGIDA CONTRA EXPLOSIONES 350mm</v>
          </cell>
          <cell r="D179">
            <v>1349000</v>
          </cell>
          <cell r="E179" t="str">
            <v>un</v>
          </cell>
        </row>
        <row r="180">
          <cell r="A180" t="str">
            <v>481 Spark Gap</v>
          </cell>
          <cell r="B180" t="str">
            <v>5240 08 5</v>
          </cell>
          <cell r="C180" t="str">
            <v>VIA DE CHISPAS (Spark gap)</v>
          </cell>
          <cell r="D180">
            <v>556000</v>
          </cell>
          <cell r="E180" t="str">
            <v>un</v>
          </cell>
        </row>
        <row r="181">
          <cell r="A181" t="str">
            <v>484 M12</v>
          </cell>
          <cell r="B181" t="str">
            <v>5240 22 0</v>
          </cell>
          <cell r="C181" t="str">
            <v xml:space="preserve">LENGUETA DE CONEXIÓN PARA VIAS DE CHISPAS 12mm </v>
          </cell>
          <cell r="D181">
            <v>55000</v>
          </cell>
          <cell r="E181" t="str">
            <v>un</v>
          </cell>
        </row>
        <row r="182">
          <cell r="A182" t="str">
            <v>484 M20</v>
          </cell>
          <cell r="B182" t="str">
            <v>5240 24 7</v>
          </cell>
          <cell r="C182" t="str">
            <v xml:space="preserve">LENGUETA DE CONEXIÓN PARA VIAS DE CHISPAS 21mm </v>
          </cell>
          <cell r="D182">
            <v>55000</v>
          </cell>
          <cell r="E182" t="str">
            <v>un</v>
          </cell>
        </row>
        <row r="183">
          <cell r="A183" t="str">
            <v>485 M12</v>
          </cell>
          <cell r="B183" t="str">
            <v>5240 32 8</v>
          </cell>
          <cell r="C183" t="str">
            <v xml:space="preserve">LENGUETA DE CONEXIÓN PARA VIAS DE CHISPAS 13mm </v>
          </cell>
          <cell r="D183">
            <v>55000</v>
          </cell>
          <cell r="E183" t="str">
            <v>un</v>
          </cell>
        </row>
        <row r="184">
          <cell r="A184" t="str">
            <v>485 M16</v>
          </cell>
          <cell r="B184" t="str">
            <v>5240 33 6</v>
          </cell>
          <cell r="C184" t="str">
            <v xml:space="preserve">LENGUETA DE CONEXIÓN PARA VIAS DE CHISPAS 16mm </v>
          </cell>
          <cell r="D184">
            <v>55000</v>
          </cell>
          <cell r="E184" t="str">
            <v>un</v>
          </cell>
        </row>
        <row r="185">
          <cell r="A185" t="str">
            <v>5001 DIN-FT</v>
          </cell>
          <cell r="B185" t="str">
            <v>5304 10 5</v>
          </cell>
          <cell r="C185" t="str">
            <v>CONECTOR 8-10mm SIMPLE</v>
          </cell>
          <cell r="D185">
            <v>20700</v>
          </cell>
          <cell r="E185" t="str">
            <v>un</v>
          </cell>
        </row>
        <row r="186">
          <cell r="A186" t="str">
            <v>5001 N-VA</v>
          </cell>
          <cell r="B186" t="str">
            <v>5304 17 6</v>
          </cell>
          <cell r="C186" t="str">
            <v>CONECTOR 8-10mm CON MEDIA CAÑA EN ACERO INOXIDABLE</v>
          </cell>
          <cell r="D186">
            <v>46500</v>
          </cell>
          <cell r="E186" t="str">
            <v>un</v>
          </cell>
        </row>
        <row r="187">
          <cell r="A187" t="str">
            <v>5002 DIN-FT</v>
          </cell>
          <cell r="B187" t="str">
            <v>5304 20 2</v>
          </cell>
          <cell r="C187" t="str">
            <v>CONECTOR DOBLE</v>
          </cell>
          <cell r="D187">
            <v>53900</v>
          </cell>
          <cell r="E187" t="str">
            <v>un</v>
          </cell>
        </row>
        <row r="188">
          <cell r="A188" t="str">
            <v>5003 FT</v>
          </cell>
          <cell r="B188" t="str">
            <v>5304 31 8</v>
          </cell>
          <cell r="C188" t="str">
            <v>CONECTOR TRIPLE</v>
          </cell>
          <cell r="D188">
            <v>111200</v>
          </cell>
          <cell r="E188" t="str">
            <v>un</v>
          </cell>
        </row>
        <row r="189">
          <cell r="A189" t="str">
            <v>5004 DIN-FT 20</v>
          </cell>
          <cell r="B189" t="str">
            <v>5304 50 4</v>
          </cell>
          <cell r="C189" t="str">
            <v>ABRAZADERA PARA CHAPAS Y ESTRUCTURAS 10-20mm</v>
          </cell>
          <cell r="D189">
            <v>63500</v>
          </cell>
          <cell r="E189" t="str">
            <v>un</v>
          </cell>
        </row>
        <row r="190">
          <cell r="A190" t="str">
            <v>5005 N-FT</v>
          </cell>
          <cell r="B190" t="str">
            <v>5304 66 0</v>
          </cell>
          <cell r="C190" t="str">
            <v>PIEZA DE CONEXIÓN Y PIEZA FIN CAL CON CONECTOR</v>
          </cell>
          <cell r="D190">
            <v>47100</v>
          </cell>
          <cell r="E190" t="str">
            <v>un</v>
          </cell>
        </row>
        <row r="191">
          <cell r="A191" t="str">
            <v>5011 VA M10</v>
          </cell>
          <cell r="B191" t="str">
            <v>5334 93 4</v>
          </cell>
          <cell r="C191" t="str">
            <v>TERMINAL</v>
          </cell>
          <cell r="D191">
            <v>17700</v>
          </cell>
          <cell r="E191" t="str">
            <v>un</v>
          </cell>
        </row>
        <row r="192">
          <cell r="A192" t="str">
            <v>5050 20X3 FT</v>
          </cell>
          <cell r="B192" t="str">
            <v>-</v>
          </cell>
          <cell r="C192" t="str">
            <v xml:space="preserve">SOPORTE ANGULO ACERO </v>
          </cell>
          <cell r="D192" t="str">
            <v>-</v>
          </cell>
          <cell r="E192" t="str">
            <v>un</v>
          </cell>
        </row>
        <row r="193">
          <cell r="A193" t="str">
            <v>555 7.6x380 SW</v>
          </cell>
          <cell r="B193" t="str">
            <v>2332 78 4</v>
          </cell>
          <cell r="C193" t="str">
            <v xml:space="preserve">ABRAZADERA DE BANDA PARA FIJACIÓN </v>
          </cell>
          <cell r="D193">
            <v>2600</v>
          </cell>
          <cell r="E193" t="str">
            <v>un</v>
          </cell>
        </row>
        <row r="194">
          <cell r="A194" t="str">
            <v>5700 DIN</v>
          </cell>
          <cell r="B194" t="str">
            <v>5106 00 1</v>
          </cell>
          <cell r="C194" t="str">
            <v xml:space="preserve">CAJA DE PUNTOS DE SEPARACION </v>
          </cell>
          <cell r="D194">
            <v>605900</v>
          </cell>
          <cell r="E194" t="str">
            <v>un</v>
          </cell>
        </row>
        <row r="195">
          <cell r="A195" t="str">
            <v>61 225 FL</v>
          </cell>
          <cell r="B195" t="str">
            <v>-</v>
          </cell>
          <cell r="C195" t="str">
            <v xml:space="preserve">TERMINAL DE CONEXIÓN </v>
          </cell>
          <cell r="D195" t="str">
            <v>-</v>
          </cell>
          <cell r="E195" t="str">
            <v>un</v>
          </cell>
        </row>
        <row r="196">
          <cell r="A196" t="str">
            <v>61 325 FL</v>
          </cell>
          <cell r="B196" t="str">
            <v>-</v>
          </cell>
          <cell r="C196" t="str">
            <v xml:space="preserve">TERMINAL DE CONEXIÓN </v>
          </cell>
          <cell r="D196" t="str">
            <v>-</v>
          </cell>
          <cell r="E196" t="str">
            <v>un</v>
          </cell>
        </row>
        <row r="197">
          <cell r="A197" t="str">
            <v>61 525 FL</v>
          </cell>
          <cell r="B197" t="str">
            <v>-</v>
          </cell>
          <cell r="C197" t="str">
            <v xml:space="preserve">TERMINAL DE CONEXIÓN </v>
          </cell>
          <cell r="D197" t="str">
            <v>-</v>
          </cell>
          <cell r="E197" t="str">
            <v>un</v>
          </cell>
        </row>
        <row r="198">
          <cell r="A198" t="str">
            <v>733 16 VA</v>
          </cell>
          <cell r="B198" t="str">
            <v>1362 01 1</v>
          </cell>
          <cell r="C198" t="str">
            <v>ABRAZADERA PARA CABLES Y TUBOS 16mm EN ACERO INOXIDABLE</v>
          </cell>
          <cell r="D198">
            <v>27200</v>
          </cell>
          <cell r="E198" t="str">
            <v>un</v>
          </cell>
        </row>
        <row r="199">
          <cell r="A199" t="str">
            <v>833 35 FT</v>
          </cell>
          <cell r="B199" t="str">
            <v>5033 03 9</v>
          </cell>
          <cell r="C199" t="str">
            <v>ABRAZADERA DISTANCIADORA PARA PLATINA CON BASE EN POLIAMIDA</v>
          </cell>
          <cell r="D199">
            <v>36960</v>
          </cell>
          <cell r="E199" t="str">
            <v>un</v>
          </cell>
        </row>
        <row r="200">
          <cell r="A200" t="str">
            <v>853 300</v>
          </cell>
          <cell r="B200" t="str">
            <v>5331 01 3</v>
          </cell>
          <cell r="C200" t="str">
            <v>CABLE DE PUENTEO</v>
          </cell>
          <cell r="D200">
            <v>38400</v>
          </cell>
          <cell r="E200" t="str">
            <v>un</v>
          </cell>
        </row>
        <row r="201">
          <cell r="A201" t="str">
            <v>927 2 6-K</v>
          </cell>
          <cell r="B201" t="str">
            <v>5057 59 9</v>
          </cell>
          <cell r="C201" t="str">
            <v>ABRAZADERA DE CONEXIÓN EQUIPOTENCIAL</v>
          </cell>
          <cell r="D201">
            <v>40000</v>
          </cell>
          <cell r="E201" t="str">
            <v>un</v>
          </cell>
        </row>
        <row r="202">
          <cell r="A202" t="str">
            <v>927/SCH-K-VA</v>
          </cell>
          <cell r="B202" t="str">
            <v>5057 93 0</v>
          </cell>
          <cell r="C202" t="str">
            <v>CIERRE PARA ABRAZADERA DE CONEXIÓN EQUIPOTENCIAL</v>
          </cell>
          <cell r="D202">
            <v>17180</v>
          </cell>
          <cell r="E202" t="str">
            <v>un</v>
          </cell>
        </row>
        <row r="203">
          <cell r="A203" t="str">
            <v>AL-ALU 8mm</v>
          </cell>
          <cell r="B203" t="str">
            <v>N/A</v>
          </cell>
          <cell r="C203" t="str">
            <v>CONDUCTOR REDONDO EN ALUMINIO 8mm</v>
          </cell>
          <cell r="D203">
            <v>3700</v>
          </cell>
          <cell r="E203" t="str">
            <v>ml</v>
          </cell>
        </row>
        <row r="204">
          <cell r="A204" t="str">
            <v>AW G 15 16 FT</v>
          </cell>
          <cell r="B204" t="str">
            <v>-</v>
          </cell>
          <cell r="C204" t="str">
            <v xml:space="preserve">SOPORTE PARA MONTAJE DE </v>
          </cell>
          <cell r="D204" t="str">
            <v>-</v>
          </cell>
          <cell r="E204" t="str">
            <v>un</v>
          </cell>
        </row>
        <row r="205">
          <cell r="A205" t="str">
            <v>AW G 15 41 FT</v>
          </cell>
          <cell r="B205" t="str">
            <v>-</v>
          </cell>
          <cell r="C205" t="str">
            <v xml:space="preserve">SOPORTE PARA MONTAJE DE </v>
          </cell>
          <cell r="D205" t="str">
            <v>-</v>
          </cell>
          <cell r="E205" t="str">
            <v>un</v>
          </cell>
        </row>
        <row r="206">
          <cell r="A206" t="str">
            <v>AW G 15 51 FT</v>
          </cell>
          <cell r="B206" t="str">
            <v>-</v>
          </cell>
          <cell r="C206" t="str">
            <v xml:space="preserve">SOPORTE PARA MONTAJE DE </v>
          </cell>
          <cell r="D206" t="str">
            <v>-</v>
          </cell>
          <cell r="E206" t="str">
            <v>un</v>
          </cell>
        </row>
        <row r="207">
          <cell r="A207" t="str">
            <v>B 100 E 4-5</v>
          </cell>
          <cell r="B207" t="str">
            <v>-</v>
          </cell>
          <cell r="C207" t="str">
            <v xml:space="preserve">CAJA DE DERIVACIÓN PLÁSTICA </v>
          </cell>
          <cell r="D207" t="str">
            <v>-</v>
          </cell>
          <cell r="E207" t="str">
            <v>un</v>
          </cell>
        </row>
        <row r="208">
          <cell r="A208" t="str">
            <v>B 160 E 10-5</v>
          </cell>
          <cell r="B208" t="str">
            <v>-</v>
          </cell>
          <cell r="C208" t="str">
            <v xml:space="preserve">CAJA DE DERIVACIÓN PLÁSTICA </v>
          </cell>
          <cell r="D208" t="str">
            <v>-</v>
          </cell>
          <cell r="E208" t="str">
            <v>un</v>
          </cell>
        </row>
        <row r="209">
          <cell r="A209" t="str">
            <v>B30EP-167-593-BK</v>
          </cell>
          <cell r="B209" t="str">
            <v>N/A</v>
          </cell>
          <cell r="C209" t="str">
            <v xml:space="preserve">ETIQ.POLIESTER </v>
          </cell>
          <cell r="D209" t="str">
            <v>-</v>
          </cell>
          <cell r="E209" t="str">
            <v>un</v>
          </cell>
        </row>
        <row r="210">
          <cell r="A210" t="str">
            <v>B33020</v>
          </cell>
          <cell r="B210" t="str">
            <v>-</v>
          </cell>
          <cell r="C210" t="str">
            <v>CONECTOR TIERRA BAND HILO</v>
          </cell>
          <cell r="D210" t="str">
            <v>-</v>
          </cell>
          <cell r="E210" t="str">
            <v>un</v>
          </cell>
        </row>
        <row r="211">
          <cell r="A211" t="str">
            <v>BBP11-34L</v>
          </cell>
          <cell r="B211" t="str">
            <v>N/A</v>
          </cell>
          <cell r="C211" t="str">
            <v>IMPRESORA ESCRITORIO BBP11-</v>
          </cell>
          <cell r="D211" t="str">
            <v>-</v>
          </cell>
          <cell r="E211" t="str">
            <v>un</v>
          </cell>
        </row>
        <row r="212">
          <cell r="A212" t="str">
            <v>C 25-B/0 190</v>
          </cell>
          <cell r="B212" t="str">
            <v>-</v>
          </cell>
          <cell r="C212" t="str">
            <v>DPS CLASE I , C25-B/0 OBO</v>
          </cell>
          <cell r="D212">
            <v>418000</v>
          </cell>
          <cell r="E212" t="str">
            <v>un</v>
          </cell>
        </row>
        <row r="213">
          <cell r="A213" t="str">
            <v>C 25-B-C/0/NPE</v>
          </cell>
          <cell r="B213" t="str">
            <v>5095 60 3</v>
          </cell>
          <cell r="C213" t="str">
            <v>MODULO DPS CLASE I, C25-B-</v>
          </cell>
          <cell r="D213" t="str">
            <v>-</v>
          </cell>
          <cell r="E213" t="str">
            <v>un</v>
          </cell>
        </row>
        <row r="214">
          <cell r="A214" t="str">
            <v>CRM 40</v>
          </cell>
          <cell r="B214" t="str">
            <v>-</v>
          </cell>
          <cell r="C214" t="str">
            <v xml:space="preserve">TUBERIA PARA SELLOS CONTRA </v>
          </cell>
          <cell r="D214" t="str">
            <v>-</v>
          </cell>
          <cell r="E214" t="str">
            <v>un</v>
          </cell>
        </row>
        <row r="215">
          <cell r="A215" t="str">
            <v>DBLG 20 500 FT</v>
          </cell>
          <cell r="B215" t="str">
            <v>-</v>
          </cell>
          <cell r="C215" t="str">
            <v xml:space="preserve">SOPORTE PISO GALV. BANDEJA </v>
          </cell>
          <cell r="D215" t="str">
            <v>-</v>
          </cell>
          <cell r="E215" t="str">
            <v>un</v>
          </cell>
        </row>
        <row r="216">
          <cell r="A216" t="str">
            <v>DKU 60 VA4310</v>
          </cell>
          <cell r="B216" t="str">
            <v>-</v>
          </cell>
          <cell r="C216" t="str">
            <v>GRAPA FIJACIÓN DE TAPA, VA</v>
          </cell>
          <cell r="D216" t="str">
            <v>-</v>
          </cell>
          <cell r="E216" t="str">
            <v>un</v>
          </cell>
        </row>
        <row r="217">
          <cell r="A217" t="str">
            <v>DKU VA</v>
          </cell>
          <cell r="B217" t="str">
            <v>-</v>
          </cell>
          <cell r="C217" t="str">
            <v xml:space="preserve">TAPA DE ABRAZADERA </v>
          </cell>
          <cell r="D217" t="str">
            <v>-</v>
          </cell>
          <cell r="E217" t="str">
            <v>un</v>
          </cell>
        </row>
        <row r="218">
          <cell r="A218" t="str">
            <v>DLS-BS</v>
          </cell>
          <cell r="B218" t="str">
            <v>5082 38 2</v>
          </cell>
          <cell r="C218" t="str">
            <v xml:space="preserve">DPS FIJACION PROTECTORES </v>
          </cell>
          <cell r="D218">
            <v>79000</v>
          </cell>
          <cell r="E218" t="str">
            <v>un</v>
          </cell>
        </row>
        <row r="219">
          <cell r="A219" t="str">
            <v>DRLU 150 FS</v>
          </cell>
          <cell r="B219" t="str">
            <v>-</v>
          </cell>
          <cell r="C219" t="str">
            <v>TAPA PARA BANDEJA 150x3000 FS</v>
          </cell>
          <cell r="D219" t="str">
            <v>-</v>
          </cell>
          <cell r="E219" t="str">
            <v>un</v>
          </cell>
        </row>
        <row r="220">
          <cell r="A220" t="str">
            <v>DRLU 200 FS</v>
          </cell>
          <cell r="B220" t="str">
            <v>-</v>
          </cell>
          <cell r="C220" t="str">
            <v xml:space="preserve">TAPA PARA BANDEJA 200x3000 </v>
          </cell>
          <cell r="D220" t="str">
            <v>-</v>
          </cell>
          <cell r="E220" t="str">
            <v>un</v>
          </cell>
        </row>
        <row r="221">
          <cell r="A221" t="str">
            <v>DRLU 300 FS</v>
          </cell>
          <cell r="B221" t="str">
            <v>-</v>
          </cell>
          <cell r="C221" t="str">
            <v xml:space="preserve">TAPA PARA BANDEJA 300x3000, </v>
          </cell>
          <cell r="D221" t="str">
            <v>-</v>
          </cell>
          <cell r="E221" t="str">
            <v>un</v>
          </cell>
        </row>
        <row r="222">
          <cell r="A222" t="str">
            <v>DRLU 400 FS</v>
          </cell>
          <cell r="B222" t="str">
            <v>-</v>
          </cell>
          <cell r="C222" t="str">
            <v xml:space="preserve">TAPA PARA BANDEJA 400x3000, </v>
          </cell>
          <cell r="D222" t="str">
            <v>-</v>
          </cell>
          <cell r="E222" t="str">
            <v>un</v>
          </cell>
        </row>
        <row r="223">
          <cell r="A223" t="str">
            <v>DS-BNC m/w</v>
          </cell>
          <cell r="B223" t="str">
            <v>5093 25 2</v>
          </cell>
          <cell r="C223" t="str">
            <v xml:space="preserve">DPS LINEAS COAXIALES </v>
          </cell>
          <cell r="D223">
            <v>535000</v>
          </cell>
          <cell r="E223" t="str">
            <v>un</v>
          </cell>
        </row>
        <row r="224">
          <cell r="A224" t="str">
            <v>DS-N m/w</v>
          </cell>
          <cell r="B224" t="str">
            <v>5093 99 6</v>
          </cell>
          <cell r="C224" t="str">
            <v xml:space="preserve">DPS LINEAS COAXIALES </v>
          </cell>
          <cell r="D224">
            <v>535000</v>
          </cell>
          <cell r="E224" t="str">
            <v>un</v>
          </cell>
        </row>
        <row r="225">
          <cell r="A225" t="str">
            <v>DS-TNC m/w</v>
          </cell>
          <cell r="B225" t="str">
            <v>5093 27 0</v>
          </cell>
          <cell r="C225" t="str">
            <v xml:space="preserve">DPS LINEAS COAXIALES </v>
          </cell>
          <cell r="D225">
            <v>535000</v>
          </cell>
          <cell r="E225" t="str">
            <v>un</v>
          </cell>
        </row>
        <row r="226">
          <cell r="A226" t="str">
            <v>EDFB M32</v>
          </cell>
          <cell r="B226" t="str">
            <v>-</v>
          </cell>
          <cell r="C226" t="str">
            <v xml:space="preserve">PRENSAESTOPA PLAS CAJA DE </v>
          </cell>
          <cell r="D226" t="str">
            <v>-</v>
          </cell>
          <cell r="E226" t="str">
            <v>un</v>
          </cell>
        </row>
        <row r="227">
          <cell r="A227" t="str">
            <v>EDFB M40</v>
          </cell>
          <cell r="B227" t="str">
            <v>-</v>
          </cell>
          <cell r="C227" t="str">
            <v xml:space="preserve">PRENSAESTOPA PLÁSTICA.CAJA </v>
          </cell>
          <cell r="D227" t="str">
            <v>-</v>
          </cell>
          <cell r="E227" t="str">
            <v>un</v>
          </cell>
        </row>
        <row r="228">
          <cell r="A228" t="str">
            <v>FBA - B200</v>
          </cell>
          <cell r="B228" t="str">
            <v>-</v>
          </cell>
          <cell r="C228" t="str">
            <v xml:space="preserve">BLOQUEO FLEXIBLE DE ESPUMA </v>
          </cell>
          <cell r="D228" t="str">
            <v>-</v>
          </cell>
          <cell r="E228" t="str">
            <v>un</v>
          </cell>
        </row>
        <row r="229">
          <cell r="A229" t="str">
            <v>FBA - D150</v>
          </cell>
          <cell r="B229" t="str">
            <v>-</v>
          </cell>
          <cell r="C229" t="str">
            <v xml:space="preserve">TAPÓN CON AISLAMIENTO </v>
          </cell>
          <cell r="D229" t="str">
            <v>-</v>
          </cell>
          <cell r="E229" t="str">
            <v>un</v>
          </cell>
        </row>
        <row r="230">
          <cell r="A230" t="str">
            <v>FBA - S107</v>
          </cell>
          <cell r="B230" t="str">
            <v>-</v>
          </cell>
          <cell r="C230" t="str">
            <v xml:space="preserve">TAPÓN FLEXIBLE DE ESPUMA </v>
          </cell>
          <cell r="D230" t="str">
            <v>-</v>
          </cell>
          <cell r="E230" t="str">
            <v>un</v>
          </cell>
        </row>
        <row r="231">
          <cell r="A231" t="str">
            <v>FBA - S78</v>
          </cell>
          <cell r="B231" t="str">
            <v>-</v>
          </cell>
          <cell r="C231" t="str">
            <v xml:space="preserve">TAPÓN FLEXIBLE DE ESPUMA </v>
          </cell>
          <cell r="D231" t="str">
            <v>-</v>
          </cell>
          <cell r="E231" t="str">
            <v>un</v>
          </cell>
        </row>
        <row r="232">
          <cell r="A232" t="str">
            <v>FBA-S65</v>
          </cell>
          <cell r="B232" t="str">
            <v>-</v>
          </cell>
          <cell r="C232" t="str">
            <v>FBA-S65</v>
          </cell>
          <cell r="D232" t="str">
            <v>-</v>
          </cell>
          <cell r="E232" t="str">
            <v>un</v>
          </cell>
        </row>
        <row r="233">
          <cell r="A233" t="str">
            <v>FBA-SP</v>
          </cell>
          <cell r="B233" t="str">
            <v>-</v>
          </cell>
          <cell r="C233" t="str">
            <v xml:space="preserve">COMPUESTO DE PROTECCIÓN </v>
          </cell>
          <cell r="D233" t="str">
            <v>-</v>
          </cell>
          <cell r="E233" t="str">
            <v>un</v>
          </cell>
        </row>
        <row r="234">
          <cell r="A234" t="str">
            <v>FBA-WI</v>
          </cell>
          <cell r="B234" t="str">
            <v>N/A</v>
          </cell>
          <cell r="C234" t="str">
            <v>CABLE BOBINA</v>
          </cell>
          <cell r="D234" t="str">
            <v>-</v>
          </cell>
          <cell r="E234" t="str">
            <v>un</v>
          </cell>
        </row>
        <row r="235">
          <cell r="A235" t="str">
            <v>FBS90 - M</v>
          </cell>
          <cell r="B235" t="str">
            <v>-</v>
          </cell>
          <cell r="C235" t="str">
            <v>TUBOS MEZCLADORES OBO</v>
          </cell>
          <cell r="D235" t="str">
            <v>-</v>
          </cell>
          <cell r="E235" t="str">
            <v>un</v>
          </cell>
        </row>
        <row r="236">
          <cell r="A236" t="str">
            <v>FBS-S</v>
          </cell>
          <cell r="B236" t="str">
            <v>-</v>
          </cell>
          <cell r="C236" t="str">
            <v xml:space="preserve">ESPUMA DE PROTECCION </v>
          </cell>
          <cell r="D236" t="str">
            <v>-</v>
          </cell>
          <cell r="E236" t="str">
            <v>un</v>
          </cell>
        </row>
        <row r="237">
          <cell r="A237" t="str">
            <v>FDB-2 24-N</v>
          </cell>
          <cell r="B237" t="str">
            <v>-</v>
          </cell>
          <cell r="C237" t="str">
            <v xml:space="preserve">PETROL FIELD PROTECTOR 2 </v>
          </cell>
          <cell r="D237">
            <v>723000</v>
          </cell>
          <cell r="E237" t="str">
            <v>un</v>
          </cell>
        </row>
        <row r="238">
          <cell r="A238" t="str">
            <v>FDB-3 24-N</v>
          </cell>
          <cell r="B238" t="str">
            <v>-</v>
          </cell>
          <cell r="C238" t="str">
            <v xml:space="preserve">PETROL FIELD PROTECTOR 3 </v>
          </cell>
          <cell r="D238">
            <v>723000</v>
          </cell>
          <cell r="E238" t="str">
            <v>un</v>
          </cell>
        </row>
        <row r="239">
          <cell r="A239" t="str">
            <v>F-FIX-10</v>
          </cell>
          <cell r="B239" t="str">
            <v>5403 10 3</v>
          </cell>
          <cell r="C239" t="str">
            <v>BLOQUE DE CONCRETO 10Kg</v>
          </cell>
          <cell r="D239" t="str">
            <v>-</v>
          </cell>
          <cell r="E239" t="str">
            <v>un</v>
          </cell>
        </row>
        <row r="240">
          <cell r="A240" t="str">
            <v>F-FIX-B16</v>
          </cell>
          <cell r="B240" t="str">
            <v>5403 23 5</v>
          </cell>
          <cell r="C240" t="str">
            <v>BASE PLÁSTICA PARA BLOQUE DE CONCRETO 16Kg CON TACO INTEGRADO</v>
          </cell>
          <cell r="D240">
            <v>23600</v>
          </cell>
          <cell r="E240" t="str">
            <v>un</v>
          </cell>
        </row>
        <row r="241">
          <cell r="A241" t="str">
            <v>F-FIX-B16 3B</v>
          </cell>
          <cell r="B241" t="str">
            <v>5403 23 8</v>
          </cell>
          <cell r="C241" t="str">
            <v>BASE PLÁSTICA PARA BLOQUE DE CONCRETO 16Kg SIN TACO</v>
          </cell>
          <cell r="D241">
            <v>23600</v>
          </cell>
          <cell r="E241" t="str">
            <v>un</v>
          </cell>
        </row>
        <row r="242">
          <cell r="A242" t="str">
            <v>F-FIX-BASIS</v>
          </cell>
          <cell r="B242" t="str">
            <v>5403 32 4</v>
          </cell>
          <cell r="C242" t="str">
            <v>BASE PLÁSTICA PARA PUNTAS CAPTORAS JUNIOR</v>
          </cell>
          <cell r="D242">
            <v>72200</v>
          </cell>
          <cell r="E242" t="str">
            <v>un</v>
          </cell>
        </row>
        <row r="243">
          <cell r="A243" t="str">
            <v>F-FIX-KL</v>
          </cell>
          <cell r="B243" t="str">
            <v>5403 21 9</v>
          </cell>
          <cell r="C243" t="str">
            <v>BORNE 8mm PARA BLOQUES DE CONCRETO</v>
          </cell>
          <cell r="D243">
            <v>71300</v>
          </cell>
          <cell r="E243" t="str">
            <v>un</v>
          </cell>
        </row>
        <row r="244">
          <cell r="A244" t="str">
            <v>F-FIX-S16</v>
          </cell>
          <cell r="B244" t="str">
            <v>5403 22 7</v>
          </cell>
          <cell r="C244" t="str">
            <v>BLOQUE DE CONCRETO 16Kg</v>
          </cell>
          <cell r="D244">
            <v>73300</v>
          </cell>
          <cell r="E244" t="str">
            <v>un</v>
          </cell>
        </row>
        <row r="245">
          <cell r="A245" t="str">
            <v>FLD  12</v>
          </cell>
          <cell r="B245" t="str">
            <v>5098 60 3</v>
          </cell>
          <cell r="C245" t="str">
            <v>DPS 12 V/ 10kA (8/20) OBO</v>
          </cell>
          <cell r="D245">
            <v>544000</v>
          </cell>
          <cell r="E245" t="str">
            <v>un</v>
          </cell>
        </row>
        <row r="246">
          <cell r="A246" t="str">
            <v>FLD  24</v>
          </cell>
          <cell r="B246" t="str">
            <v>5098 61 1</v>
          </cell>
          <cell r="C246" t="str">
            <v>DPS 24V / 10kA (8/20) OBO</v>
          </cell>
          <cell r="D246">
            <v>544000</v>
          </cell>
          <cell r="E246" t="str">
            <v>un</v>
          </cell>
        </row>
        <row r="247">
          <cell r="A247" t="str">
            <v>FLD  48</v>
          </cell>
          <cell r="B247" t="str">
            <v>5098 63 0</v>
          </cell>
          <cell r="C247" t="str">
            <v>DPS 48V / 10kA (8/20) OBO</v>
          </cell>
          <cell r="D247">
            <v>544000</v>
          </cell>
          <cell r="E247" t="str">
            <v>un</v>
          </cell>
        </row>
        <row r="248">
          <cell r="A248" t="str">
            <v>FLD  5</v>
          </cell>
          <cell r="B248" t="str">
            <v>5098 60 0</v>
          </cell>
          <cell r="C248" t="str">
            <v>DPS 5V / 10kA (8/20) OBO</v>
          </cell>
          <cell r="D248">
            <v>544000</v>
          </cell>
          <cell r="E248" t="str">
            <v>un</v>
          </cell>
        </row>
        <row r="249">
          <cell r="A249" t="str">
            <v>FPS - SP</v>
          </cell>
          <cell r="B249" t="str">
            <v>-</v>
          </cell>
          <cell r="C249" t="str">
            <v xml:space="preserve">COMPUESTO DE EMPLASTE GRIS </v>
          </cell>
          <cell r="D249" t="str">
            <v>-</v>
          </cell>
          <cell r="E249" t="str">
            <v>un</v>
          </cell>
        </row>
        <row r="250">
          <cell r="A250" t="str">
            <v>FPS-K</v>
          </cell>
          <cell r="B250" t="str">
            <v>-</v>
          </cell>
          <cell r="C250" t="str">
            <v xml:space="preserve">PLACA SILICATO D CALCIO FPS </v>
          </cell>
          <cell r="D250" t="str">
            <v>-</v>
          </cell>
          <cell r="E250" t="str">
            <v>un</v>
          </cell>
        </row>
        <row r="251">
          <cell r="A251" t="str">
            <v>FRD 5 HF</v>
          </cell>
          <cell r="B251" t="str">
            <v>5098 57 1</v>
          </cell>
          <cell r="C251" t="str">
            <v xml:space="preserve">DPS DATOS Y MCR.5V/6kA </v>
          </cell>
          <cell r="D251">
            <v>564000</v>
          </cell>
          <cell r="E251" t="str">
            <v>un</v>
          </cell>
        </row>
        <row r="252">
          <cell r="A252" t="str">
            <v>FRSB 6x20 G</v>
          </cell>
          <cell r="B252" t="str">
            <v>-</v>
          </cell>
          <cell r="C252" t="str">
            <v xml:space="preserve">TORNILLO CABAZA m 6x20 </v>
          </cell>
          <cell r="D252" t="str">
            <v>-</v>
          </cell>
          <cell r="E252" t="str">
            <v>un</v>
          </cell>
        </row>
        <row r="253">
          <cell r="A253" t="str">
            <v>G3370</v>
          </cell>
          <cell r="B253" t="str">
            <v>-</v>
          </cell>
          <cell r="C253" t="str">
            <v xml:space="preserve">SISTEMA DE PUESTA A TIERRA </v>
          </cell>
          <cell r="D253" t="str">
            <v>-</v>
          </cell>
          <cell r="E253" t="str">
            <v>un</v>
          </cell>
        </row>
        <row r="254">
          <cell r="A254" t="str">
            <v>GB2</v>
          </cell>
          <cell r="B254" t="str">
            <v>-</v>
          </cell>
          <cell r="C254" t="str">
            <v>CUBETA</v>
          </cell>
          <cell r="D254" t="str">
            <v>-</v>
          </cell>
          <cell r="E254" t="str">
            <v>un</v>
          </cell>
        </row>
        <row r="255">
          <cell r="A255" t="str">
            <v>GB2 P3</v>
          </cell>
          <cell r="B255" t="str">
            <v>-</v>
          </cell>
          <cell r="C255" t="str">
            <v xml:space="preserve">TAPA MODULOS 45 PARA </v>
          </cell>
          <cell r="D255" t="str">
            <v>-</v>
          </cell>
          <cell r="E255" t="str">
            <v>un</v>
          </cell>
        </row>
        <row r="256">
          <cell r="A256" t="str">
            <v>GES4-2U10T 7011</v>
          </cell>
          <cell r="B256" t="str">
            <v>-</v>
          </cell>
          <cell r="C256" t="str">
            <v xml:space="preserve">CAJA PORTAMECANISMOS PARA </v>
          </cell>
          <cell r="D256" t="str">
            <v>-</v>
          </cell>
          <cell r="E256" t="str">
            <v>un</v>
          </cell>
        </row>
        <row r="257">
          <cell r="A257" t="str">
            <v>GEV 36 FT</v>
          </cell>
          <cell r="B257" t="str">
            <v>-</v>
          </cell>
          <cell r="C257" t="str">
            <v xml:space="preserve">UNIÓN CURVA BANDEJA HILO </v>
          </cell>
          <cell r="D257" t="str">
            <v>-</v>
          </cell>
          <cell r="E257" t="str">
            <v>un</v>
          </cell>
        </row>
        <row r="258">
          <cell r="A258" t="str">
            <v>GEV 36 G</v>
          </cell>
          <cell r="B258" t="str">
            <v>-</v>
          </cell>
          <cell r="C258" t="str">
            <v xml:space="preserve">UNIÓN CURVA BANDEJA HILO </v>
          </cell>
          <cell r="D258" t="str">
            <v>-</v>
          </cell>
          <cell r="E258" t="str">
            <v>un</v>
          </cell>
        </row>
        <row r="259">
          <cell r="A259" t="str">
            <v>GEV 36 VA4301</v>
          </cell>
          <cell r="B259" t="str">
            <v>-</v>
          </cell>
          <cell r="C259" t="str">
            <v xml:space="preserve">UNIÓN CURVA BANDEJA HILO </v>
          </cell>
          <cell r="D259" t="str">
            <v>-</v>
          </cell>
          <cell r="E259" t="str">
            <v>un</v>
          </cell>
        </row>
        <row r="260">
          <cell r="A260" t="str">
            <v>GKB 34 G</v>
          </cell>
          <cell r="B260" t="str">
            <v>-</v>
          </cell>
          <cell r="C260" t="str">
            <v>BRIDA DE FIJACIÓN</v>
          </cell>
          <cell r="D260" t="str">
            <v>-</v>
          </cell>
          <cell r="E260" t="str">
            <v>un</v>
          </cell>
        </row>
        <row r="261">
          <cell r="A261" t="str">
            <v>GKS 34 FT</v>
          </cell>
          <cell r="B261" t="str">
            <v>-</v>
          </cell>
          <cell r="C261" t="str">
            <v xml:space="preserve">BRIDA FIJACIÓN A SOPORTE </v>
          </cell>
          <cell r="D261" t="str">
            <v>-</v>
          </cell>
          <cell r="E261" t="str">
            <v>un</v>
          </cell>
        </row>
        <row r="262">
          <cell r="A262" t="str">
            <v>GKS 34 G</v>
          </cell>
          <cell r="B262" t="str">
            <v>-</v>
          </cell>
          <cell r="C262" t="str">
            <v xml:space="preserve">UNIÓN FIJACION A SOPORTE </v>
          </cell>
          <cell r="D262" t="str">
            <v>-</v>
          </cell>
          <cell r="E262" t="str">
            <v>un</v>
          </cell>
        </row>
        <row r="263">
          <cell r="A263" t="str">
            <v>GKS 50 07 FS</v>
          </cell>
          <cell r="B263" t="str">
            <v>-</v>
          </cell>
          <cell r="C263" t="str">
            <v xml:space="preserve">PIEZA DE SUJECIÓN 60*40ACERO </v>
          </cell>
          <cell r="D263" t="str">
            <v>-</v>
          </cell>
          <cell r="E263" t="str">
            <v>un</v>
          </cell>
        </row>
        <row r="264">
          <cell r="A264" t="str">
            <v>GKS 50 VA</v>
          </cell>
          <cell r="B264" t="str">
            <v>-</v>
          </cell>
          <cell r="C264" t="str">
            <v xml:space="preserve">BRIDA DE FIJACIÓN INOXIBABLE </v>
          </cell>
          <cell r="D264" t="str">
            <v>-</v>
          </cell>
          <cell r="E264" t="str">
            <v>un</v>
          </cell>
        </row>
        <row r="265">
          <cell r="A265" t="str">
            <v>GKT 38 G</v>
          </cell>
          <cell r="B265" t="str">
            <v>-</v>
          </cell>
          <cell r="C265" t="str">
            <v xml:space="preserve">BRIDA DE FIJACIÓN </v>
          </cell>
          <cell r="D265" t="str">
            <v>-</v>
          </cell>
          <cell r="E265" t="str">
            <v>un</v>
          </cell>
        </row>
        <row r="266">
          <cell r="A266" t="str">
            <v>GL 3x40 AMP</v>
          </cell>
          <cell r="B266" t="str">
            <v>N/A</v>
          </cell>
          <cell r="C266" t="str">
            <v>BREAKER GL 3x40 AMP</v>
          </cell>
          <cell r="D266" t="str">
            <v>-</v>
          </cell>
          <cell r="E266" t="str">
            <v>un</v>
          </cell>
        </row>
        <row r="267">
          <cell r="A267" t="str">
            <v>GMA M8 FS</v>
          </cell>
          <cell r="B267" t="str">
            <v>-</v>
          </cell>
          <cell r="C267" t="str">
            <v xml:space="preserve">SOPORTE METÁLICO PARA </v>
          </cell>
          <cell r="D267" t="str">
            <v>-</v>
          </cell>
          <cell r="E267" t="str">
            <v>un</v>
          </cell>
        </row>
        <row r="268">
          <cell r="A268" t="str">
            <v>GMB 16/6 M</v>
          </cell>
          <cell r="B268" t="str">
            <v>N/A</v>
          </cell>
          <cell r="C268" t="str">
            <v xml:space="preserve">TUBO TERMOENCOGIBLE </v>
          </cell>
          <cell r="D268">
            <v>25200</v>
          </cell>
          <cell r="E268" t="str">
            <v>ml</v>
          </cell>
        </row>
        <row r="269">
          <cell r="A269" t="str">
            <v>GMB 30/12 M</v>
          </cell>
          <cell r="B269" t="str">
            <v>N/A</v>
          </cell>
          <cell r="C269" t="str">
            <v xml:space="preserve">TUBO TERMOENCOGIBLE </v>
          </cell>
          <cell r="D269">
            <v>56700</v>
          </cell>
          <cell r="E269" t="str">
            <v>ml</v>
          </cell>
        </row>
        <row r="270">
          <cell r="A270" t="str">
            <v>GMB 50/20 M</v>
          </cell>
          <cell r="B270" t="str">
            <v>N/A</v>
          </cell>
          <cell r="C270" t="str">
            <v xml:space="preserve">TUBO TERMOENCOGIBLE </v>
          </cell>
          <cell r="D270" t="str">
            <v>-</v>
          </cell>
          <cell r="E270" t="str">
            <v>ml</v>
          </cell>
        </row>
        <row r="271">
          <cell r="A271" t="str">
            <v>GMF22 M10 VA</v>
          </cell>
          <cell r="B271" t="str">
            <v>-</v>
          </cell>
          <cell r="C271" t="str">
            <v xml:space="preserve">TUERCA PARA PERFIL </v>
          </cell>
          <cell r="D271" t="str">
            <v>-</v>
          </cell>
          <cell r="E271" t="str">
            <v>un</v>
          </cell>
        </row>
        <row r="272">
          <cell r="A272" t="str">
            <v>GR BS</v>
          </cell>
          <cell r="B272" t="str">
            <v>-</v>
          </cell>
          <cell r="C272" t="str">
            <v xml:space="preserve">HERRAMIENTA DE CORTE </v>
          </cell>
          <cell r="D272" t="str">
            <v>-</v>
          </cell>
          <cell r="E272" t="str">
            <v>un</v>
          </cell>
        </row>
        <row r="273">
          <cell r="A273" t="str">
            <v>GRM 105 100 FT</v>
          </cell>
          <cell r="B273" t="str">
            <v>-</v>
          </cell>
          <cell r="C273" t="str">
            <v xml:space="preserve">BAN. HILO GALV.105x100x3000 </v>
          </cell>
          <cell r="D273" t="str">
            <v>-</v>
          </cell>
          <cell r="E273" t="str">
            <v>un</v>
          </cell>
        </row>
        <row r="274">
          <cell r="A274" t="str">
            <v>GRM 105 100 VA</v>
          </cell>
          <cell r="B274" t="str">
            <v>-</v>
          </cell>
          <cell r="C274" t="str">
            <v xml:space="preserve">BAN. HILO INOX.105x100x3000 </v>
          </cell>
          <cell r="D274" t="str">
            <v>-</v>
          </cell>
          <cell r="E274" t="str">
            <v>un</v>
          </cell>
        </row>
        <row r="275">
          <cell r="A275" t="str">
            <v>GRM 105 150VA4301</v>
          </cell>
          <cell r="B275" t="str">
            <v>-</v>
          </cell>
          <cell r="C275" t="str">
            <v xml:space="preserve">BAN.HILO INOX 105x150x3000 4VA </v>
          </cell>
          <cell r="D275" t="str">
            <v>-</v>
          </cell>
          <cell r="E275" t="str">
            <v>un</v>
          </cell>
        </row>
        <row r="276">
          <cell r="A276" t="str">
            <v>GRM 105 200 FT</v>
          </cell>
          <cell r="B276" t="str">
            <v>-</v>
          </cell>
          <cell r="C276" t="str">
            <v xml:space="preserve">BAN. HILO GALV.105x200x3000 </v>
          </cell>
          <cell r="D276" t="str">
            <v>-</v>
          </cell>
          <cell r="E276" t="str">
            <v>un</v>
          </cell>
        </row>
        <row r="277">
          <cell r="A277" t="str">
            <v>GRM 105 200 VA</v>
          </cell>
          <cell r="B277" t="str">
            <v>-</v>
          </cell>
          <cell r="C277" t="str">
            <v xml:space="preserve">BAN. HILO INOX.105x200x3000 </v>
          </cell>
          <cell r="D277" t="str">
            <v>-</v>
          </cell>
          <cell r="E277" t="str">
            <v>un</v>
          </cell>
        </row>
        <row r="278">
          <cell r="A278" t="str">
            <v>GRM 105 300 FT</v>
          </cell>
          <cell r="B278" t="str">
            <v>-</v>
          </cell>
          <cell r="C278" t="str">
            <v xml:space="preserve">BAN. HILO GALV.105x300x3000 </v>
          </cell>
          <cell r="D278" t="str">
            <v>-</v>
          </cell>
          <cell r="E278" t="str">
            <v>un</v>
          </cell>
        </row>
        <row r="279">
          <cell r="A279" t="str">
            <v>GRM 105 300 VA</v>
          </cell>
          <cell r="B279" t="str">
            <v>-</v>
          </cell>
          <cell r="C279" t="str">
            <v xml:space="preserve">BAN. HILO INOX.105x300x3000 </v>
          </cell>
          <cell r="D279" t="str">
            <v>-</v>
          </cell>
          <cell r="E279" t="str">
            <v>un</v>
          </cell>
        </row>
        <row r="280">
          <cell r="A280" t="str">
            <v>GRM 105 400 FT</v>
          </cell>
          <cell r="B280" t="str">
            <v>-</v>
          </cell>
          <cell r="C280" t="str">
            <v xml:space="preserve">BAN. HILO GALV.105x400x3000 </v>
          </cell>
          <cell r="D280" t="str">
            <v>-</v>
          </cell>
          <cell r="E280" t="str">
            <v>un</v>
          </cell>
        </row>
        <row r="281">
          <cell r="A281" t="str">
            <v>GRM 105 400 VA</v>
          </cell>
          <cell r="B281" t="str">
            <v>-</v>
          </cell>
          <cell r="C281" t="str">
            <v xml:space="preserve">BAN. HILO INOX.105x400x3000 </v>
          </cell>
          <cell r="D281" t="str">
            <v>-</v>
          </cell>
          <cell r="E281" t="str">
            <v>un</v>
          </cell>
        </row>
        <row r="282">
          <cell r="A282" t="str">
            <v>GRM 105 500 FT</v>
          </cell>
          <cell r="B282" t="str">
            <v>-</v>
          </cell>
          <cell r="C282" t="str">
            <v xml:space="preserve">BAN. HILO GALV.105x500x3000 </v>
          </cell>
          <cell r="D282" t="str">
            <v>-</v>
          </cell>
          <cell r="E282" t="str">
            <v>un</v>
          </cell>
        </row>
        <row r="283">
          <cell r="A283" t="str">
            <v>GRM 105 500 VA</v>
          </cell>
          <cell r="B283" t="str">
            <v>-</v>
          </cell>
          <cell r="C283" t="str">
            <v xml:space="preserve">BAN. HILO INOX.105x500x3000 </v>
          </cell>
          <cell r="D283" t="str">
            <v>-</v>
          </cell>
          <cell r="E283" t="str">
            <v>un</v>
          </cell>
        </row>
        <row r="284">
          <cell r="A284" t="str">
            <v>GRM 105 600 FT</v>
          </cell>
          <cell r="B284" t="str">
            <v>-</v>
          </cell>
          <cell r="C284" t="str">
            <v xml:space="preserve">BAN. HILO GALV.105x600x3000 </v>
          </cell>
          <cell r="D284" t="str">
            <v>-</v>
          </cell>
          <cell r="E284" t="str">
            <v>un</v>
          </cell>
        </row>
        <row r="285">
          <cell r="A285" t="str">
            <v>GRM 105 600 VA</v>
          </cell>
          <cell r="B285" t="str">
            <v>-</v>
          </cell>
          <cell r="C285" t="str">
            <v xml:space="preserve">BAN. HILO INOX 105x600x3000 </v>
          </cell>
          <cell r="D285" t="str">
            <v>-</v>
          </cell>
          <cell r="E285" t="str">
            <v>un</v>
          </cell>
        </row>
        <row r="286">
          <cell r="A286" t="str">
            <v>GRM 55 100 FT</v>
          </cell>
          <cell r="B286" t="str">
            <v>-</v>
          </cell>
          <cell r="C286" t="str">
            <v xml:space="preserve">BAN. HILO GALV.55x100x3000 </v>
          </cell>
          <cell r="D286" t="str">
            <v>-</v>
          </cell>
          <cell r="E286" t="str">
            <v>un</v>
          </cell>
        </row>
        <row r="287">
          <cell r="A287" t="str">
            <v>GRM 55 100 G</v>
          </cell>
          <cell r="B287" t="str">
            <v>-</v>
          </cell>
          <cell r="C287" t="str">
            <v xml:space="preserve">BAN. HILO ZINC.55x100x3000 </v>
          </cell>
          <cell r="D287" t="str">
            <v>-</v>
          </cell>
          <cell r="E287" t="str">
            <v>un</v>
          </cell>
        </row>
        <row r="288">
          <cell r="A288" t="str">
            <v>GRM 55 150 FT</v>
          </cell>
          <cell r="B288" t="str">
            <v>-</v>
          </cell>
          <cell r="C288" t="str">
            <v xml:space="preserve">BAN. HILO GALV.55x150x3000 </v>
          </cell>
          <cell r="D288" t="str">
            <v>-</v>
          </cell>
          <cell r="E288" t="str">
            <v>un</v>
          </cell>
        </row>
        <row r="289">
          <cell r="A289" t="str">
            <v>GRM 55 150 G</v>
          </cell>
          <cell r="B289" t="str">
            <v>-</v>
          </cell>
          <cell r="C289" t="str">
            <v xml:space="preserve">BAN. HILO ZINC.55x150x3000 </v>
          </cell>
          <cell r="D289" t="str">
            <v>-</v>
          </cell>
          <cell r="E289" t="str">
            <v>un</v>
          </cell>
        </row>
        <row r="290">
          <cell r="A290" t="str">
            <v>GRM 55 200 FT</v>
          </cell>
          <cell r="B290" t="str">
            <v>-</v>
          </cell>
          <cell r="C290" t="str">
            <v xml:space="preserve">BAN. HILO GALV.55x200x3000 </v>
          </cell>
          <cell r="D290" t="str">
            <v>-</v>
          </cell>
          <cell r="E290" t="str">
            <v>un</v>
          </cell>
        </row>
        <row r="291">
          <cell r="A291" t="str">
            <v>GRM 55 200 VA</v>
          </cell>
          <cell r="B291" t="str">
            <v>-</v>
          </cell>
          <cell r="C291" t="str">
            <v xml:space="preserve">BAN. HILO INOX 55x200x3000 </v>
          </cell>
          <cell r="D291" t="str">
            <v>-</v>
          </cell>
          <cell r="E291" t="str">
            <v>un</v>
          </cell>
        </row>
        <row r="292">
          <cell r="A292" t="str">
            <v>GRM 55 300 FT</v>
          </cell>
          <cell r="B292" t="str">
            <v>-</v>
          </cell>
          <cell r="C292" t="str">
            <v xml:space="preserve">BAN. HILO GALV.55x300x3000 </v>
          </cell>
          <cell r="D292" t="str">
            <v>-</v>
          </cell>
          <cell r="E292" t="str">
            <v>un</v>
          </cell>
        </row>
        <row r="293">
          <cell r="A293" t="str">
            <v>GRM 55 400 G</v>
          </cell>
          <cell r="B293" t="str">
            <v>-</v>
          </cell>
          <cell r="C293" t="str">
            <v xml:space="preserve">BAN. HILO ZINC. 4.8x400x3000 </v>
          </cell>
          <cell r="D293" t="str">
            <v>-</v>
          </cell>
          <cell r="E293" t="str">
            <v>un</v>
          </cell>
        </row>
        <row r="294">
          <cell r="A294" t="str">
            <v>GRM 55 400 VA</v>
          </cell>
          <cell r="B294" t="str">
            <v>-</v>
          </cell>
          <cell r="C294" t="str">
            <v>BAN. HILO INOX 55x400x3000</v>
          </cell>
          <cell r="D294" t="str">
            <v>-</v>
          </cell>
          <cell r="E294" t="str">
            <v>un</v>
          </cell>
        </row>
        <row r="295">
          <cell r="A295" t="str">
            <v>GRM 55 50 G</v>
          </cell>
          <cell r="B295" t="str">
            <v>-</v>
          </cell>
          <cell r="C295" t="str">
            <v xml:space="preserve">BAN.HILO ZINC.55x50x3000 </v>
          </cell>
          <cell r="D295" t="str">
            <v>-</v>
          </cell>
          <cell r="E295" t="str">
            <v>un</v>
          </cell>
        </row>
        <row r="296">
          <cell r="A296" t="str">
            <v>GRM 55 500 G</v>
          </cell>
          <cell r="B296" t="str">
            <v>-</v>
          </cell>
          <cell r="C296" t="str">
            <v xml:space="preserve">BAN. HILO ZINC. 4.8x500x3000 </v>
          </cell>
          <cell r="D296" t="str">
            <v>-</v>
          </cell>
          <cell r="E296" t="str">
            <v>un</v>
          </cell>
        </row>
        <row r="297">
          <cell r="A297" t="str">
            <v>GRM 55 500 VA</v>
          </cell>
          <cell r="B297" t="str">
            <v>-</v>
          </cell>
          <cell r="C297" t="str">
            <v xml:space="preserve">BAN.HILO INOX.55x500x3000 </v>
          </cell>
          <cell r="D297" t="str">
            <v>-</v>
          </cell>
          <cell r="E297" t="str">
            <v>un</v>
          </cell>
        </row>
        <row r="298">
          <cell r="A298" t="str">
            <v>GRM 55 600 G</v>
          </cell>
          <cell r="B298" t="str">
            <v>-</v>
          </cell>
          <cell r="C298" t="str">
            <v xml:space="preserve">BAN. HILO ZINC. 4.8x600x3000 </v>
          </cell>
          <cell r="D298" t="str">
            <v>-</v>
          </cell>
          <cell r="E298" t="str">
            <v>un</v>
          </cell>
        </row>
        <row r="299">
          <cell r="A299" t="str">
            <v>GRM 55 600 VA</v>
          </cell>
          <cell r="B299" t="str">
            <v>-</v>
          </cell>
          <cell r="C299" t="str">
            <v xml:space="preserve">BAN. HILO INOX. 55x600x3000 </v>
          </cell>
          <cell r="D299" t="str">
            <v>-</v>
          </cell>
          <cell r="E299" t="str">
            <v>un</v>
          </cell>
        </row>
        <row r="300">
          <cell r="A300" t="str">
            <v>GRS 4.8 DD</v>
          </cell>
          <cell r="B300" t="str">
            <v>-</v>
          </cell>
          <cell r="C300" t="str">
            <v>UNIÓN RAPIDA BANDEJA HILO</v>
          </cell>
          <cell r="D300" t="str">
            <v>-</v>
          </cell>
          <cell r="E300" t="str">
            <v>un</v>
          </cell>
        </row>
        <row r="301">
          <cell r="A301" t="str">
            <v>GRV 245 FS</v>
          </cell>
          <cell r="B301" t="str">
            <v>-</v>
          </cell>
          <cell r="C301" t="str">
            <v xml:space="preserve">UNIÓN LINEAL GALV. BANDEJA </v>
          </cell>
          <cell r="D301" t="str">
            <v>-</v>
          </cell>
          <cell r="E301" t="str">
            <v>un</v>
          </cell>
        </row>
        <row r="302">
          <cell r="A302" t="str">
            <v>GSV 34 FT</v>
          </cell>
          <cell r="B302" t="str">
            <v>-</v>
          </cell>
          <cell r="C302" t="str">
            <v xml:space="preserve">UNIÓN RECTA BANDEJA HILO </v>
          </cell>
          <cell r="D302" t="str">
            <v>-</v>
          </cell>
          <cell r="E302" t="str">
            <v>un</v>
          </cell>
        </row>
        <row r="303">
          <cell r="A303" t="str">
            <v>GSV 34 G</v>
          </cell>
          <cell r="B303" t="str">
            <v>-</v>
          </cell>
          <cell r="C303" t="str">
            <v xml:space="preserve">UNIÓN RECTA BANDEJA HILO </v>
          </cell>
          <cell r="D303" t="str">
            <v>-</v>
          </cell>
          <cell r="E303" t="str">
            <v>un</v>
          </cell>
        </row>
        <row r="304">
          <cell r="A304" t="str">
            <v>HA40090</v>
          </cell>
          <cell r="B304" t="str">
            <v>-</v>
          </cell>
          <cell r="C304" t="str">
            <v xml:space="preserve">TAPA DE ÁNGULO EXTERNO </v>
          </cell>
          <cell r="D304" t="str">
            <v>-</v>
          </cell>
          <cell r="E304" t="str">
            <v>un</v>
          </cell>
        </row>
        <row r="305">
          <cell r="A305" t="str">
            <v>HE40090</v>
          </cell>
          <cell r="B305" t="str">
            <v>-</v>
          </cell>
          <cell r="C305" t="str">
            <v xml:space="preserve">TAPA FINAL 40x90 BLANCO </v>
          </cell>
          <cell r="D305" t="str">
            <v>-</v>
          </cell>
          <cell r="E305" t="str">
            <v>un</v>
          </cell>
        </row>
        <row r="306">
          <cell r="A306" t="str">
            <v>HS40090</v>
          </cell>
          <cell r="B306" t="str">
            <v>-</v>
          </cell>
          <cell r="C306" t="str">
            <v xml:space="preserve">PIEZA DE UNIÓN 40x90 BLANCO </v>
          </cell>
          <cell r="D306" t="str">
            <v>-</v>
          </cell>
          <cell r="E306" t="str">
            <v>un</v>
          </cell>
        </row>
        <row r="307">
          <cell r="A307" t="str">
            <v>HSCM-2400-0.390-YL</v>
          </cell>
          <cell r="B307" t="str">
            <v>-</v>
          </cell>
          <cell r="C307" t="str">
            <v xml:space="preserve">TARJETA </v>
          </cell>
          <cell r="D307" t="str">
            <v>-</v>
          </cell>
          <cell r="E307" t="str">
            <v>un</v>
          </cell>
        </row>
        <row r="308">
          <cell r="A308" t="str">
            <v>HSM - E2</v>
          </cell>
          <cell r="B308" t="str">
            <v>-</v>
          </cell>
          <cell r="C308" t="str">
            <v xml:space="preserve">MORTERO AISLANTE FUERTE </v>
          </cell>
          <cell r="D308" t="str">
            <v>-</v>
          </cell>
          <cell r="E308" t="str">
            <v>un</v>
          </cell>
        </row>
        <row r="309">
          <cell r="A309" t="str">
            <v>HSM - SP</v>
          </cell>
          <cell r="B309" t="str">
            <v>-</v>
          </cell>
          <cell r="C309" t="str">
            <v xml:space="preserve">COMPUESTO DE PROTECCIÓN </v>
          </cell>
          <cell r="D309" t="str">
            <v>-</v>
          </cell>
          <cell r="E309" t="str">
            <v>un</v>
          </cell>
        </row>
        <row r="310">
          <cell r="A310" t="str">
            <v>HSM-S</v>
          </cell>
          <cell r="B310" t="str">
            <v>-</v>
          </cell>
          <cell r="C310" t="str">
            <v>MORTERO AISLANTE 20,0Kg OBO</v>
          </cell>
          <cell r="D310" t="str">
            <v>-</v>
          </cell>
          <cell r="E310" t="str">
            <v>un</v>
          </cell>
        </row>
        <row r="311">
          <cell r="A311" t="str">
            <v>ISAV1000R</v>
          </cell>
          <cell r="B311" t="str">
            <v>5408 84 9</v>
          </cell>
          <cell r="C311" t="str">
            <v>TRAVESAÑO AISLANTE AJUSTABLE PARA TUBOS</v>
          </cell>
          <cell r="D311">
            <v>568200</v>
          </cell>
          <cell r="E311" t="str">
            <v>un</v>
          </cell>
        </row>
        <row r="312">
          <cell r="A312" t="str">
            <v>ISAV1000W</v>
          </cell>
          <cell r="B312" t="str">
            <v>5408 85 2</v>
          </cell>
          <cell r="C312" t="str">
            <v>TRAVESAÑO AISLANTE AJUSTABLE PARA PARED</v>
          </cell>
          <cell r="D312">
            <v>539300</v>
          </cell>
          <cell r="E312" t="str">
            <v>un</v>
          </cell>
        </row>
        <row r="313">
          <cell r="A313" t="str">
            <v>isCon 750 SW</v>
          </cell>
          <cell r="B313" t="str">
            <v>5408 00 2</v>
          </cell>
          <cell r="C313" t="str">
            <v>CABLE AISLADO 35mm2 isCon</v>
          </cell>
          <cell r="D313">
            <v>212300</v>
          </cell>
          <cell r="E313" t="str">
            <v>ml</v>
          </cell>
        </row>
        <row r="314">
          <cell r="A314" t="str">
            <v>isCon AP1-16 VA</v>
          </cell>
          <cell r="B314" t="str">
            <v>5408 02 6</v>
          </cell>
          <cell r="C314" t="str">
            <v>PLACA DE CONEXIÓN SENCILLA PARA CABLE isCon</v>
          </cell>
          <cell r="D314">
            <v>160200</v>
          </cell>
          <cell r="E314" t="str">
            <v>un</v>
          </cell>
        </row>
        <row r="315">
          <cell r="A315" t="str">
            <v>isCon AP2-16 VA</v>
          </cell>
          <cell r="B315" t="str">
            <v>5408 02 8</v>
          </cell>
          <cell r="C315" t="str">
            <v>PLACA DE CONEXIÓN DOBLE PARA CABLE isCon</v>
          </cell>
          <cell r="D315">
            <v>199700</v>
          </cell>
          <cell r="E315" t="str">
            <v>un</v>
          </cell>
        </row>
        <row r="316">
          <cell r="A316" t="str">
            <v>isCon Connect</v>
          </cell>
          <cell r="B316" t="str">
            <v>5408 02 2</v>
          </cell>
          <cell r="C316" t="str">
            <v>TERMINAL DE CONEXIÓN PARA CABLE isCon</v>
          </cell>
          <cell r="D316">
            <v>181000</v>
          </cell>
          <cell r="E316" t="str">
            <v>un</v>
          </cell>
        </row>
        <row r="317">
          <cell r="A317" t="str">
            <v>isCon DH</v>
          </cell>
          <cell r="B317" t="str">
            <v>5408 04 3</v>
          </cell>
          <cell r="C317" t="str">
            <v>DISTANCIADOR</v>
          </cell>
          <cell r="D317" t="str">
            <v>-</v>
          </cell>
          <cell r="E317" t="str">
            <v>un</v>
          </cell>
        </row>
        <row r="318">
          <cell r="A318" t="str">
            <v>isCon H VA</v>
          </cell>
          <cell r="B318" t="str">
            <v>5408 05 6</v>
          </cell>
          <cell r="C318" t="str">
            <v>SOPORTE PARA CONDUCTOR 23mm</v>
          </cell>
          <cell r="D318">
            <v>27200</v>
          </cell>
          <cell r="E318" t="str">
            <v>un</v>
          </cell>
        </row>
        <row r="319">
          <cell r="A319" t="str">
            <v>isCon H280 PA</v>
          </cell>
          <cell r="B319" t="str">
            <v>5408 04 9</v>
          </cell>
          <cell r="C319" t="str">
            <v>SOPORTE PARA CONDUCTOR 23mm SOBRE TEJADOS, CONECTOR EN POLIAMIDA</v>
          </cell>
          <cell r="D319">
            <v>49700</v>
          </cell>
          <cell r="E319" t="str">
            <v>un</v>
          </cell>
        </row>
        <row r="320">
          <cell r="A320" t="str">
            <v>isCon HS VA</v>
          </cell>
          <cell r="B320" t="str">
            <v>5408 05 2</v>
          </cell>
          <cell r="C320" t="str">
            <v>SOPORTE PARA CONDUCTOR 23mm CON CINTA DE SUJECIÓN</v>
          </cell>
          <cell r="D320">
            <v>113100</v>
          </cell>
          <cell r="E320" t="str">
            <v>un</v>
          </cell>
        </row>
        <row r="321">
          <cell r="A321" t="str">
            <v>isCon HWS</v>
          </cell>
          <cell r="B321" t="str">
            <v>5408 05 8</v>
          </cell>
          <cell r="C321" t="str">
            <v>PANLE DE INFORMACIÓN</v>
          </cell>
          <cell r="D321" t="str">
            <v>-</v>
          </cell>
          <cell r="E321" t="str">
            <v>un</v>
          </cell>
        </row>
        <row r="322">
          <cell r="A322" t="str">
            <v>isCon PAE</v>
          </cell>
          <cell r="B322" t="str">
            <v>5408 03 6</v>
          </cell>
          <cell r="C322" t="str">
            <v xml:space="preserve">CONECTOR EQUIPOTENCIAL </v>
          </cell>
          <cell r="D322">
            <v>58000</v>
          </cell>
          <cell r="E322" t="str">
            <v>un</v>
          </cell>
        </row>
        <row r="323">
          <cell r="A323" t="str">
            <v>isCon stripper</v>
          </cell>
          <cell r="B323" t="str">
            <v>5408 00 9</v>
          </cell>
          <cell r="C323" t="str">
            <v>PINZA PELACABLE PARA isCon</v>
          </cell>
          <cell r="D323">
            <v>2761100</v>
          </cell>
          <cell r="E323" t="str">
            <v>un</v>
          </cell>
        </row>
        <row r="324">
          <cell r="A324" t="str">
            <v>isFang 3B-100</v>
          </cell>
          <cell r="B324" t="str">
            <v>5408 96 8</v>
          </cell>
          <cell r="C324" t="str">
            <v>BASE TRIPODE PARA PUNTA VA</v>
          </cell>
          <cell r="D324">
            <v>2980100</v>
          </cell>
          <cell r="E324" t="str">
            <v>un</v>
          </cell>
        </row>
        <row r="325">
          <cell r="A325" t="str">
            <v>isFang 3B-100 AL</v>
          </cell>
          <cell r="B325" t="str">
            <v>5408 96 6</v>
          </cell>
          <cell r="C325" t="str">
            <v>BASE TRIPODE PARA PUNTA AL</v>
          </cell>
          <cell r="D325">
            <v>2489000</v>
          </cell>
          <cell r="E325" t="str">
            <v>un</v>
          </cell>
        </row>
        <row r="326">
          <cell r="A326" t="str">
            <v>isFang 3B-100-A</v>
          </cell>
          <cell r="B326" t="str">
            <v>5408 93 0</v>
          </cell>
          <cell r="C326" t="str">
            <v xml:space="preserve">BASE TRIPODE PARA PUNTA  </v>
          </cell>
          <cell r="D326">
            <v>3571000</v>
          </cell>
          <cell r="E326" t="str">
            <v>un</v>
          </cell>
        </row>
        <row r="327">
          <cell r="A327" t="str">
            <v>isFang 3B-150</v>
          </cell>
          <cell r="B327" t="str">
            <v>5408 96 9</v>
          </cell>
          <cell r="C327" t="str">
            <v>BASE TRIPODE PARA PUNTA VA</v>
          </cell>
          <cell r="D327" t="str">
            <v>-</v>
          </cell>
          <cell r="E327" t="str">
            <v>un</v>
          </cell>
        </row>
        <row r="328">
          <cell r="A328" t="str">
            <v>isFang 3B-150 AL</v>
          </cell>
          <cell r="B328" t="str">
            <v>5408 96 7</v>
          </cell>
          <cell r="C328" t="str">
            <v>BASE TRIPODE PARA PUNTA AL</v>
          </cell>
          <cell r="D328">
            <v>3976000</v>
          </cell>
          <cell r="E328" t="str">
            <v>un</v>
          </cell>
        </row>
        <row r="329">
          <cell r="A329" t="str">
            <v>isFang 3B-150-A</v>
          </cell>
          <cell r="B329" t="str">
            <v>5408 93 2</v>
          </cell>
          <cell r="C329" t="str">
            <v xml:space="preserve">BASE TRIPODE PARA PUNTA  </v>
          </cell>
          <cell r="D329" t="str">
            <v>-</v>
          </cell>
          <cell r="E329" t="str">
            <v>un</v>
          </cell>
        </row>
        <row r="330">
          <cell r="A330" t="str">
            <v>isFang 3B-G1</v>
          </cell>
          <cell r="B330" t="str">
            <v>5408 97 1</v>
          </cell>
          <cell r="C330" t="str">
            <v>VARILLA ROSCADA isFang 3B 270mm</v>
          </cell>
          <cell r="D330">
            <v>155100</v>
          </cell>
          <cell r="E330" t="str">
            <v>un</v>
          </cell>
        </row>
        <row r="331">
          <cell r="A331" t="str">
            <v>isFang 3B-G2</v>
          </cell>
          <cell r="B331" t="str">
            <v>5408 97 2</v>
          </cell>
          <cell r="C331" t="str">
            <v>VARILLA ROSCADA isFang 3B 340mm</v>
          </cell>
          <cell r="D331">
            <v>164000</v>
          </cell>
          <cell r="E331" t="str">
            <v>un</v>
          </cell>
        </row>
        <row r="332">
          <cell r="A332" t="str">
            <v>isFang 3B-G3</v>
          </cell>
          <cell r="B332" t="str">
            <v>5408 97 3</v>
          </cell>
          <cell r="C332" t="str">
            <v>VARILLA ROSCADA isFang 3B 430mm</v>
          </cell>
          <cell r="D332">
            <v>174000</v>
          </cell>
          <cell r="E332" t="str">
            <v>un</v>
          </cell>
        </row>
        <row r="333">
          <cell r="A333" t="str">
            <v>isFang 4000</v>
          </cell>
          <cell r="B333" t="str">
            <v>5408 94 2</v>
          </cell>
          <cell r="C333" t="str">
            <v>PUNTA CAPTORA AISLADA 4m</v>
          </cell>
          <cell r="D333">
            <v>2838200</v>
          </cell>
          <cell r="E333" t="str">
            <v>un</v>
          </cell>
        </row>
        <row r="334">
          <cell r="A334" t="str">
            <v>isFang 6000</v>
          </cell>
          <cell r="B334" t="str">
            <v>5408 94 6</v>
          </cell>
          <cell r="C334" t="str">
            <v>PUNTA CAPTORA AISLADA 6m</v>
          </cell>
          <cell r="D334">
            <v>3187000</v>
          </cell>
          <cell r="E334" t="str">
            <v>un</v>
          </cell>
        </row>
        <row r="335">
          <cell r="A335" t="str">
            <v>isFang IN 4000</v>
          </cell>
          <cell r="B335" t="str">
            <v>5408 93 4</v>
          </cell>
          <cell r="C335" t="str">
            <v>PUNTA CAPTORA AISLADA 4m</v>
          </cell>
          <cell r="D335">
            <v>2684000</v>
          </cell>
          <cell r="E335" t="str">
            <v>un</v>
          </cell>
        </row>
        <row r="336">
          <cell r="A336" t="str">
            <v>isFang IN 6000</v>
          </cell>
          <cell r="B336" t="str">
            <v>5408 93 6</v>
          </cell>
          <cell r="C336" t="str">
            <v>PUNTA CAPTORA AISLADA 6m</v>
          </cell>
          <cell r="D336">
            <v>3409000</v>
          </cell>
          <cell r="E336" t="str">
            <v>un</v>
          </cell>
        </row>
        <row r="337">
          <cell r="A337" t="str">
            <v>isFang IN-A 4000</v>
          </cell>
          <cell r="B337" t="str">
            <v>5408 93 8</v>
          </cell>
          <cell r="C337" t="str">
            <v>PUNTA CAPTORA AISLADA  4m</v>
          </cell>
          <cell r="D337">
            <v>2956000</v>
          </cell>
          <cell r="E337" t="str">
            <v>un</v>
          </cell>
        </row>
        <row r="338">
          <cell r="A338" t="str">
            <v>isFang IN-A 6000</v>
          </cell>
          <cell r="B338" t="str">
            <v>5408 94 0</v>
          </cell>
          <cell r="C338" t="str">
            <v>PUNTA CAPTORA AISLADA 6m</v>
          </cell>
          <cell r="D338">
            <v>3607000</v>
          </cell>
          <cell r="E338" t="str">
            <v>un</v>
          </cell>
        </row>
        <row r="339">
          <cell r="A339" t="str">
            <v>isFang TR100</v>
          </cell>
          <cell r="B339" t="str">
            <v>5408 95 6</v>
          </cell>
          <cell r="C339" t="str">
            <v>SOPORTE isFang PARA TUBOS 50-300mm</v>
          </cell>
          <cell r="D339">
            <v>244000</v>
          </cell>
          <cell r="E339" t="str">
            <v>un</v>
          </cell>
        </row>
        <row r="340">
          <cell r="A340" t="str">
            <v>isFang TR100 100</v>
          </cell>
          <cell r="B340" t="str">
            <v>5408 95 5</v>
          </cell>
          <cell r="C340" t="str">
            <v>SOPORTE isFang PARA TUBOS 50-300mm CON DISTANCIADOR 100mm</v>
          </cell>
          <cell r="D340">
            <v>453800</v>
          </cell>
          <cell r="E340" t="str">
            <v>un</v>
          </cell>
        </row>
        <row r="341">
          <cell r="A341" t="str">
            <v>isFang TR100 200</v>
          </cell>
          <cell r="B341" t="str">
            <v>5408 95 7</v>
          </cell>
          <cell r="C341" t="str">
            <v>SOPORTE isFang PARA TUBOS 50-300mm CON DISTANCIADOR 200mm</v>
          </cell>
          <cell r="D341">
            <v>540600</v>
          </cell>
          <cell r="E341" t="str">
            <v>un</v>
          </cell>
        </row>
        <row r="342">
          <cell r="A342" t="str">
            <v>isFang TW200</v>
          </cell>
          <cell r="B342" t="str">
            <v>5408 95 4</v>
          </cell>
          <cell r="C342" t="str">
            <v>SOPORTE isFang PARA MONTAJE SOBRE PARED 200-300mm</v>
          </cell>
          <cell r="D342">
            <v>888300</v>
          </cell>
          <cell r="E342" t="str">
            <v>un</v>
          </cell>
        </row>
        <row r="343">
          <cell r="A343" t="str">
            <v>isFang TW30</v>
          </cell>
          <cell r="B343" t="str">
            <v>5408 95 2</v>
          </cell>
          <cell r="C343" t="str">
            <v>SOPORTE isFang PARA MONTAJE SOBRE PARED</v>
          </cell>
          <cell r="D343">
            <v>148700</v>
          </cell>
          <cell r="E343" t="str">
            <v>un</v>
          </cell>
        </row>
        <row r="344">
          <cell r="A344" t="str">
            <v>ISO-A-500</v>
          </cell>
          <cell r="B344" t="str">
            <v>5408 80 6</v>
          </cell>
          <cell r="C344" t="str">
            <v>DISTANCIADRO AISLANTE 500mm</v>
          </cell>
          <cell r="D344">
            <v>200500</v>
          </cell>
          <cell r="E344" t="str">
            <v>un</v>
          </cell>
        </row>
        <row r="345">
          <cell r="A345" t="str">
            <v>ISO-A-800</v>
          </cell>
          <cell r="B345" t="str">
            <v>5408 81 4</v>
          </cell>
          <cell r="C345" t="str">
            <v>DISTANCIADOR AISLANTE 800mm</v>
          </cell>
          <cell r="D345">
            <v>248100</v>
          </cell>
          <cell r="E345" t="str">
            <v>un</v>
          </cell>
        </row>
        <row r="346">
          <cell r="A346" t="str">
            <v>ISOLAB</v>
          </cell>
          <cell r="B346" t="str">
            <v>5096 81 2</v>
          </cell>
          <cell r="C346" t="str">
            <v>EQUIPO DE PRUEBA PARA DPS TIPO VARISTOR</v>
          </cell>
          <cell r="D346" t="str">
            <v>-</v>
          </cell>
          <cell r="E346" t="str">
            <v>un</v>
          </cell>
        </row>
        <row r="347">
          <cell r="A347" t="str">
            <v>J-128</v>
          </cell>
          <cell r="B347" t="str">
            <v>N/A</v>
          </cell>
          <cell r="C347" t="str">
            <v xml:space="preserve">LUBRICANTEJ POLIWATER 1 </v>
          </cell>
          <cell r="D347" t="str">
            <v>-</v>
          </cell>
          <cell r="E347" t="str">
            <v>un</v>
          </cell>
        </row>
        <row r="348">
          <cell r="A348" t="str">
            <v>K 12 1818 FS</v>
          </cell>
          <cell r="B348" t="str">
            <v>-</v>
          </cell>
          <cell r="C348" t="str">
            <v xml:space="preserve">SOPORTE A MURO GALV. </v>
          </cell>
          <cell r="D348" t="str">
            <v>-</v>
          </cell>
          <cell r="E348" t="str">
            <v>un</v>
          </cell>
        </row>
        <row r="349">
          <cell r="A349" t="str">
            <v>KAB GR FS</v>
          </cell>
          <cell r="B349" t="str">
            <v>-</v>
          </cell>
          <cell r="C349" t="str">
            <v xml:space="preserve">CONECTOR METALICO PARA </v>
          </cell>
          <cell r="D349" t="str">
            <v>-</v>
          </cell>
          <cell r="E349" t="str">
            <v>un</v>
          </cell>
        </row>
        <row r="350">
          <cell r="A350" t="str">
            <v>KAB GR FT</v>
          </cell>
          <cell r="B350" t="str">
            <v>-</v>
          </cell>
          <cell r="C350" t="str">
            <v xml:space="preserve">CONECTOR METALICO PARA  </v>
          </cell>
          <cell r="D350" t="str">
            <v>-</v>
          </cell>
          <cell r="E350" t="str">
            <v>un</v>
          </cell>
        </row>
        <row r="351">
          <cell r="A351" t="str">
            <v>KAB GR VA 1.4301</v>
          </cell>
          <cell r="B351" t="str">
            <v>-</v>
          </cell>
          <cell r="C351" t="str">
            <v xml:space="preserve">PLACA DE SALIDA DEL CABLE  </v>
          </cell>
          <cell r="D351" t="str">
            <v>-</v>
          </cell>
          <cell r="E351" t="str">
            <v>un</v>
          </cell>
        </row>
        <row r="352">
          <cell r="A352" t="str">
            <v>KBK - SG 1</v>
          </cell>
          <cell r="B352" t="str">
            <v>-</v>
          </cell>
          <cell r="C352" t="str">
            <v xml:space="preserve">REJILLA DE ARMADURA DE </v>
          </cell>
          <cell r="D352" t="str">
            <v>-</v>
          </cell>
          <cell r="E352" t="str">
            <v>un</v>
          </cell>
        </row>
        <row r="353">
          <cell r="A353" t="str">
            <v>KBK 1</v>
          </cell>
          <cell r="B353" t="str">
            <v>-</v>
          </cell>
          <cell r="C353" t="str">
            <v xml:space="preserve">ALMOHADILLA CONTRA FUEGO </v>
          </cell>
          <cell r="D353" t="str">
            <v>-</v>
          </cell>
          <cell r="E353" t="str">
            <v>un</v>
          </cell>
        </row>
        <row r="354">
          <cell r="A354" t="str">
            <v>KBK 2</v>
          </cell>
          <cell r="B354" t="str">
            <v>-</v>
          </cell>
          <cell r="C354" t="str">
            <v xml:space="preserve">ALMOHADILLA CONTRA FUEGO </v>
          </cell>
          <cell r="D354" t="str">
            <v>-</v>
          </cell>
          <cell r="E354" t="str">
            <v>un</v>
          </cell>
        </row>
        <row r="355">
          <cell r="A355" t="str">
            <v>KL-T 02-06</v>
          </cell>
          <cell r="B355" t="str">
            <v>-</v>
          </cell>
          <cell r="C355" t="str">
            <v xml:space="preserve">REGLETA DE CONEXIÓN SERIE T </v>
          </cell>
          <cell r="D355" t="str">
            <v>-</v>
          </cell>
          <cell r="E355" t="str">
            <v>un</v>
          </cell>
        </row>
        <row r="356">
          <cell r="A356" t="str">
            <v>Koax B-E2 FF-F</v>
          </cell>
          <cell r="B356" t="str">
            <v>5082 42 2</v>
          </cell>
          <cell r="C356" t="str">
            <v xml:space="preserve">DPS LINEAS </v>
          </cell>
          <cell r="D356" t="str">
            <v>-</v>
          </cell>
          <cell r="E356" t="str">
            <v>un</v>
          </cell>
        </row>
        <row r="357">
          <cell r="A357" t="str">
            <v>Koax N-E5MF-C</v>
          </cell>
          <cell r="B357" t="str">
            <v>-</v>
          </cell>
          <cell r="C357" t="str">
            <v xml:space="preserve">DPS LINEAS COAXIALES TIPO </v>
          </cell>
          <cell r="D357" t="str">
            <v>-</v>
          </cell>
          <cell r="E357" t="str">
            <v>un</v>
          </cell>
        </row>
        <row r="358">
          <cell r="A358" t="str">
            <v>KOAXB-E2/MF-C</v>
          </cell>
          <cell r="B358" t="str">
            <v>5082 41 2</v>
          </cell>
          <cell r="C358" t="str">
            <v xml:space="preserve">DISPOSITIVO PROTECCIÓN KOAX </v>
          </cell>
          <cell r="D358">
            <v>682000</v>
          </cell>
          <cell r="E358" t="str">
            <v>un</v>
          </cell>
        </row>
        <row r="359">
          <cell r="A359" t="str">
            <v>KS GR VA</v>
          </cell>
          <cell r="B359" t="str">
            <v>-</v>
          </cell>
          <cell r="C359" t="str">
            <v xml:space="preserve">GRAPA DIVISOR BANDEJA </v>
          </cell>
          <cell r="D359" t="str">
            <v>-</v>
          </cell>
          <cell r="E359" t="str">
            <v>un</v>
          </cell>
        </row>
        <row r="360">
          <cell r="A360" t="str">
            <v>KS-S ES</v>
          </cell>
          <cell r="B360" t="str">
            <v>-</v>
          </cell>
          <cell r="C360" t="str">
            <v>PLACA MARCACION DE PARED</v>
          </cell>
          <cell r="D360" t="str">
            <v>-</v>
          </cell>
          <cell r="E360" t="str">
            <v>un</v>
          </cell>
        </row>
        <row r="361">
          <cell r="A361" t="str">
            <v>KVM</v>
          </cell>
          <cell r="B361" t="str">
            <v>-</v>
          </cell>
          <cell r="C361" t="str">
            <v xml:space="preserve">SELLANTE DE HUMADAD </v>
          </cell>
          <cell r="D361" t="str">
            <v>-</v>
          </cell>
          <cell r="E361" t="str">
            <v>un</v>
          </cell>
        </row>
        <row r="362">
          <cell r="A362" t="str">
            <v>LC-63</v>
          </cell>
          <cell r="B362" t="str">
            <v>5096 97 0</v>
          </cell>
          <cell r="C362" t="str">
            <v xml:space="preserve">BOBINA DE DESACOPLAMIENTO </v>
          </cell>
          <cell r="D362" t="str">
            <v>-</v>
          </cell>
          <cell r="E362" t="str">
            <v>un</v>
          </cell>
        </row>
        <row r="363">
          <cell r="A363" t="str">
            <v>LD 100100HB90C</v>
          </cell>
          <cell r="B363" t="str">
            <v>-</v>
          </cell>
          <cell r="C363" t="str">
            <v xml:space="preserve">CURVA HORIZONTAL 90° CANAL </v>
          </cell>
          <cell r="D363" t="str">
            <v>-</v>
          </cell>
          <cell r="E363" t="str">
            <v>un</v>
          </cell>
        </row>
        <row r="364">
          <cell r="A364" t="str">
            <v>LD 100100HTC</v>
          </cell>
          <cell r="B364" t="str">
            <v>-</v>
          </cell>
          <cell r="C364" t="str">
            <v>UNIÓN T HORIZONTAL 100x100mm</v>
          </cell>
          <cell r="D364" t="str">
            <v>-</v>
          </cell>
          <cell r="E364" t="str">
            <v>un</v>
          </cell>
        </row>
        <row r="365">
          <cell r="A365" t="str">
            <v>LD 50050CCY</v>
          </cell>
          <cell r="B365" t="str">
            <v>-</v>
          </cell>
          <cell r="C365" t="str">
            <v>CANAL FIBRA OPTICA 50x50x200</v>
          </cell>
          <cell r="D365" t="str">
            <v>-</v>
          </cell>
          <cell r="E365" t="str">
            <v>un</v>
          </cell>
        </row>
        <row r="366">
          <cell r="A366" t="str">
            <v>LD C100100</v>
          </cell>
          <cell r="B366" t="str">
            <v>-</v>
          </cell>
          <cell r="C366" t="str">
            <v xml:space="preserve">ACOPLE CANAL FIBRA OPTICA </v>
          </cell>
          <cell r="D366" t="str">
            <v>-</v>
          </cell>
          <cell r="E366" t="str">
            <v>un</v>
          </cell>
        </row>
        <row r="367">
          <cell r="A367" t="str">
            <v>LD C50050</v>
          </cell>
          <cell r="B367" t="str">
            <v>-</v>
          </cell>
          <cell r="C367" t="str">
            <v xml:space="preserve">ACOPLE CANAL FIBRA OPTICA </v>
          </cell>
          <cell r="D367" t="str">
            <v>-</v>
          </cell>
          <cell r="E367" t="str">
            <v>un</v>
          </cell>
        </row>
        <row r="368">
          <cell r="A368" t="str">
            <v>LD E050</v>
          </cell>
          <cell r="B368" t="str">
            <v>-</v>
          </cell>
          <cell r="C368" t="str">
            <v xml:space="preserve">PIEZA FINAL CANAL FIBRA </v>
          </cell>
          <cell r="D368" t="str">
            <v>-</v>
          </cell>
          <cell r="E368" t="str">
            <v>un</v>
          </cell>
        </row>
        <row r="369">
          <cell r="A369" t="str">
            <v>LD MC100</v>
          </cell>
          <cell r="B369" t="str">
            <v>-</v>
          </cell>
          <cell r="C369" t="str">
            <v xml:space="preserve">SOPORTE PARA FIBRA OPTICA </v>
          </cell>
          <cell r="D369" t="str">
            <v>-</v>
          </cell>
          <cell r="E369" t="str">
            <v>un</v>
          </cell>
        </row>
        <row r="370">
          <cell r="A370" t="str">
            <v>LK4 40025</v>
          </cell>
          <cell r="B370" t="str">
            <v>-</v>
          </cell>
          <cell r="C370" t="str">
            <v xml:space="preserve">CANAL DE CUADRO TIPO LK4 </v>
          </cell>
          <cell r="D370" t="str">
            <v>-</v>
          </cell>
          <cell r="E370" t="str">
            <v>un</v>
          </cell>
        </row>
        <row r="371">
          <cell r="A371" t="str">
            <v>LK4 40040</v>
          </cell>
          <cell r="B371" t="str">
            <v>-</v>
          </cell>
          <cell r="C371" t="str">
            <v xml:space="preserve">CANAL DE CUADRO TIPO LK4 </v>
          </cell>
          <cell r="D371" t="str">
            <v>-</v>
          </cell>
          <cell r="E371" t="str">
            <v>un</v>
          </cell>
        </row>
        <row r="372">
          <cell r="A372" t="str">
            <v>LK4 40080</v>
          </cell>
          <cell r="B372" t="str">
            <v>-</v>
          </cell>
          <cell r="C372" t="str">
            <v xml:space="preserve">CANAL DE CUADRO TIPO LK4 </v>
          </cell>
          <cell r="D372" t="str">
            <v>-</v>
          </cell>
          <cell r="E372" t="str">
            <v>un</v>
          </cell>
        </row>
        <row r="373">
          <cell r="A373" t="str">
            <v>LK4 600120</v>
          </cell>
          <cell r="B373" t="str">
            <v>-</v>
          </cell>
          <cell r="C373" t="str">
            <v xml:space="preserve">CANAL DE CUADRO TIPO LK4 </v>
          </cell>
          <cell r="D373" t="str">
            <v>-</v>
          </cell>
          <cell r="E373" t="str">
            <v>un</v>
          </cell>
        </row>
        <row r="374">
          <cell r="A374" t="str">
            <v>LK4 60040</v>
          </cell>
          <cell r="B374" t="str">
            <v>-</v>
          </cell>
          <cell r="C374" t="str">
            <v xml:space="preserve">CANAL DE CUADRO TIPO LK4 </v>
          </cell>
          <cell r="D374" t="str">
            <v>-</v>
          </cell>
          <cell r="E374" t="str">
            <v>un</v>
          </cell>
        </row>
        <row r="375">
          <cell r="A375" t="str">
            <v>LK4 60060</v>
          </cell>
          <cell r="B375" t="str">
            <v>-</v>
          </cell>
          <cell r="C375" t="str">
            <v xml:space="preserve">CANAL DE CUADRO TIPO LK4 </v>
          </cell>
          <cell r="D375" t="str">
            <v>-</v>
          </cell>
          <cell r="E375" t="str">
            <v>un</v>
          </cell>
        </row>
        <row r="376">
          <cell r="A376" t="str">
            <v>LK4 60080</v>
          </cell>
          <cell r="B376" t="str">
            <v>-</v>
          </cell>
          <cell r="C376" t="str">
            <v xml:space="preserve">CANAL DE CUADRO TIPO LK4 </v>
          </cell>
          <cell r="D376" t="str">
            <v>-</v>
          </cell>
          <cell r="E376" t="str">
            <v>un</v>
          </cell>
        </row>
        <row r="377">
          <cell r="A377" t="str">
            <v>LK4 80120</v>
          </cell>
          <cell r="B377" t="str">
            <v>-</v>
          </cell>
          <cell r="C377" t="str">
            <v xml:space="preserve">CANAL DE CUADRO TIPO LK4 </v>
          </cell>
          <cell r="D377" t="str">
            <v>-</v>
          </cell>
          <cell r="E377" t="str">
            <v>un</v>
          </cell>
        </row>
        <row r="378">
          <cell r="A378" t="str">
            <v>LSA-A-LEI</v>
          </cell>
          <cell r="B378" t="str">
            <v>5084 00 8</v>
          </cell>
          <cell r="C378" t="str">
            <v xml:space="preserve">ZOCALO CONEXIÓN 10 PARES DE </v>
          </cell>
          <cell r="D378">
            <v>101000</v>
          </cell>
          <cell r="E378" t="str">
            <v>un</v>
          </cell>
        </row>
        <row r="379">
          <cell r="A379" t="str">
            <v>LSA-BF 180</v>
          </cell>
          <cell r="B379" t="str">
            <v>5084 02 4</v>
          </cell>
          <cell r="C379" t="str">
            <v xml:space="preserve">MODULO PROTEC-FINA/BASICA </v>
          </cell>
          <cell r="D379">
            <v>326000</v>
          </cell>
          <cell r="E379" t="str">
            <v>un</v>
          </cell>
        </row>
        <row r="380">
          <cell r="A380" t="str">
            <v>LSA-BF 24</v>
          </cell>
          <cell r="B380" t="str">
            <v>5084 02 8</v>
          </cell>
          <cell r="C380" t="str">
            <v xml:space="preserve">MODULO PROTEC-FINA/BASICA </v>
          </cell>
          <cell r="D380">
            <v>326000</v>
          </cell>
          <cell r="E380" t="str">
            <v>un</v>
          </cell>
        </row>
        <row r="381">
          <cell r="A381" t="str">
            <v>LSA-B-MAG</v>
          </cell>
          <cell r="B381" t="str">
            <v>5084 02 0</v>
          </cell>
          <cell r="C381" t="str">
            <v xml:space="preserve">CARTUCHO CON 20 </v>
          </cell>
          <cell r="D381">
            <v>602000</v>
          </cell>
          <cell r="E381" t="str">
            <v>un</v>
          </cell>
        </row>
        <row r="382">
          <cell r="A382" t="str">
            <v>LSA-E-LEI</v>
          </cell>
          <cell r="B382" t="str">
            <v>5084 01 6</v>
          </cell>
          <cell r="C382" t="str">
            <v xml:space="preserve">SOPORTE PUESTA A TIERRA </v>
          </cell>
          <cell r="D382">
            <v>206000</v>
          </cell>
          <cell r="E382" t="str">
            <v>un</v>
          </cell>
        </row>
        <row r="383">
          <cell r="A383" t="str">
            <v>LSA-M</v>
          </cell>
          <cell r="B383" t="str">
            <v>5084 03 6</v>
          </cell>
          <cell r="C383" t="str">
            <v xml:space="preserve">SOPORTE PARA INSTALACIÓN </v>
          </cell>
          <cell r="D383">
            <v>87000</v>
          </cell>
          <cell r="E383" t="str">
            <v>un</v>
          </cell>
        </row>
        <row r="384">
          <cell r="A384" t="str">
            <v>LSA-T-LEI</v>
          </cell>
          <cell r="B384" t="str">
            <v>5084 01 2</v>
          </cell>
          <cell r="C384" t="str">
            <v xml:space="preserve">ZOCALO SEPARACION 10 PARES </v>
          </cell>
          <cell r="D384">
            <v>129000</v>
          </cell>
          <cell r="E384" t="str">
            <v>un</v>
          </cell>
        </row>
        <row r="385">
          <cell r="A385" t="str">
            <v>LSA-TOOL</v>
          </cell>
          <cell r="B385" t="str">
            <v>5084 04 0</v>
          </cell>
          <cell r="C385" t="str">
            <v xml:space="preserve">HERRAMIENTA CONEXIÓN DE </v>
          </cell>
          <cell r="D385">
            <v>33000</v>
          </cell>
          <cell r="E385" t="str">
            <v>un</v>
          </cell>
        </row>
        <row r="386">
          <cell r="A386" t="str">
            <v>M-193</v>
          </cell>
          <cell r="B386" t="str">
            <v>N/A</v>
          </cell>
          <cell r="C386" t="str">
            <v xml:space="preserve">CONDUCTOR PLANO EN ALUMINIO 30mmx3.5mmx6m </v>
          </cell>
          <cell r="D386">
            <v>8100</v>
          </cell>
          <cell r="E386" t="str">
            <v>ml</v>
          </cell>
        </row>
        <row r="387">
          <cell r="A387" t="str">
            <v>MB 1</v>
          </cell>
          <cell r="B387" t="str">
            <v>5096 64 8</v>
          </cell>
          <cell r="C387" t="str">
            <v xml:space="preserve">ZOCALO PARA MODULO 1 POLO </v>
          </cell>
          <cell r="D387" t="str">
            <v>-</v>
          </cell>
          <cell r="E387" t="str">
            <v>un</v>
          </cell>
        </row>
        <row r="388">
          <cell r="A388" t="str">
            <v>MB 1+FS</v>
          </cell>
          <cell r="B388" t="str">
            <v>5096 64 9</v>
          </cell>
          <cell r="C388" t="str">
            <v xml:space="preserve">ZOCALO 1 POLO SEÑALIZACION </v>
          </cell>
          <cell r="D388" t="str">
            <v>-</v>
          </cell>
          <cell r="E388" t="str">
            <v>un</v>
          </cell>
        </row>
        <row r="389">
          <cell r="A389" t="str">
            <v>MB 1+NPE</v>
          </cell>
          <cell r="B389" t="str">
            <v>5096 65 0</v>
          </cell>
          <cell r="C389" t="str">
            <v>ZOCALO 1 POLO+NPE OBO</v>
          </cell>
          <cell r="D389" t="str">
            <v>-</v>
          </cell>
          <cell r="E389" t="str">
            <v>un</v>
          </cell>
        </row>
        <row r="390">
          <cell r="A390" t="str">
            <v>MB 1+NPE+FS</v>
          </cell>
          <cell r="B390" t="str">
            <v>5096 65 1</v>
          </cell>
          <cell r="C390" t="str">
            <v xml:space="preserve">ZOCALO 1 POLO+NPE CON </v>
          </cell>
          <cell r="D390" t="str">
            <v>-</v>
          </cell>
          <cell r="E390" t="str">
            <v>un</v>
          </cell>
        </row>
        <row r="391">
          <cell r="A391" t="str">
            <v>MB 2</v>
          </cell>
          <cell r="B391" t="str">
            <v>5096 65 3</v>
          </cell>
          <cell r="C391" t="str">
            <v>ZOCALO 2 POLOS OBO</v>
          </cell>
          <cell r="D391" t="str">
            <v>-</v>
          </cell>
          <cell r="E391" t="str">
            <v>un</v>
          </cell>
        </row>
        <row r="392">
          <cell r="A392" t="str">
            <v>MB 2+FS</v>
          </cell>
          <cell r="B392" t="str">
            <v>5096 65 4</v>
          </cell>
          <cell r="C392" t="str">
            <v xml:space="preserve">ZOCALO 2 POLOS CON </v>
          </cell>
          <cell r="D392" t="str">
            <v>-</v>
          </cell>
          <cell r="E392" t="str">
            <v>un</v>
          </cell>
        </row>
        <row r="393">
          <cell r="A393" t="str">
            <v>MB 2+NPE</v>
          </cell>
          <cell r="B393" t="str">
            <v>5096 65 5</v>
          </cell>
          <cell r="C393" t="str">
            <v>ZOCALO 2 POLO+NPE OBO</v>
          </cell>
          <cell r="D393" t="str">
            <v>-</v>
          </cell>
          <cell r="E393" t="str">
            <v>un</v>
          </cell>
        </row>
        <row r="394">
          <cell r="A394" t="str">
            <v>MB 2+NPE+FS</v>
          </cell>
          <cell r="B394" t="str">
            <v>5096 65 7</v>
          </cell>
          <cell r="C394" t="str">
            <v xml:space="preserve">ZOCALO 2 POLO+NPE CON </v>
          </cell>
          <cell r="D394" t="str">
            <v>-</v>
          </cell>
          <cell r="E394" t="str">
            <v>un</v>
          </cell>
        </row>
        <row r="395">
          <cell r="A395" t="str">
            <v>MB 3+NPE</v>
          </cell>
          <cell r="B395" t="str">
            <v>5096 66 9</v>
          </cell>
          <cell r="C395" t="str">
            <v>ZOCALO 3 POLOS + NPE OBO</v>
          </cell>
          <cell r="D395" t="str">
            <v>-</v>
          </cell>
          <cell r="E395" t="str">
            <v>un</v>
          </cell>
        </row>
        <row r="396">
          <cell r="A396" t="str">
            <v>MB 4</v>
          </cell>
          <cell r="B396" t="str">
            <v>5096 68 0</v>
          </cell>
          <cell r="C396" t="str">
            <v>ZOCALO 4 POLOS OBO</v>
          </cell>
          <cell r="D396" t="str">
            <v>-</v>
          </cell>
          <cell r="E396" t="str">
            <v>un</v>
          </cell>
        </row>
        <row r="397">
          <cell r="A397" t="str">
            <v>MB 50-3+NPE</v>
          </cell>
          <cell r="B397" t="str">
            <v>5096 67 5</v>
          </cell>
          <cell r="C397" t="str">
            <v>ZOCALO 3 POLOS + NPE OBO</v>
          </cell>
          <cell r="D397" t="str">
            <v>-</v>
          </cell>
          <cell r="E397" t="str">
            <v>un</v>
          </cell>
        </row>
        <row r="398">
          <cell r="A398" t="str">
            <v>MB3+FS</v>
          </cell>
          <cell r="B398" t="str">
            <v>5096 66 7</v>
          </cell>
          <cell r="C398" t="str">
            <v xml:space="preserve">ZOCALO 3 POLOS CON </v>
          </cell>
          <cell r="D398" t="str">
            <v>-</v>
          </cell>
          <cell r="E398" t="str">
            <v>un</v>
          </cell>
        </row>
        <row r="399">
          <cell r="A399" t="str">
            <v>MB3+NPE+FS</v>
          </cell>
          <cell r="B399" t="str">
            <v>5096 67 1</v>
          </cell>
          <cell r="C399" t="str">
            <v xml:space="preserve">ZOCALO 3 POLOS+NPE CON </v>
          </cell>
          <cell r="D399" t="str">
            <v>-</v>
          </cell>
          <cell r="E399" t="str">
            <v>un</v>
          </cell>
        </row>
        <row r="400">
          <cell r="A400" t="str">
            <v>MB4+FS</v>
          </cell>
          <cell r="B400" t="str">
            <v>5096 68 2</v>
          </cell>
          <cell r="C400" t="str">
            <v xml:space="preserve">ZOCALO CON SEÑALIZACION </v>
          </cell>
          <cell r="D400" t="str">
            <v>-</v>
          </cell>
          <cell r="E400" t="str">
            <v>un</v>
          </cell>
        </row>
        <row r="401">
          <cell r="A401" t="str">
            <v>MC 50-B VDE</v>
          </cell>
          <cell r="B401" t="str">
            <v>5096 82 0</v>
          </cell>
          <cell r="C401" t="str">
            <v>DPS CLASE I 50kA (10/350) OBO</v>
          </cell>
          <cell r="D401">
            <v>802000</v>
          </cell>
          <cell r="E401" t="str">
            <v>un</v>
          </cell>
        </row>
        <row r="402">
          <cell r="A402" t="str">
            <v>MCD 125-B/NPE</v>
          </cell>
          <cell r="B402" t="str">
            <v>5096 86 5</v>
          </cell>
          <cell r="C402" t="str">
            <v xml:space="preserve">DPS COORDINADO CLASE I 125kA </v>
          </cell>
          <cell r="D402">
            <v>963000</v>
          </cell>
          <cell r="E402" t="str">
            <v>un</v>
          </cell>
        </row>
        <row r="403">
          <cell r="A403" t="str">
            <v>MCD 50-B</v>
          </cell>
          <cell r="B403" t="str">
            <v>5096 84 9</v>
          </cell>
          <cell r="C403" t="str">
            <v>DPS CLASE I 50kA (10/350) OBO</v>
          </cell>
          <cell r="D403">
            <v>1047000</v>
          </cell>
          <cell r="E403" t="str">
            <v>un</v>
          </cell>
        </row>
        <row r="404">
          <cell r="A404" t="str">
            <v>MCD 50-B/2</v>
          </cell>
          <cell r="B404" t="str">
            <v>-</v>
          </cell>
          <cell r="C404" t="str">
            <v xml:space="preserve">DPS CLASE I,2 POLOS,50 kA </v>
          </cell>
          <cell r="D404" t="str">
            <v>-</v>
          </cell>
          <cell r="E404" t="str">
            <v>un</v>
          </cell>
        </row>
        <row r="405">
          <cell r="A405" t="str">
            <v>MCD 50-B/3</v>
          </cell>
          <cell r="B405" t="str">
            <v>5096 87 7</v>
          </cell>
          <cell r="C405" t="str">
            <v xml:space="preserve">DPS CLASE I,3 POLOS, 50 kA </v>
          </cell>
          <cell r="D405">
            <v>3141000</v>
          </cell>
          <cell r="E405" t="str">
            <v>un</v>
          </cell>
        </row>
        <row r="406">
          <cell r="A406" t="str">
            <v>MCD 50-B/3-320</v>
          </cell>
          <cell r="B406" t="str">
            <v>-</v>
          </cell>
          <cell r="C406" t="str">
            <v xml:space="preserve">DPS COORDINADO CLASE 1 </v>
          </cell>
          <cell r="D406" t="str">
            <v>-</v>
          </cell>
          <cell r="E406" t="str">
            <v>un</v>
          </cell>
        </row>
        <row r="407">
          <cell r="A407" t="str">
            <v>MDP-2/D-24-T</v>
          </cell>
          <cell r="B407" t="str">
            <v>5098 42 2</v>
          </cell>
          <cell r="C407" t="str">
            <v>DPS 2 POLOS,24V OBO</v>
          </cell>
          <cell r="D407">
            <v>333000</v>
          </cell>
          <cell r="E407" t="str">
            <v>un</v>
          </cell>
        </row>
        <row r="408">
          <cell r="A408" t="str">
            <v>MDP-2/D-48-T</v>
          </cell>
          <cell r="B408" t="str">
            <v>5098 44 2</v>
          </cell>
          <cell r="C408" t="str">
            <v>DPS 2 POLOS, 48 V OBO</v>
          </cell>
          <cell r="D408">
            <v>333000</v>
          </cell>
          <cell r="E408" t="str">
            <v>un</v>
          </cell>
        </row>
        <row r="409">
          <cell r="A409" t="str">
            <v>MDP-2/D-5-T</v>
          </cell>
          <cell r="B409" t="str">
            <v>5098 40 4</v>
          </cell>
          <cell r="C409" t="str">
            <v>DPS 2 POLOS, 5V OBO</v>
          </cell>
          <cell r="D409">
            <v>333000</v>
          </cell>
          <cell r="E409" t="str">
            <v>un</v>
          </cell>
        </row>
        <row r="410">
          <cell r="A410" t="str">
            <v>MDP-3/D-48-T</v>
          </cell>
          <cell r="B410" t="str">
            <v>5098 44 6</v>
          </cell>
          <cell r="C410" t="str">
            <v>DPS 3 POLOS, 48V OBO</v>
          </cell>
          <cell r="D410">
            <v>488000</v>
          </cell>
          <cell r="E410" t="str">
            <v>un</v>
          </cell>
        </row>
        <row r="411">
          <cell r="A411" t="str">
            <v>MDP-4/D-24-T</v>
          </cell>
          <cell r="B411" t="str">
            <v>5098 43 1</v>
          </cell>
          <cell r="C411" t="str">
            <v>DPS 4 POLOS,24V OBO</v>
          </cell>
          <cell r="D411">
            <v>638000</v>
          </cell>
          <cell r="E411" t="str">
            <v>un</v>
          </cell>
        </row>
        <row r="412">
          <cell r="A412" t="str">
            <v>MDP-4/D-24-T-EX</v>
          </cell>
          <cell r="B412" t="str">
            <v>5098 45 2</v>
          </cell>
          <cell r="C412" t="str">
            <v>DPS 4 POLOS, 24V OBO EX</v>
          </cell>
          <cell r="D412">
            <v>681000</v>
          </cell>
          <cell r="E412" t="str">
            <v>un</v>
          </cell>
        </row>
        <row r="413">
          <cell r="A413" t="str">
            <v>MDP-4/D-48-T</v>
          </cell>
          <cell r="B413" t="str">
            <v>5098 45 0</v>
          </cell>
          <cell r="C413" t="str">
            <v>DPS 4 POLOS, 24V OBO</v>
          </cell>
          <cell r="D413">
            <v>638000</v>
          </cell>
          <cell r="E413" t="str">
            <v>un</v>
          </cell>
        </row>
        <row r="414">
          <cell r="A414" t="str">
            <v>MDP-4/D-5-EX</v>
          </cell>
          <cell r="B414" t="str">
            <v>5098 41 2</v>
          </cell>
          <cell r="C414" t="str">
            <v>DPS  4 POLOS ,5V OBO EX</v>
          </cell>
          <cell r="D414">
            <v>681000</v>
          </cell>
          <cell r="E414" t="str">
            <v>un</v>
          </cell>
        </row>
        <row r="415">
          <cell r="A415" t="str">
            <v>MDP-4/D-5-T</v>
          </cell>
          <cell r="B415" t="str">
            <v>5098 41 1</v>
          </cell>
          <cell r="C415" t="str">
            <v>DPS  4 POLOS ,5V OBO</v>
          </cell>
          <cell r="D415">
            <v>638000</v>
          </cell>
          <cell r="E415" t="str">
            <v>un</v>
          </cell>
        </row>
        <row r="416">
          <cell r="A416" t="str">
            <v>MP UNI DD</v>
          </cell>
          <cell r="B416" t="str">
            <v>-</v>
          </cell>
          <cell r="C416" t="str">
            <v>PLACA DE MONTAJE ACERO</v>
          </cell>
          <cell r="D416" t="str">
            <v>-</v>
          </cell>
          <cell r="E416" t="str">
            <v>un</v>
          </cell>
        </row>
        <row r="417">
          <cell r="A417" t="str">
            <v>MP UNI FS</v>
          </cell>
          <cell r="B417" t="str">
            <v>-</v>
          </cell>
          <cell r="C417" t="str">
            <v xml:space="preserve">PLACA SOPORTE ACCESORIOS </v>
          </cell>
          <cell r="D417" t="str">
            <v>-</v>
          </cell>
          <cell r="E417" t="str">
            <v>un</v>
          </cell>
        </row>
        <row r="418">
          <cell r="A418" t="str">
            <v>MPG 65 FT</v>
          </cell>
          <cell r="B418" t="str">
            <v>-</v>
          </cell>
          <cell r="C418" t="str">
            <v xml:space="preserve">SOPORTE BANDEJA 200mm </v>
          </cell>
          <cell r="D418" t="str">
            <v>-</v>
          </cell>
          <cell r="E418" t="str">
            <v>un</v>
          </cell>
        </row>
        <row r="419">
          <cell r="A419" t="str">
            <v>MQN-AL</v>
          </cell>
          <cell r="B419" t="str">
            <v>N/A</v>
          </cell>
          <cell r="C419" t="str">
            <v>MÁQUINA ENDEREZADORA DE ALAMBRÓN</v>
          </cell>
          <cell r="D419" t="str">
            <v>-</v>
          </cell>
          <cell r="E419" t="str">
            <v>un</v>
          </cell>
        </row>
        <row r="420">
          <cell r="A420" t="str">
            <v>M-QUICK 1</v>
          </cell>
          <cell r="B420" t="str">
            <v>-</v>
          </cell>
          <cell r="C420" t="str">
            <v>ABRAZADERAS CLIC RÁPIDAS 15-</v>
          </cell>
          <cell r="D420" t="str">
            <v>-</v>
          </cell>
          <cell r="E420" t="str">
            <v>un</v>
          </cell>
        </row>
        <row r="421">
          <cell r="A421" t="str">
            <v>M-QUICK 2</v>
          </cell>
          <cell r="B421" t="str">
            <v>-</v>
          </cell>
          <cell r="C421" t="str">
            <v xml:space="preserve">ABRAZADERAS CLIC RÁPIDAS </v>
          </cell>
          <cell r="D421" t="str">
            <v>-</v>
          </cell>
          <cell r="E421" t="str">
            <v>un</v>
          </cell>
        </row>
        <row r="422">
          <cell r="A422" t="str">
            <v>M-QUICK 3</v>
          </cell>
          <cell r="B422" t="str">
            <v>-</v>
          </cell>
          <cell r="C422" t="str">
            <v>ABRAZADERAS CLIC RAPIDAS 25-</v>
          </cell>
          <cell r="D422" t="str">
            <v>-</v>
          </cell>
          <cell r="E422" t="str">
            <v>un</v>
          </cell>
        </row>
        <row r="423">
          <cell r="A423" t="str">
            <v>M-QUICK 4</v>
          </cell>
          <cell r="B423" t="str">
            <v>-</v>
          </cell>
          <cell r="C423" t="str">
            <v>ABRAZADERAS CLIC RÁPIDAS 31-</v>
          </cell>
          <cell r="D423" t="str">
            <v>-</v>
          </cell>
          <cell r="E423" t="str">
            <v>un</v>
          </cell>
        </row>
        <row r="424">
          <cell r="A424" t="str">
            <v>M-QUICK M25</v>
          </cell>
          <cell r="B424" t="str">
            <v>-</v>
          </cell>
          <cell r="C424" t="str">
            <v>ABRAZADERAS CLIC RÁPIDAS 20-</v>
          </cell>
          <cell r="D424" t="str">
            <v>-</v>
          </cell>
          <cell r="E424" t="str">
            <v>un</v>
          </cell>
        </row>
        <row r="425">
          <cell r="A425" t="str">
            <v>MS 21 L 3M FT</v>
          </cell>
          <cell r="B425" t="str">
            <v>-</v>
          </cell>
          <cell r="C425" t="str">
            <v xml:space="preserve">PERFIL PERFORADO </v>
          </cell>
          <cell r="D425" t="str">
            <v>-</v>
          </cell>
          <cell r="E425" t="str">
            <v>un</v>
          </cell>
        </row>
        <row r="426">
          <cell r="A426" t="str">
            <v>MS 21 L 3M V2A</v>
          </cell>
          <cell r="B426" t="str">
            <v>-</v>
          </cell>
          <cell r="C426" t="str">
            <v xml:space="preserve">PERFIL PERFORADO INOX </v>
          </cell>
          <cell r="D426" t="str">
            <v>-</v>
          </cell>
          <cell r="E426" t="str">
            <v>un</v>
          </cell>
        </row>
        <row r="427">
          <cell r="A427" t="str">
            <v>MS 41 L 3M 2 VA</v>
          </cell>
          <cell r="B427" t="str">
            <v>-</v>
          </cell>
          <cell r="C427" t="str">
            <v xml:space="preserve">PERFIL PERFORADO INOX </v>
          </cell>
          <cell r="D427" t="str">
            <v>-</v>
          </cell>
          <cell r="E427" t="str">
            <v>un</v>
          </cell>
        </row>
        <row r="428">
          <cell r="A428" t="str">
            <v>MSX-E1</v>
          </cell>
          <cell r="B428" t="str">
            <v>-</v>
          </cell>
          <cell r="C428" t="str">
            <v xml:space="preserve">MORTERO AISLANTE FUERTE </v>
          </cell>
          <cell r="D428" t="str">
            <v>-</v>
          </cell>
          <cell r="E428" t="str">
            <v>un</v>
          </cell>
        </row>
        <row r="429">
          <cell r="A429" t="str">
            <v>MTM 2A</v>
          </cell>
          <cell r="B429" t="str">
            <v>-</v>
          </cell>
          <cell r="C429" t="str">
            <v xml:space="preserve">SOPORTE METÁLICO PARA DOS </v>
          </cell>
          <cell r="D429" t="str">
            <v>-</v>
          </cell>
          <cell r="E429" t="str">
            <v>un</v>
          </cell>
        </row>
        <row r="430">
          <cell r="A430" t="str">
            <v>MTU 2</v>
          </cell>
          <cell r="B430" t="str">
            <v>-</v>
          </cell>
          <cell r="C430" t="str">
            <v xml:space="preserve">SOPORTE METÁLICO PARA  2 </v>
          </cell>
          <cell r="D430" t="str">
            <v>-</v>
          </cell>
          <cell r="E430" t="str">
            <v>un</v>
          </cell>
        </row>
        <row r="431">
          <cell r="A431" t="str">
            <v>MW 90 SL17VA4301</v>
          </cell>
          <cell r="B431" t="str">
            <v>-</v>
          </cell>
          <cell r="C431" t="str">
            <v xml:space="preserve">ÁNGULO MONTAJE 90° BANDEJA </v>
          </cell>
          <cell r="D431" t="str">
            <v>-</v>
          </cell>
          <cell r="E431" t="str">
            <v>un</v>
          </cell>
        </row>
        <row r="432">
          <cell r="A432" t="str">
            <v>MWAG 12 11 FS</v>
          </cell>
          <cell r="B432" t="str">
            <v>-</v>
          </cell>
          <cell r="C432" t="str">
            <v xml:space="preserve">SOPORTE METÁLICO PARA </v>
          </cell>
          <cell r="D432" t="str">
            <v>-</v>
          </cell>
          <cell r="E432" t="str">
            <v>un</v>
          </cell>
        </row>
        <row r="433">
          <cell r="A433" t="str">
            <v>MWAG 12 31 FS</v>
          </cell>
          <cell r="B433" t="str">
            <v>-</v>
          </cell>
          <cell r="C433" t="str">
            <v xml:space="preserve">SOPORTE METÁLICO PARA </v>
          </cell>
          <cell r="D433" t="str">
            <v>-</v>
          </cell>
          <cell r="E433" t="str">
            <v>un</v>
          </cell>
        </row>
        <row r="434">
          <cell r="A434" t="str">
            <v>MWAG 12 41 FS</v>
          </cell>
          <cell r="B434" t="str">
            <v>-</v>
          </cell>
          <cell r="C434" t="str">
            <v xml:space="preserve">SOPORTE METÁLICO PARA </v>
          </cell>
          <cell r="D434" t="str">
            <v>-</v>
          </cell>
          <cell r="E434" t="str">
            <v>un</v>
          </cell>
        </row>
        <row r="435">
          <cell r="A435" t="str">
            <v>MWAM 12 41 FS</v>
          </cell>
          <cell r="B435" t="str">
            <v>-</v>
          </cell>
          <cell r="C435" t="str">
            <v xml:space="preserve">SOPORTE METÁLICO PARA </v>
          </cell>
          <cell r="D435" t="str">
            <v>-</v>
          </cell>
          <cell r="E435" t="str">
            <v>un</v>
          </cell>
        </row>
        <row r="436">
          <cell r="A436" t="str">
            <v>ND-CAT6A/EA</v>
          </cell>
          <cell r="B436" t="str">
            <v>5081 80 0</v>
          </cell>
          <cell r="C436" t="str">
            <v xml:space="preserve">PROTECCIÓN LÍNEA DE DATOS </v>
          </cell>
          <cell r="D436">
            <v>870000</v>
          </cell>
          <cell r="E436" t="str">
            <v>un</v>
          </cell>
        </row>
        <row r="437">
          <cell r="A437" t="str">
            <v>NIK-1</v>
          </cell>
          <cell r="B437" t="str">
            <v>-</v>
          </cell>
          <cell r="C437" t="str">
            <v xml:space="preserve">BLASTRO PARA MORTERO </v>
          </cell>
          <cell r="D437" t="str">
            <v>-</v>
          </cell>
          <cell r="E437" t="str">
            <v>un</v>
          </cell>
        </row>
        <row r="438">
          <cell r="A438" t="str">
            <v>NIK-2</v>
          </cell>
          <cell r="B438" t="str">
            <v>-</v>
          </cell>
          <cell r="C438" t="str">
            <v xml:space="preserve">BLASTRO PARA MORTERO </v>
          </cell>
          <cell r="D438" t="str">
            <v>-</v>
          </cell>
          <cell r="E438" t="str">
            <v>un</v>
          </cell>
        </row>
        <row r="439">
          <cell r="A439" t="str">
            <v>PC 150A</v>
          </cell>
          <cell r="B439" t="str">
            <v>-</v>
          </cell>
          <cell r="C439" t="str">
            <v xml:space="preserve">PUNTA CAPTORA 150 CM </v>
          </cell>
          <cell r="D439" t="str">
            <v>-</v>
          </cell>
          <cell r="E439" t="str">
            <v>un</v>
          </cell>
        </row>
        <row r="440">
          <cell r="A440" t="str">
            <v>PC 60A</v>
          </cell>
          <cell r="B440" t="str">
            <v>-</v>
          </cell>
          <cell r="C440" t="str">
            <v xml:space="preserve">PUNTA CAPTORA 60 CM </v>
          </cell>
          <cell r="D440" t="str">
            <v>-</v>
          </cell>
          <cell r="E440" t="str">
            <v>un</v>
          </cell>
        </row>
        <row r="441">
          <cell r="A441" t="str">
            <v>PS 2-B+C/TNC</v>
          </cell>
          <cell r="B441" t="str">
            <v>5089 74 8</v>
          </cell>
          <cell r="C441" t="str">
            <v xml:space="preserve">DPS CLASE I+II 2 POLOS 50KA </v>
          </cell>
          <cell r="D441" t="str">
            <v>-</v>
          </cell>
          <cell r="E441" t="str">
            <v>un</v>
          </cell>
        </row>
        <row r="442">
          <cell r="A442" t="str">
            <v>PS 3-B+C/TNC</v>
          </cell>
          <cell r="B442" t="str">
            <v>5089 75 4</v>
          </cell>
          <cell r="C442" t="str">
            <v xml:space="preserve">DPS CLASE I+II,100kA (10/350) </v>
          </cell>
          <cell r="D442">
            <v>4371000</v>
          </cell>
          <cell r="E442" t="str">
            <v>un</v>
          </cell>
        </row>
        <row r="443">
          <cell r="A443" t="str">
            <v>PS 3-B+C/TNC-FS 320</v>
          </cell>
          <cell r="B443" t="str">
            <v>5089 75 5</v>
          </cell>
          <cell r="C443" t="str">
            <v xml:space="preserve">DPS CLASE I+II,320V,100kA </v>
          </cell>
          <cell r="D443" t="str">
            <v>-</v>
          </cell>
          <cell r="E443" t="str">
            <v>un</v>
          </cell>
        </row>
        <row r="444">
          <cell r="A444" t="str">
            <v>PS2-ASB+C</v>
          </cell>
          <cell r="B444" t="str">
            <v>-</v>
          </cell>
          <cell r="C444" t="str">
            <v xml:space="preserve">PEINE EN COBRE PARA DPS PS2 </v>
          </cell>
          <cell r="D444" t="str">
            <v>-</v>
          </cell>
          <cell r="E444" t="str">
            <v>un</v>
          </cell>
        </row>
        <row r="445">
          <cell r="A445" t="str">
            <v>PS3-ASB+C</v>
          </cell>
          <cell r="B445" t="str">
            <v>-</v>
          </cell>
          <cell r="C445" t="str">
            <v xml:space="preserve">PEINE EN COBRE PARA DPS PS3 </v>
          </cell>
          <cell r="D445" t="str">
            <v>-</v>
          </cell>
          <cell r="E445" t="str">
            <v>un</v>
          </cell>
        </row>
        <row r="446">
          <cell r="A446" t="str">
            <v>PS4-ASB+C</v>
          </cell>
          <cell r="B446" t="str">
            <v>-</v>
          </cell>
          <cell r="C446" t="str">
            <v xml:space="preserve">PEINE EN COBRE PARA DPS PS 4 </v>
          </cell>
          <cell r="D446" t="str">
            <v>-</v>
          </cell>
          <cell r="E446" t="str">
            <v>un</v>
          </cell>
        </row>
        <row r="447">
          <cell r="A447" t="str">
            <v>PSX-P</v>
          </cell>
          <cell r="B447" t="str">
            <v>-</v>
          </cell>
          <cell r="C447" t="str">
            <v xml:space="preserve">PLACA DE FIBRA MINERAL </v>
          </cell>
          <cell r="D447" t="str">
            <v>-</v>
          </cell>
          <cell r="E447" t="str">
            <v>un</v>
          </cell>
        </row>
        <row r="448">
          <cell r="A448" t="str">
            <v>PTC25-1F</v>
          </cell>
          <cell r="B448" t="str">
            <v>N/A</v>
          </cell>
          <cell r="C448" t="str">
            <v xml:space="preserve">DPS MONOFASICO </v>
          </cell>
          <cell r="D448" t="str">
            <v>-</v>
          </cell>
          <cell r="E448" t="str">
            <v>un</v>
          </cell>
        </row>
        <row r="449">
          <cell r="A449" t="str">
            <v>PTC25-2F</v>
          </cell>
          <cell r="B449" t="str">
            <v>N/A</v>
          </cell>
          <cell r="C449" t="str">
            <v xml:space="preserve">DPS BIFASICO TRANSFORMADOR </v>
          </cell>
          <cell r="D449" t="str">
            <v>-</v>
          </cell>
          <cell r="E449" t="str">
            <v>un</v>
          </cell>
        </row>
        <row r="450">
          <cell r="A450" t="str">
            <v>PTC25-3F</v>
          </cell>
          <cell r="B450" t="str">
            <v>N/A</v>
          </cell>
          <cell r="C450" t="str">
            <v xml:space="preserve">DPS TRIFASICO </v>
          </cell>
          <cell r="D450" t="str">
            <v>-</v>
          </cell>
          <cell r="E450" t="str">
            <v>un</v>
          </cell>
        </row>
        <row r="451">
          <cell r="A451" t="str">
            <v>R6013</v>
          </cell>
          <cell r="B451" t="str">
            <v>N/A</v>
          </cell>
          <cell r="C451" t="str">
            <v xml:space="preserve">RIBBON PARA IMPRESORA </v>
          </cell>
          <cell r="D451" t="str">
            <v>-</v>
          </cell>
          <cell r="E451" t="str">
            <v>un</v>
          </cell>
        </row>
        <row r="452">
          <cell r="A452" t="str">
            <v>RD 8 FT- DX</v>
          </cell>
          <cell r="B452" t="str">
            <v>N/A</v>
          </cell>
          <cell r="C452" t="str">
            <v xml:space="preserve">CONDUCTOR REDONDO EN ACERO GALVANIZADO 8mm </v>
          </cell>
          <cell r="D452" t="str">
            <v>-</v>
          </cell>
          <cell r="E452" t="str">
            <v>ml</v>
          </cell>
        </row>
        <row r="453">
          <cell r="A453" t="str">
            <v>RGV 60 FS</v>
          </cell>
          <cell r="B453" t="str">
            <v>-</v>
          </cell>
          <cell r="C453" t="str">
            <v xml:space="preserve">UNIÓN REGULABLE P/BANDEJA </v>
          </cell>
          <cell r="D453" t="str">
            <v>-</v>
          </cell>
          <cell r="E453" t="str">
            <v>un</v>
          </cell>
        </row>
        <row r="454">
          <cell r="A454" t="str">
            <v>RJ 11-Tele/4-F</v>
          </cell>
          <cell r="B454" t="str">
            <v>5081 93 9</v>
          </cell>
          <cell r="C454" t="str">
            <v xml:space="preserve">DPS TELECOMUNICACIONES 4 </v>
          </cell>
          <cell r="D454">
            <v>528000</v>
          </cell>
          <cell r="E454" t="str">
            <v>un</v>
          </cell>
        </row>
        <row r="455">
          <cell r="A455" t="str">
            <v>RJ45 S-ATM/8-F</v>
          </cell>
          <cell r="B455" t="str">
            <v>5081 79 3</v>
          </cell>
          <cell r="C455" t="str">
            <v xml:space="preserve">DPS ETHERNET PARA </v>
          </cell>
          <cell r="D455">
            <v>661000</v>
          </cell>
          <cell r="E455" t="str">
            <v>un</v>
          </cell>
        </row>
        <row r="456">
          <cell r="A456" t="str">
            <v>RJ45 S-E100/4-C</v>
          </cell>
          <cell r="B456" t="str">
            <v>5081 73 4</v>
          </cell>
          <cell r="C456" t="str">
            <v xml:space="preserve">DPS ETHERNET PARA </v>
          </cell>
          <cell r="D456">
            <v>602000</v>
          </cell>
          <cell r="E456" t="str">
            <v>un</v>
          </cell>
        </row>
        <row r="457">
          <cell r="A457" t="str">
            <v>RJ45 S-E100/4-F</v>
          </cell>
          <cell r="B457" t="str">
            <v>5081 74 2</v>
          </cell>
          <cell r="C457" t="str">
            <v xml:space="preserve">DPS ETHERNET PARA </v>
          </cell>
          <cell r="D457">
            <v>523000</v>
          </cell>
          <cell r="E457" t="str">
            <v>un</v>
          </cell>
        </row>
        <row r="458">
          <cell r="A458" t="str">
            <v>RJ45-ISDN/-4-C-G</v>
          </cell>
          <cell r="B458" t="str">
            <v>5081 54 2</v>
          </cell>
          <cell r="C458" t="str">
            <v xml:space="preserve">DPS TIPO </v>
          </cell>
          <cell r="D458">
            <v>592000</v>
          </cell>
          <cell r="E458" t="str">
            <v>un</v>
          </cell>
        </row>
        <row r="459">
          <cell r="A459" t="str">
            <v>RWVL 60 FS</v>
          </cell>
          <cell r="B459" t="str">
            <v>-</v>
          </cell>
          <cell r="C459" t="str">
            <v xml:space="preserve">UNIÓN CURVA O RECTA </v>
          </cell>
          <cell r="D459" t="str">
            <v>-</v>
          </cell>
          <cell r="E459" t="str">
            <v>un</v>
          </cell>
        </row>
        <row r="460">
          <cell r="A460" t="str">
            <v>SD15-V24/15</v>
          </cell>
          <cell r="B460" t="str">
            <v>5080 15 0</v>
          </cell>
          <cell r="C460" t="str">
            <v xml:space="preserve">DPS  PARA INTERFACES SD15,12 </v>
          </cell>
          <cell r="D460" t="str">
            <v>-</v>
          </cell>
          <cell r="E460" t="str">
            <v>un</v>
          </cell>
        </row>
        <row r="461">
          <cell r="A461" t="str">
            <v>SH KAB 20 FS</v>
          </cell>
          <cell r="B461" t="str">
            <v>-</v>
          </cell>
          <cell r="C461" t="str">
            <v xml:space="preserve">SOPORTE LATERAL CON </v>
          </cell>
          <cell r="D461" t="str">
            <v>-</v>
          </cell>
          <cell r="E461" t="str">
            <v>un</v>
          </cell>
        </row>
        <row r="462">
          <cell r="A462" t="str">
            <v>SH M10 FS</v>
          </cell>
          <cell r="B462" t="str">
            <v>-</v>
          </cell>
          <cell r="C462" t="str">
            <v xml:space="preserve">SOPORTE BANDEJA 200mm </v>
          </cell>
          <cell r="D462" t="str">
            <v>-</v>
          </cell>
          <cell r="E462" t="str">
            <v>un</v>
          </cell>
        </row>
        <row r="463">
          <cell r="A463" t="str">
            <v>SH M10 FT</v>
          </cell>
          <cell r="B463" t="str">
            <v>-</v>
          </cell>
          <cell r="C463" t="str">
            <v xml:space="preserve">SOPORTE BANDEJA 200mm </v>
          </cell>
          <cell r="D463" t="str">
            <v>-</v>
          </cell>
          <cell r="E463" t="str">
            <v>un</v>
          </cell>
        </row>
        <row r="464">
          <cell r="A464" t="str">
            <v>SQ-20 LGR</v>
          </cell>
          <cell r="B464" t="str">
            <v>-</v>
          </cell>
          <cell r="C464" t="str">
            <v>ABRAZADERA STARQUICK  20-</v>
          </cell>
          <cell r="D464" t="str">
            <v>-</v>
          </cell>
          <cell r="E464" t="str">
            <v>un</v>
          </cell>
        </row>
        <row r="465">
          <cell r="A465" t="str">
            <v>SQ-20 SW</v>
          </cell>
          <cell r="B465" t="str">
            <v>2146 16 4</v>
          </cell>
          <cell r="C465" t="str">
            <v>ABRAZADERA STARQUICK  20-</v>
          </cell>
          <cell r="D465" t="str">
            <v>-</v>
          </cell>
          <cell r="E465" t="str">
            <v>un</v>
          </cell>
        </row>
        <row r="466">
          <cell r="A466" t="str">
            <v>SQ-25 LGR</v>
          </cell>
          <cell r="B466" t="str">
            <v>2146 20 7</v>
          </cell>
          <cell r="C466" t="str">
            <v>ABRAZADERA STARQUICK  25-</v>
          </cell>
          <cell r="D466" t="str">
            <v>-</v>
          </cell>
          <cell r="E466" t="str">
            <v>un</v>
          </cell>
        </row>
        <row r="467">
          <cell r="A467" t="str">
            <v>SQ-28 LGR</v>
          </cell>
          <cell r="B467" t="str">
            <v>-</v>
          </cell>
          <cell r="C467" t="str">
            <v>ABRAZADERA STARQUICK  28-</v>
          </cell>
          <cell r="D467" t="str">
            <v>-</v>
          </cell>
          <cell r="E467" t="str">
            <v>un</v>
          </cell>
        </row>
        <row r="468">
          <cell r="A468" t="str">
            <v>STD-MS0 RW1</v>
          </cell>
          <cell r="B468" t="str">
            <v>-</v>
          </cell>
          <cell r="C468" t="str">
            <v xml:space="preserve">SOCKET 2-POLOS, 5/6/10/13 A, </v>
          </cell>
          <cell r="D468" t="str">
            <v>-</v>
          </cell>
          <cell r="E468" t="str">
            <v>un</v>
          </cell>
        </row>
        <row r="469">
          <cell r="A469" t="str">
            <v>S-UHF w/w</v>
          </cell>
          <cell r="B469" t="str">
            <v>5093 01 5</v>
          </cell>
          <cell r="C469" t="str">
            <v xml:space="preserve">DPS LINEAS COAXIALES </v>
          </cell>
          <cell r="D469">
            <v>661000</v>
          </cell>
          <cell r="E469" t="str">
            <v>un</v>
          </cell>
        </row>
        <row r="470">
          <cell r="A470" t="str">
            <v>T 100</v>
          </cell>
          <cell r="B470" t="str">
            <v>2007 07 7</v>
          </cell>
          <cell r="C470" t="str">
            <v>CAJA DE DERIVACIÓN BEIGE</v>
          </cell>
          <cell r="D470">
            <v>28400</v>
          </cell>
          <cell r="E470" t="str">
            <v>un</v>
          </cell>
        </row>
        <row r="471">
          <cell r="A471" t="str">
            <v>T 160</v>
          </cell>
          <cell r="B471" t="str">
            <v>2007 09 3</v>
          </cell>
          <cell r="C471" t="str">
            <v>CAJA DE DERIVACIÓN BEIGE</v>
          </cell>
          <cell r="D471">
            <v>39700</v>
          </cell>
          <cell r="E471" t="str">
            <v>un</v>
          </cell>
        </row>
        <row r="472">
          <cell r="A472" t="str">
            <v>T 250</v>
          </cell>
          <cell r="B472" t="str">
            <v>-</v>
          </cell>
          <cell r="C472" t="str">
            <v>CAJA DE DERIVACIÓN BEIGE</v>
          </cell>
          <cell r="D472">
            <v>53600</v>
          </cell>
          <cell r="E472" t="str">
            <v>un</v>
          </cell>
        </row>
        <row r="473">
          <cell r="A473" t="str">
            <v>T 250 RW</v>
          </cell>
          <cell r="B473" t="str">
            <v>-</v>
          </cell>
          <cell r="C473" t="str">
            <v>CAJA DE DERIVACIÓN BLANCA</v>
          </cell>
          <cell r="D473" t="str">
            <v>-</v>
          </cell>
          <cell r="E473" t="str">
            <v>un</v>
          </cell>
        </row>
        <row r="474">
          <cell r="A474" t="str">
            <v>T 350 HD TR</v>
          </cell>
          <cell r="B474" t="str">
            <v>-</v>
          </cell>
          <cell r="C474" t="str">
            <v>CAJA DE DERIVACIÓN TAPA TRANSLÚCIDA</v>
          </cell>
          <cell r="D474" t="str">
            <v>-</v>
          </cell>
          <cell r="E474" t="str">
            <v>un</v>
          </cell>
        </row>
        <row r="475">
          <cell r="A475" t="str">
            <v>T 350 RW</v>
          </cell>
          <cell r="B475" t="str">
            <v>-</v>
          </cell>
          <cell r="C475" t="str">
            <v>CAJA DE DERIVACIÓN BLANCA</v>
          </cell>
          <cell r="D475" t="str">
            <v>-</v>
          </cell>
          <cell r="E475" t="str">
            <v>un</v>
          </cell>
        </row>
        <row r="476">
          <cell r="A476" t="str">
            <v>T 40</v>
          </cell>
          <cell r="B476" t="str">
            <v>-</v>
          </cell>
          <cell r="C476" t="str">
            <v>CAJA DE DERIVACIÓN BEIGE</v>
          </cell>
          <cell r="D476">
            <v>11500</v>
          </cell>
          <cell r="E476" t="str">
            <v>un</v>
          </cell>
        </row>
        <row r="477">
          <cell r="A477" t="str">
            <v>T 60</v>
          </cell>
          <cell r="B477" t="str">
            <v>2007 06 1</v>
          </cell>
          <cell r="C477" t="str">
            <v>CAJA DE DERIVACIÓN BEIGE</v>
          </cell>
          <cell r="D477">
            <v>20100</v>
          </cell>
          <cell r="E477" t="str">
            <v>un</v>
          </cell>
        </row>
        <row r="478">
          <cell r="A478" t="str">
            <v>THT-37-352-10-UN-SM</v>
          </cell>
          <cell r="B478" t="str">
            <v>N/A</v>
          </cell>
          <cell r="C478" t="str">
            <v>ETIQ.DEVINIL ANTI-</v>
          </cell>
          <cell r="D478" t="str">
            <v>-</v>
          </cell>
          <cell r="E478" t="str">
            <v>un</v>
          </cell>
        </row>
        <row r="479">
          <cell r="A479" t="str">
            <v>THTEL-25-483-1-PE-UND</v>
          </cell>
          <cell r="B479" t="str">
            <v>N/A</v>
          </cell>
          <cell r="C479" t="str">
            <v>ETIQUETA AVISO DE ADVERTENCIA</v>
          </cell>
          <cell r="D479">
            <v>35835</v>
          </cell>
          <cell r="E479" t="str">
            <v>un</v>
          </cell>
        </row>
        <row r="480">
          <cell r="A480" t="str">
            <v>THTEP-172-593-.5BK</v>
          </cell>
          <cell r="B480" t="str">
            <v>N/A</v>
          </cell>
          <cell r="C480" t="str">
            <v xml:space="preserve">ETIQ.PANELES </v>
          </cell>
          <cell r="D480" t="str">
            <v>-</v>
          </cell>
          <cell r="E480" t="str">
            <v>un</v>
          </cell>
        </row>
        <row r="481">
          <cell r="A481" t="str">
            <v>THTEP-172-593-.5BK-UND SM</v>
          </cell>
          <cell r="B481" t="str">
            <v>N/A</v>
          </cell>
          <cell r="C481" t="str">
            <v xml:space="preserve">ETIQ.PANELES </v>
          </cell>
          <cell r="D481" t="str">
            <v>-</v>
          </cell>
          <cell r="E481" t="str">
            <v>un</v>
          </cell>
        </row>
        <row r="482">
          <cell r="A482" t="str">
            <v>TPDG 195 FS</v>
          </cell>
          <cell r="B482" t="str">
            <v>-</v>
          </cell>
          <cell r="C482" t="str">
            <v>TPDG</v>
          </cell>
          <cell r="D482" t="str">
            <v>-</v>
          </cell>
          <cell r="E482" t="str">
            <v>un</v>
          </cell>
        </row>
        <row r="483">
          <cell r="A483" t="str">
            <v>TPSAG 145 FS</v>
          </cell>
          <cell r="B483" t="str">
            <v>-</v>
          </cell>
          <cell r="C483" t="str">
            <v xml:space="preserve">SOPORTE BANDEJA 100mm </v>
          </cell>
          <cell r="D483" t="str">
            <v>-</v>
          </cell>
          <cell r="E483" t="str">
            <v>un</v>
          </cell>
        </row>
        <row r="484">
          <cell r="A484" t="str">
            <v>TPSAG 195 FS</v>
          </cell>
          <cell r="B484" t="str">
            <v>-</v>
          </cell>
          <cell r="C484" t="str">
            <v xml:space="preserve">SOPORTE BANDEJA 200mm </v>
          </cell>
          <cell r="D484" t="str">
            <v>-</v>
          </cell>
          <cell r="E484" t="str">
            <v>un</v>
          </cell>
        </row>
        <row r="485">
          <cell r="A485" t="str">
            <v>TPSAG 245 FS</v>
          </cell>
          <cell r="B485" t="str">
            <v>-</v>
          </cell>
          <cell r="C485" t="str">
            <v xml:space="preserve">SOPORTE BANDEJA 200mm </v>
          </cell>
          <cell r="D485" t="str">
            <v>-</v>
          </cell>
          <cell r="E485" t="str">
            <v>un</v>
          </cell>
        </row>
        <row r="486">
          <cell r="A486" t="str">
            <v>TPSAG 245 VA 4301</v>
          </cell>
          <cell r="B486" t="str">
            <v>-</v>
          </cell>
          <cell r="C486" t="str">
            <v xml:space="preserve">SOPORTE BANDEJA 200mm </v>
          </cell>
          <cell r="D486" t="str">
            <v>-</v>
          </cell>
          <cell r="E486" t="str">
            <v>un</v>
          </cell>
        </row>
        <row r="487">
          <cell r="A487" t="str">
            <v>TPSAG 345 FS</v>
          </cell>
          <cell r="B487" t="str">
            <v>-</v>
          </cell>
          <cell r="C487" t="str">
            <v xml:space="preserve">SOPORTE BANDEJA 300mm </v>
          </cell>
          <cell r="D487" t="str">
            <v>-</v>
          </cell>
          <cell r="E487" t="str">
            <v>un</v>
          </cell>
        </row>
        <row r="488">
          <cell r="A488" t="str">
            <v>TPSG 3000 FS</v>
          </cell>
          <cell r="B488" t="str">
            <v>-</v>
          </cell>
          <cell r="C488" t="str">
            <v>PERFIL TP 3M GALVANIZADO OBO</v>
          </cell>
          <cell r="D488" t="str">
            <v>-</v>
          </cell>
          <cell r="E488" t="str">
            <v>un</v>
          </cell>
        </row>
        <row r="489">
          <cell r="A489" t="str">
            <v>TPSG 3000 FT</v>
          </cell>
          <cell r="B489" t="str">
            <v>-</v>
          </cell>
          <cell r="C489" t="str">
            <v xml:space="preserve">PERFIL TP 3000m CON GRAPA </v>
          </cell>
          <cell r="D489" t="str">
            <v>-</v>
          </cell>
          <cell r="E489" t="str">
            <v>un</v>
          </cell>
        </row>
        <row r="490">
          <cell r="A490" t="str">
            <v>TSG 45 DD</v>
          </cell>
          <cell r="B490" t="str">
            <v>-</v>
          </cell>
          <cell r="C490" t="str">
            <v xml:space="preserve">SEPARADOR CABLE BAND. HILO </v>
          </cell>
          <cell r="D490" t="str">
            <v>-</v>
          </cell>
          <cell r="E490" t="str">
            <v>un</v>
          </cell>
        </row>
        <row r="491">
          <cell r="A491" t="str">
            <v>TSG 45 FS</v>
          </cell>
          <cell r="B491" t="str">
            <v>-</v>
          </cell>
          <cell r="C491" t="str">
            <v xml:space="preserve">SEPARADOR CABLE BANDEJA </v>
          </cell>
          <cell r="D491" t="str">
            <v>-</v>
          </cell>
          <cell r="E491" t="str">
            <v>un</v>
          </cell>
        </row>
        <row r="492">
          <cell r="A492" t="str">
            <v>TSG 85 VA</v>
          </cell>
          <cell r="B492" t="str">
            <v>-</v>
          </cell>
          <cell r="C492" t="str">
            <v>DIVISOR PARA BANDEJA VA</v>
          </cell>
          <cell r="D492" t="str">
            <v>-</v>
          </cell>
          <cell r="E492" t="str">
            <v>un</v>
          </cell>
        </row>
        <row r="493">
          <cell r="A493" t="str">
            <v>TSGV VA</v>
          </cell>
          <cell r="B493" t="str">
            <v>-</v>
          </cell>
          <cell r="C493" t="str">
            <v xml:space="preserve">UNIÓN DIVISOR BANDEJA ACERO </v>
          </cell>
          <cell r="D493" t="str">
            <v>-</v>
          </cell>
          <cell r="E493" t="str">
            <v>un</v>
          </cell>
        </row>
        <row r="494">
          <cell r="A494" t="str">
            <v>TSGV VA4310</v>
          </cell>
          <cell r="B494" t="str">
            <v>-</v>
          </cell>
          <cell r="C494" t="str">
            <v>UNIÓN DE TABIQUE SEPARADOR</v>
          </cell>
          <cell r="D494" t="str">
            <v>-</v>
          </cell>
          <cell r="E494" t="str">
            <v>un</v>
          </cell>
        </row>
        <row r="495">
          <cell r="A495" t="str">
            <v>US 5 K 20 FT</v>
          </cell>
          <cell r="B495" t="str">
            <v>-</v>
          </cell>
          <cell r="C495" t="str">
            <v xml:space="preserve">SOPORTE TIPO U CON BASE 2000 </v>
          </cell>
          <cell r="D495" t="str">
            <v>-</v>
          </cell>
          <cell r="E495" t="str">
            <v>un</v>
          </cell>
        </row>
        <row r="496">
          <cell r="A496" t="str">
            <v>US 5 K 50 FT</v>
          </cell>
          <cell r="B496" t="str">
            <v>-</v>
          </cell>
          <cell r="C496" t="str">
            <v xml:space="preserve">SOPORTE TIPO U CON BASE 5000 </v>
          </cell>
          <cell r="D496" t="str">
            <v>-</v>
          </cell>
          <cell r="E496" t="str">
            <v>un</v>
          </cell>
        </row>
        <row r="497">
          <cell r="A497" t="str">
            <v>ÜSMA</v>
          </cell>
          <cell r="B497" t="str">
            <v>-</v>
          </cell>
          <cell r="C497" t="str">
            <v xml:space="preserve">DPS CLASE III,12 V / 10kA (8/20) </v>
          </cell>
          <cell r="D497" t="str">
            <v>-</v>
          </cell>
          <cell r="E497" t="str">
            <v>un</v>
          </cell>
        </row>
        <row r="498">
          <cell r="A498" t="str">
            <v>ÜSM-A-150</v>
          </cell>
          <cell r="B498" t="str">
            <v>5092 46 6</v>
          </cell>
          <cell r="C498" t="str">
            <v xml:space="preserve">DPS CLASE III,PROTEC.FINA,150 </v>
          </cell>
          <cell r="D498">
            <v>379000</v>
          </cell>
          <cell r="E498" t="str">
            <v>un</v>
          </cell>
        </row>
        <row r="499">
          <cell r="A499" t="str">
            <v>UV 100 K</v>
          </cell>
          <cell r="B499" t="str">
            <v>-</v>
          </cell>
          <cell r="C499" t="str">
            <v xml:space="preserve">CAJA DE DERIVACIÓN </v>
          </cell>
          <cell r="D499" t="str">
            <v>-</v>
          </cell>
          <cell r="E499" t="str">
            <v>un</v>
          </cell>
        </row>
        <row r="500">
          <cell r="A500" t="str">
            <v>UV 150 K</v>
          </cell>
          <cell r="B500" t="str">
            <v>-</v>
          </cell>
          <cell r="C500" t="str">
            <v xml:space="preserve">CAJA DE DERIVACIÓN </v>
          </cell>
          <cell r="D500" t="str">
            <v>-</v>
          </cell>
          <cell r="E500" t="str">
            <v>un</v>
          </cell>
        </row>
        <row r="501">
          <cell r="A501" t="str">
            <v>UV 80 K</v>
          </cell>
          <cell r="B501" t="str">
            <v>-</v>
          </cell>
          <cell r="C501" t="str">
            <v xml:space="preserve">CAJA DE DERIVACIÓN </v>
          </cell>
          <cell r="D501" t="str">
            <v>-</v>
          </cell>
          <cell r="E501" t="str">
            <v>un</v>
          </cell>
        </row>
        <row r="502">
          <cell r="A502" t="str">
            <v>V10 Compact 150</v>
          </cell>
          <cell r="B502" t="str">
            <v>5093 37 8</v>
          </cell>
          <cell r="C502" t="str">
            <v xml:space="preserve">DPS CLASE II+III, </v>
          </cell>
          <cell r="D502">
            <v>448000</v>
          </cell>
          <cell r="E502" t="str">
            <v>un</v>
          </cell>
        </row>
        <row r="503">
          <cell r="A503" t="str">
            <v>V10 Compact 255</v>
          </cell>
          <cell r="B503" t="str">
            <v>5093 38 0</v>
          </cell>
          <cell r="C503" t="str">
            <v xml:space="preserve">DPS CLASE </v>
          </cell>
          <cell r="D503">
            <v>448000</v>
          </cell>
          <cell r="E503" t="str">
            <v>un</v>
          </cell>
        </row>
        <row r="504">
          <cell r="A504" t="str">
            <v>V10 Compact 385</v>
          </cell>
          <cell r="B504" t="str">
            <v>5093 38 4</v>
          </cell>
          <cell r="C504" t="str">
            <v xml:space="preserve">DPS CLASE </v>
          </cell>
          <cell r="D504">
            <v>448000</v>
          </cell>
          <cell r="E504" t="str">
            <v>un</v>
          </cell>
        </row>
        <row r="505">
          <cell r="A505" t="str">
            <v>V10-C/0 150</v>
          </cell>
          <cell r="B505" t="str">
            <v>5093 40 0</v>
          </cell>
          <cell r="C505" t="str">
            <v xml:space="preserve">MODULO CLASE II+III, V10-C/0 150 </v>
          </cell>
          <cell r="D505">
            <v>158000</v>
          </cell>
          <cell r="E505" t="str">
            <v>un</v>
          </cell>
        </row>
        <row r="506">
          <cell r="A506" t="str">
            <v>V10-C/0 280</v>
          </cell>
          <cell r="B506" t="str">
            <v>5093 40 2</v>
          </cell>
          <cell r="C506" t="str">
            <v>DPS CLASE II+III, V10-C/0 280 OBO</v>
          </cell>
          <cell r="D506">
            <v>140000</v>
          </cell>
          <cell r="E506" t="str">
            <v>un</v>
          </cell>
        </row>
        <row r="507">
          <cell r="A507" t="str">
            <v>V10-C/0 320</v>
          </cell>
          <cell r="B507" t="str">
            <v>5093 40 4</v>
          </cell>
          <cell r="C507" t="str">
            <v xml:space="preserve">MODULO CLASE II+III, V10-C/0 320 </v>
          </cell>
          <cell r="D507" t="str">
            <v>-</v>
          </cell>
          <cell r="E507" t="str">
            <v>un</v>
          </cell>
        </row>
        <row r="508">
          <cell r="A508" t="str">
            <v>V10-C/0 385</v>
          </cell>
          <cell r="B508" t="str">
            <v>5093 40 6</v>
          </cell>
          <cell r="C508" t="str">
            <v xml:space="preserve">MODULO CLASE II+III, V10-C/0 385 </v>
          </cell>
          <cell r="D508">
            <v>158000</v>
          </cell>
          <cell r="E508" t="str">
            <v>un</v>
          </cell>
        </row>
        <row r="509">
          <cell r="A509" t="str">
            <v>V10-C/2 280</v>
          </cell>
          <cell r="B509" t="str">
            <v>-</v>
          </cell>
          <cell r="C509" t="str">
            <v xml:space="preserve">DPS CLASE II+III,2 </v>
          </cell>
          <cell r="D509">
            <v>400000</v>
          </cell>
          <cell r="E509" t="str">
            <v>un</v>
          </cell>
        </row>
        <row r="510">
          <cell r="A510" t="str">
            <v>V10-C/2-FS 150</v>
          </cell>
          <cell r="B510" t="str">
            <v>-</v>
          </cell>
          <cell r="C510" t="str">
            <v xml:space="preserve">DPS </v>
          </cell>
          <cell r="D510">
            <v>628000</v>
          </cell>
          <cell r="E510" t="str">
            <v>un</v>
          </cell>
        </row>
        <row r="511">
          <cell r="A511" t="str">
            <v>V10-C/3 320</v>
          </cell>
          <cell r="B511" t="str">
            <v>-</v>
          </cell>
          <cell r="C511" t="str">
            <v xml:space="preserve">DPS CLASE II+III,3 </v>
          </cell>
          <cell r="D511" t="str">
            <v>-</v>
          </cell>
          <cell r="E511" t="str">
            <v>un</v>
          </cell>
        </row>
        <row r="512">
          <cell r="A512" t="str">
            <v>V20-1+NPE-280</v>
          </cell>
          <cell r="B512" t="str">
            <v>5094 61 8</v>
          </cell>
          <cell r="C512" t="str">
            <v>DPS  CLASE II SEGÚN IEC 61643-</v>
          </cell>
          <cell r="D512" t="str">
            <v>-</v>
          </cell>
          <cell r="E512" t="str">
            <v>un</v>
          </cell>
        </row>
        <row r="513">
          <cell r="A513" t="str">
            <v>V20-3+NPE-280</v>
          </cell>
          <cell r="B513" t="str">
            <v>5094 65 6</v>
          </cell>
          <cell r="C513" t="str">
            <v>DPS  CLASE II SEGÚN IEC 61643-</v>
          </cell>
          <cell r="D513" t="str">
            <v>-</v>
          </cell>
          <cell r="E513" t="str">
            <v>un</v>
          </cell>
        </row>
        <row r="514">
          <cell r="A514" t="str">
            <v>V20-C U-3 AS</v>
          </cell>
          <cell r="B514" t="str">
            <v>-</v>
          </cell>
          <cell r="C514" t="str">
            <v xml:space="preserve">ZÓCALO 3 POLOS CON </v>
          </cell>
          <cell r="D514" t="str">
            <v>-</v>
          </cell>
          <cell r="E514" t="str">
            <v>un</v>
          </cell>
        </row>
        <row r="515">
          <cell r="A515" t="str">
            <v>V20-C/0 150</v>
          </cell>
          <cell r="B515" t="str">
            <v>5096 70 7</v>
          </cell>
          <cell r="C515" t="str">
            <v>DPS CLASE II , V20-C/0 150 OBO</v>
          </cell>
          <cell r="D515">
            <v>248000</v>
          </cell>
          <cell r="E515" t="str">
            <v>un</v>
          </cell>
        </row>
        <row r="516">
          <cell r="A516" t="str">
            <v>V20-C/0 280</v>
          </cell>
          <cell r="B516" t="str">
            <v>5096 60 9</v>
          </cell>
          <cell r="C516" t="str">
            <v>DPS CLASE II, V20-C/0 280 OBO</v>
          </cell>
          <cell r="D516">
            <v>253000</v>
          </cell>
          <cell r="E516" t="str">
            <v>un</v>
          </cell>
        </row>
        <row r="517">
          <cell r="A517" t="str">
            <v>V20-C/0 300PV</v>
          </cell>
          <cell r="B517" t="str">
            <v>5099 61 1</v>
          </cell>
          <cell r="C517" t="str">
            <v>DPS CLASE II, V20-C/ 0 30 PV OBO</v>
          </cell>
          <cell r="D517" t="str">
            <v>-</v>
          </cell>
          <cell r="E517" t="str">
            <v>un</v>
          </cell>
        </row>
        <row r="518">
          <cell r="A518" t="str">
            <v>V20-C/0 320</v>
          </cell>
          <cell r="B518" t="str">
            <v>5099 84 8</v>
          </cell>
          <cell r="C518" t="str">
            <v>DPS CLASE II , V20-C/0 320 OBO</v>
          </cell>
          <cell r="D518">
            <v>274000</v>
          </cell>
          <cell r="E518" t="str">
            <v>un</v>
          </cell>
        </row>
        <row r="519">
          <cell r="A519" t="str">
            <v>V20-C/0 335</v>
          </cell>
          <cell r="B519" t="str">
            <v>5099 85 0</v>
          </cell>
          <cell r="C519" t="str">
            <v>DPS CLASE II, V20-C/0 335V OBO</v>
          </cell>
          <cell r="D519">
            <v>274000</v>
          </cell>
          <cell r="E519" t="str">
            <v>un</v>
          </cell>
        </row>
        <row r="520">
          <cell r="A520" t="str">
            <v>V20-C/0 385</v>
          </cell>
          <cell r="B520" t="str">
            <v>5099 59 5</v>
          </cell>
          <cell r="C520" t="str">
            <v>DPS CLASE II, V20-C/ 0 385 V OBO</v>
          </cell>
          <cell r="D520">
            <v>271000</v>
          </cell>
          <cell r="E520" t="str">
            <v>un</v>
          </cell>
        </row>
        <row r="521">
          <cell r="A521" t="str">
            <v>V20-C/0 440</v>
          </cell>
          <cell r="B521" t="str">
            <v>5099 70 6</v>
          </cell>
          <cell r="C521" t="str">
            <v>DPS CLASE II, V20-C/ 0 440 V OBO</v>
          </cell>
          <cell r="D521" t="str">
            <v>-</v>
          </cell>
          <cell r="E521" t="str">
            <v>un</v>
          </cell>
        </row>
        <row r="522">
          <cell r="A522" t="str">
            <v>V20-C/0 550</v>
          </cell>
          <cell r="B522" t="str">
            <v>5099 61 7</v>
          </cell>
          <cell r="C522" t="str">
            <v>DPS CLASE II ,V20-C/0 550 OBO</v>
          </cell>
          <cell r="D522" t="str">
            <v>-</v>
          </cell>
          <cell r="E522" t="str">
            <v>un</v>
          </cell>
        </row>
        <row r="523">
          <cell r="A523" t="str">
            <v>V20-C/0 75</v>
          </cell>
          <cell r="B523" t="str">
            <v>5099 57 9</v>
          </cell>
          <cell r="C523" t="str">
            <v>DPS CLASE II V20-C/0 75 OBO</v>
          </cell>
          <cell r="D523">
            <v>253000</v>
          </cell>
          <cell r="E523" t="str">
            <v>un</v>
          </cell>
        </row>
        <row r="524">
          <cell r="A524" t="str">
            <v>V20-C/2 280</v>
          </cell>
          <cell r="B524" t="str">
            <v>5094 62 1</v>
          </cell>
          <cell r="C524" t="str">
            <v xml:space="preserve">DPS CLASE II,2 POLOS,280V,75kA </v>
          </cell>
          <cell r="D524">
            <v>627000</v>
          </cell>
          <cell r="E524" t="str">
            <v>un</v>
          </cell>
        </row>
        <row r="525">
          <cell r="A525" t="str">
            <v>V20-C/3 280</v>
          </cell>
          <cell r="B525" t="str">
            <v>5094 62 4</v>
          </cell>
          <cell r="C525" t="str">
            <v xml:space="preserve">DPS CLASE II,3 </v>
          </cell>
          <cell r="D525">
            <v>938000</v>
          </cell>
          <cell r="E525" t="str">
            <v>un</v>
          </cell>
        </row>
        <row r="526">
          <cell r="A526" t="str">
            <v>V20-C/3 320</v>
          </cell>
          <cell r="B526" t="str">
            <v>-</v>
          </cell>
          <cell r="C526" t="str">
            <v xml:space="preserve">DPS CLASE II,3 </v>
          </cell>
          <cell r="D526">
            <v>1001000</v>
          </cell>
          <cell r="E526" t="str">
            <v>un</v>
          </cell>
        </row>
        <row r="527">
          <cell r="A527" t="str">
            <v>V20-C/3 PH 150</v>
          </cell>
          <cell r="B527" t="str">
            <v>-</v>
          </cell>
          <cell r="C527" t="str">
            <v xml:space="preserve">DPS CLASE II,3 POLOS, </v>
          </cell>
          <cell r="D527" t="str">
            <v>-</v>
          </cell>
          <cell r="E527" t="str">
            <v>un</v>
          </cell>
        </row>
        <row r="528">
          <cell r="A528" t="str">
            <v>V20-C/3+NPE 150</v>
          </cell>
          <cell r="B528" t="str">
            <v>5094 64 4</v>
          </cell>
          <cell r="C528" t="str">
            <v xml:space="preserve">DPS CLASE II,3 </v>
          </cell>
          <cell r="D528">
            <v>1279000</v>
          </cell>
          <cell r="E528" t="str">
            <v>un</v>
          </cell>
        </row>
        <row r="529">
          <cell r="A529" t="str">
            <v>V20-C/3+NPE 280</v>
          </cell>
          <cell r="B529" t="str">
            <v>5094 65 6</v>
          </cell>
          <cell r="C529" t="str">
            <v xml:space="preserve">DPS CLASE II,3 </v>
          </cell>
          <cell r="D529">
            <v>1224000</v>
          </cell>
          <cell r="E529" t="str">
            <v>un</v>
          </cell>
        </row>
        <row r="530">
          <cell r="A530" t="str">
            <v>V20-C/3+NPE-FS 150</v>
          </cell>
          <cell r="B530" t="str">
            <v>-</v>
          </cell>
          <cell r="C530" t="str">
            <v xml:space="preserve">DPS </v>
          </cell>
          <cell r="D530">
            <v>1546000</v>
          </cell>
          <cell r="E530" t="str">
            <v>un</v>
          </cell>
        </row>
        <row r="531">
          <cell r="A531" t="str">
            <v>V20-C/U1 FS</v>
          </cell>
          <cell r="B531" t="str">
            <v>-</v>
          </cell>
          <cell r="C531" t="str">
            <v xml:space="preserve">ZOCALO 1 POLO SEÑALIZACION </v>
          </cell>
          <cell r="D531" t="str">
            <v>-</v>
          </cell>
          <cell r="E531" t="str">
            <v>un</v>
          </cell>
        </row>
        <row r="532">
          <cell r="A532" t="str">
            <v>V20-C/U-3+NPE/FS</v>
          </cell>
          <cell r="B532" t="str">
            <v>-</v>
          </cell>
          <cell r="C532" t="str">
            <v xml:space="preserve">ZOCALO TRIFASICO+NPE CON </v>
          </cell>
          <cell r="D532" t="str">
            <v>-</v>
          </cell>
          <cell r="E532" t="str">
            <v>un</v>
          </cell>
        </row>
        <row r="533">
          <cell r="A533" t="str">
            <v>V20-C/U-3-FS</v>
          </cell>
          <cell r="B533" t="str">
            <v>-</v>
          </cell>
          <cell r="C533" t="str">
            <v xml:space="preserve">ZOCALO TRIPOLAR CON </v>
          </cell>
          <cell r="D533" t="str">
            <v>-</v>
          </cell>
          <cell r="E533" t="str">
            <v>un</v>
          </cell>
        </row>
        <row r="534">
          <cell r="A534" t="str">
            <v>V20-C/U-4-FS</v>
          </cell>
          <cell r="B534" t="str">
            <v>-</v>
          </cell>
          <cell r="C534" t="str">
            <v>ZOCALO TETRAPOLAR OBO</v>
          </cell>
          <cell r="D534" t="str">
            <v>-</v>
          </cell>
          <cell r="E534" t="str">
            <v>un</v>
          </cell>
        </row>
        <row r="535">
          <cell r="A535" t="str">
            <v>V25-B+C/0 150</v>
          </cell>
          <cell r="B535" t="str">
            <v>5097 08 8</v>
          </cell>
          <cell r="C535" t="str">
            <v>MODULO DPS CLASE I+II,V25-</v>
          </cell>
          <cell r="D535">
            <v>504000</v>
          </cell>
          <cell r="E535" t="str">
            <v>un</v>
          </cell>
        </row>
        <row r="536">
          <cell r="A536" t="str">
            <v>V25-B+C/0 280</v>
          </cell>
          <cell r="B536" t="str">
            <v>5097 05 3</v>
          </cell>
          <cell r="C536" t="str">
            <v>MODULO DPS CLASE I+II V25-</v>
          </cell>
          <cell r="D536">
            <v>484000</v>
          </cell>
          <cell r="E536" t="str">
            <v>un</v>
          </cell>
        </row>
        <row r="537">
          <cell r="A537" t="str">
            <v>V25-B+C/0 320</v>
          </cell>
          <cell r="B537" t="str">
            <v>5097 29 0</v>
          </cell>
          <cell r="C537" t="str">
            <v>MODULO DPS CLASE I+II, V25-</v>
          </cell>
          <cell r="D537">
            <v>531000</v>
          </cell>
          <cell r="E537" t="str">
            <v>un</v>
          </cell>
        </row>
        <row r="538">
          <cell r="A538" t="str">
            <v>V25-B+C/0 385</v>
          </cell>
          <cell r="B538" t="str">
            <v>5097 06 1</v>
          </cell>
          <cell r="C538" t="str">
            <v>MODULO DPS CLASE I+II, V25-</v>
          </cell>
          <cell r="D538">
            <v>504000</v>
          </cell>
          <cell r="E538" t="str">
            <v>un</v>
          </cell>
        </row>
        <row r="539">
          <cell r="A539" t="str">
            <v>V25-B+C/2 150</v>
          </cell>
          <cell r="B539" t="str">
            <v>5094 40 3</v>
          </cell>
          <cell r="C539" t="str">
            <v xml:space="preserve">DPS CLASE I+II,2 </v>
          </cell>
          <cell r="D539">
            <v>1128000</v>
          </cell>
          <cell r="E539" t="str">
            <v>un</v>
          </cell>
        </row>
        <row r="540">
          <cell r="A540" t="str">
            <v>V25-B+C/2 385</v>
          </cell>
          <cell r="B540" t="str">
            <v>5094 43 4</v>
          </cell>
          <cell r="C540" t="str">
            <v xml:space="preserve">DPS CLASE I+II,2 </v>
          </cell>
          <cell r="D540">
            <v>1128000</v>
          </cell>
          <cell r="E540" t="str">
            <v>un</v>
          </cell>
        </row>
        <row r="541">
          <cell r="A541" t="str">
            <v>V25-B+C/2+NPE-FS 150</v>
          </cell>
          <cell r="B541" t="str">
            <v>5094 44 8</v>
          </cell>
          <cell r="C541" t="str">
            <v xml:space="preserve">DPS CLASE I+II,2POLOS+NPE </v>
          </cell>
          <cell r="D541">
            <v>1688000</v>
          </cell>
          <cell r="E541" t="str">
            <v>un</v>
          </cell>
        </row>
        <row r="542">
          <cell r="A542" t="str">
            <v>V25-B+C/3 385</v>
          </cell>
          <cell r="B542" t="str">
            <v>5094 43 7</v>
          </cell>
          <cell r="C542" t="str">
            <v xml:space="preserve">DPS CLASE I+II,3 </v>
          </cell>
          <cell r="D542">
            <v>1690000</v>
          </cell>
          <cell r="E542" t="str">
            <v>un</v>
          </cell>
        </row>
        <row r="543">
          <cell r="A543" t="str">
            <v>V50-B+C/0 150</v>
          </cell>
          <cell r="B543" t="str">
            <v>-</v>
          </cell>
          <cell r="C543" t="str">
            <v>MODULO DPS CLASE I+II,V50-</v>
          </cell>
          <cell r="D543">
            <v>614000</v>
          </cell>
          <cell r="E543" t="str">
            <v>un</v>
          </cell>
        </row>
        <row r="544">
          <cell r="A544" t="str">
            <v>V50-B+C/0 280</v>
          </cell>
          <cell r="B544" t="str">
            <v>5093 72 4</v>
          </cell>
          <cell r="C544" t="str">
            <v>MODULO DPS CLASE I+II,V50-</v>
          </cell>
          <cell r="D544">
            <v>538000</v>
          </cell>
          <cell r="E544" t="str">
            <v>un</v>
          </cell>
        </row>
        <row r="545">
          <cell r="A545" t="str">
            <v>V50-B+C/3 PH 600</v>
          </cell>
          <cell r="B545" t="str">
            <v>5093 62 3</v>
          </cell>
          <cell r="C545" t="str">
            <v xml:space="preserve">DPS CLASE I+II,3 </v>
          </cell>
          <cell r="D545" t="str">
            <v>-</v>
          </cell>
          <cell r="E545" t="str">
            <v>un</v>
          </cell>
        </row>
        <row r="546">
          <cell r="A546" t="str">
            <v>V50-B+C/3+NPE 150</v>
          </cell>
          <cell r="B546" t="str">
            <v>-</v>
          </cell>
          <cell r="C546" t="str">
            <v xml:space="preserve">DPS CLASE I+II,3 </v>
          </cell>
          <cell r="D546">
            <v>2343000</v>
          </cell>
          <cell r="E546" t="str">
            <v>un</v>
          </cell>
        </row>
        <row r="547">
          <cell r="A547" t="str">
            <v>V50-B+C/3+NPE 280</v>
          </cell>
          <cell r="B547" t="str">
            <v>5093 66 2</v>
          </cell>
          <cell r="C547" t="str">
            <v xml:space="preserve">DPS CLASE I+II,3 POLOS+NPE+FS </v>
          </cell>
          <cell r="D547">
            <v>2115000</v>
          </cell>
          <cell r="E547" t="str">
            <v>un</v>
          </cell>
        </row>
        <row r="548">
          <cell r="A548" t="str">
            <v>VB-MDP/10-MD</v>
          </cell>
          <cell r="B548" t="str">
            <v>-</v>
          </cell>
          <cell r="C548" t="str">
            <v>PUENTE DE CONEXIÓN VB-</v>
          </cell>
          <cell r="D548">
            <v>32000</v>
          </cell>
          <cell r="E548" t="str">
            <v>un</v>
          </cell>
        </row>
        <row r="549">
          <cell r="A549" t="str">
            <v>VF 110-ACDC</v>
          </cell>
          <cell r="B549" t="str">
            <v>-</v>
          </cell>
          <cell r="C549" t="str">
            <v>DPS CLASE III, VF 110-AC/DC OBO</v>
          </cell>
          <cell r="D549">
            <v>486000</v>
          </cell>
          <cell r="E549" t="str">
            <v>un</v>
          </cell>
        </row>
        <row r="550">
          <cell r="A550" t="str">
            <v>VF 130 AC</v>
          </cell>
          <cell r="B550" t="str">
            <v>-</v>
          </cell>
          <cell r="C550" t="str">
            <v xml:space="preserve">DPS CLASE </v>
          </cell>
          <cell r="D550" t="str">
            <v>-</v>
          </cell>
          <cell r="E550" t="str">
            <v>un</v>
          </cell>
        </row>
        <row r="551">
          <cell r="A551" t="str">
            <v>VF 230-ACDC</v>
          </cell>
          <cell r="B551" t="str">
            <v>-</v>
          </cell>
          <cell r="C551" t="str">
            <v xml:space="preserve">DPS CLASE </v>
          </cell>
          <cell r="D551">
            <v>486000</v>
          </cell>
          <cell r="E551" t="str">
            <v>un</v>
          </cell>
        </row>
        <row r="552">
          <cell r="A552" t="str">
            <v>VF 24-AC/DC</v>
          </cell>
          <cell r="B552" t="str">
            <v>-</v>
          </cell>
          <cell r="C552" t="str">
            <v>DPS CLASE III, VF 24-AC/DC OBO</v>
          </cell>
          <cell r="D552">
            <v>486000</v>
          </cell>
          <cell r="E552" t="str">
            <v>un</v>
          </cell>
        </row>
        <row r="553">
          <cell r="A553" t="str">
            <v>VF 48-AC/DC</v>
          </cell>
          <cell r="B553" t="str">
            <v>-</v>
          </cell>
          <cell r="C553" t="str">
            <v xml:space="preserve">DPS CLASE III,PROTEC.FINA,48 </v>
          </cell>
          <cell r="D553">
            <v>486000</v>
          </cell>
          <cell r="E553" t="str">
            <v>un</v>
          </cell>
        </row>
        <row r="554">
          <cell r="A554" t="str">
            <v>VF 60-AC/DC</v>
          </cell>
          <cell r="B554" t="str">
            <v>-</v>
          </cell>
          <cell r="C554" t="str">
            <v xml:space="preserve">DPS CLASE III,PROTEC.FINA,60 </v>
          </cell>
          <cell r="D554">
            <v>486000</v>
          </cell>
          <cell r="E554" t="str">
            <v>un</v>
          </cell>
        </row>
        <row r="555">
          <cell r="A555" t="str">
            <v>V-TEC PG11 LGR</v>
          </cell>
          <cell r="B555" t="str">
            <v>-</v>
          </cell>
          <cell r="C555" t="str">
            <v>PRENSAESTOPA PLÁSTICA OBO</v>
          </cell>
          <cell r="D555" t="str">
            <v>-</v>
          </cell>
          <cell r="E555" t="str">
            <v>un</v>
          </cell>
        </row>
        <row r="556">
          <cell r="A556" t="str">
            <v>V-TEC PG11+ LGR</v>
          </cell>
          <cell r="B556" t="str">
            <v>-</v>
          </cell>
          <cell r="C556" t="str">
            <v xml:space="preserve">PRENSAESTOPA PLÁSTICA CON </v>
          </cell>
          <cell r="D556" t="str">
            <v>-</v>
          </cell>
          <cell r="E556" t="str">
            <v>un</v>
          </cell>
        </row>
        <row r="557">
          <cell r="A557" t="str">
            <v>V-TEC PG13 LGR</v>
          </cell>
          <cell r="B557" t="str">
            <v>-</v>
          </cell>
          <cell r="C557" t="str">
            <v>PRENSAESTOPA PLÁSTICA OBO</v>
          </cell>
          <cell r="D557" t="str">
            <v>-</v>
          </cell>
          <cell r="E557" t="str">
            <v>un</v>
          </cell>
        </row>
        <row r="558">
          <cell r="A558" t="str">
            <v>V-TEC PG13.5+ LGR</v>
          </cell>
          <cell r="B558" t="str">
            <v>-</v>
          </cell>
          <cell r="C558" t="str">
            <v xml:space="preserve">PRENSAESTOPA PLÁSTICA CON </v>
          </cell>
          <cell r="D558" t="str">
            <v>-</v>
          </cell>
          <cell r="E558" t="str">
            <v>un</v>
          </cell>
        </row>
        <row r="559">
          <cell r="A559" t="str">
            <v>V-TEC PG16 LGR</v>
          </cell>
          <cell r="B559" t="str">
            <v>-</v>
          </cell>
          <cell r="C559" t="str">
            <v>PRENSAESTOPA PLÁSTICA OBO</v>
          </cell>
          <cell r="D559" t="str">
            <v>-</v>
          </cell>
          <cell r="E559" t="str">
            <v>un</v>
          </cell>
        </row>
        <row r="560">
          <cell r="A560" t="str">
            <v>V-TEC PG16 MS</v>
          </cell>
          <cell r="B560" t="str">
            <v>-</v>
          </cell>
          <cell r="C560" t="str">
            <v xml:space="preserve">PRENSAESTOPA LATON </v>
          </cell>
          <cell r="D560" t="str">
            <v>-</v>
          </cell>
          <cell r="E560" t="str">
            <v>un</v>
          </cell>
        </row>
        <row r="561">
          <cell r="A561" t="str">
            <v>V-TEC PG16+ LGR</v>
          </cell>
          <cell r="B561" t="str">
            <v>-</v>
          </cell>
          <cell r="C561" t="str">
            <v xml:space="preserve">PRENSAESTOPA PLÁSTICA CON </v>
          </cell>
          <cell r="D561" t="str">
            <v>-</v>
          </cell>
          <cell r="E561" t="str">
            <v>un</v>
          </cell>
        </row>
        <row r="562">
          <cell r="A562" t="str">
            <v>V-TEC PG21 LGR</v>
          </cell>
          <cell r="B562" t="str">
            <v>-</v>
          </cell>
          <cell r="C562" t="str">
            <v>PRENSAESTOPA PLÁSTICA OBO</v>
          </cell>
          <cell r="D562" t="str">
            <v>-</v>
          </cell>
          <cell r="E562" t="str">
            <v>un</v>
          </cell>
        </row>
        <row r="563">
          <cell r="A563" t="str">
            <v>V-TEC PG21+ LGR</v>
          </cell>
          <cell r="B563" t="str">
            <v>-</v>
          </cell>
          <cell r="C563" t="str">
            <v xml:space="preserve">PRENSAESTOPA PLÁSTICA CON </v>
          </cell>
          <cell r="D563" t="str">
            <v>-</v>
          </cell>
          <cell r="E563" t="str">
            <v>un</v>
          </cell>
        </row>
        <row r="564">
          <cell r="A564" t="str">
            <v>V-TEC PG29 LGR</v>
          </cell>
          <cell r="B564" t="str">
            <v>-</v>
          </cell>
          <cell r="C564" t="str">
            <v xml:space="preserve">PRENSAESTOPA PLÁSTICA V-TEC </v>
          </cell>
          <cell r="D564" t="str">
            <v>-</v>
          </cell>
          <cell r="E564" t="str">
            <v>un</v>
          </cell>
        </row>
        <row r="565">
          <cell r="A565" t="str">
            <v>V-TEC PG29+ LGR</v>
          </cell>
          <cell r="B565" t="str">
            <v>-</v>
          </cell>
          <cell r="C565" t="str">
            <v xml:space="preserve">PRENSAESTOPA PLÁSTICA CON </v>
          </cell>
          <cell r="D565" t="str">
            <v>-</v>
          </cell>
          <cell r="E565" t="str">
            <v>un</v>
          </cell>
        </row>
        <row r="566">
          <cell r="A566" t="str">
            <v>V-TEC PG36+ LGR</v>
          </cell>
          <cell r="B566" t="str">
            <v>-</v>
          </cell>
          <cell r="C566" t="str">
            <v xml:space="preserve">PRENSAESTOPA PLÁSTICA CON </v>
          </cell>
          <cell r="D566" t="str">
            <v>-</v>
          </cell>
          <cell r="E566" t="str">
            <v>un</v>
          </cell>
        </row>
        <row r="567">
          <cell r="A567" t="str">
            <v>V-TEC PG42+ LGR</v>
          </cell>
          <cell r="B567" t="str">
            <v>-</v>
          </cell>
          <cell r="C567" t="str">
            <v xml:space="preserve">PRENSAESTOPA PLÁSTICA CON </v>
          </cell>
          <cell r="D567" t="str">
            <v>-</v>
          </cell>
          <cell r="E567" t="str">
            <v>un</v>
          </cell>
        </row>
        <row r="568">
          <cell r="A568" t="str">
            <v>V-TEC PG48+ LGR</v>
          </cell>
          <cell r="B568" t="str">
            <v>-</v>
          </cell>
          <cell r="C568" t="str">
            <v xml:space="preserve">PRENSAESTOPA PLÁSTICA CON </v>
          </cell>
          <cell r="D568" t="str">
            <v>-</v>
          </cell>
          <cell r="E568" t="str">
            <v>un</v>
          </cell>
        </row>
        <row r="569">
          <cell r="A569" t="str">
            <v>V-TEC PG7+ LGR</v>
          </cell>
          <cell r="B569" t="str">
            <v>-</v>
          </cell>
          <cell r="C569" t="str">
            <v xml:space="preserve">PRENSAESTOPA PLÁSTICA CON </v>
          </cell>
          <cell r="D569" t="str">
            <v>-</v>
          </cell>
          <cell r="E569" t="str">
            <v>un</v>
          </cell>
        </row>
        <row r="570">
          <cell r="A570" t="str">
            <v>V-TEC PG9 MS</v>
          </cell>
          <cell r="B570" t="str">
            <v>-</v>
          </cell>
          <cell r="C570" t="str">
            <v xml:space="preserve">PRENSAESTOPA LATON </v>
          </cell>
          <cell r="D570" t="str">
            <v>-</v>
          </cell>
          <cell r="E570" t="str">
            <v>un</v>
          </cell>
        </row>
        <row r="571">
          <cell r="A571" t="str">
            <v>V-TEC PG9+ LGR</v>
          </cell>
          <cell r="B571" t="str">
            <v>-</v>
          </cell>
          <cell r="C571" t="str">
            <v xml:space="preserve">PRENSAESTOPA PLÁSTICA CON </v>
          </cell>
          <cell r="D571" t="str">
            <v>-</v>
          </cell>
          <cell r="E571" t="str">
            <v>un</v>
          </cell>
        </row>
        <row r="572">
          <cell r="A572" t="str">
            <v>V-TEC VM16 MS</v>
          </cell>
          <cell r="B572" t="str">
            <v>-</v>
          </cell>
          <cell r="C572" t="str">
            <v>PRENSAESTOPA PLÁSTICA OBO</v>
          </cell>
          <cell r="D572" t="str">
            <v>-</v>
          </cell>
          <cell r="E572" t="str">
            <v>un</v>
          </cell>
        </row>
        <row r="573">
          <cell r="A573" t="str">
            <v>V-TEC VM16 SGR</v>
          </cell>
          <cell r="B573" t="str">
            <v>-</v>
          </cell>
          <cell r="C573" t="str">
            <v>PRENSAESTOPA PLÁSTICA OBO</v>
          </cell>
          <cell r="D573" t="str">
            <v>-</v>
          </cell>
          <cell r="E573" t="str">
            <v>un</v>
          </cell>
        </row>
        <row r="574">
          <cell r="A574" t="str">
            <v>V-TEC VM16+ LGR</v>
          </cell>
          <cell r="B574" t="str">
            <v>-</v>
          </cell>
          <cell r="C574" t="str">
            <v>PRENSAESTOPA CON CONTRA-</v>
          </cell>
          <cell r="D574" t="str">
            <v>-</v>
          </cell>
          <cell r="E574" t="str">
            <v>un</v>
          </cell>
        </row>
        <row r="575">
          <cell r="A575" t="str">
            <v>V-TEC VM20+ LGR</v>
          </cell>
          <cell r="B575" t="str">
            <v>-</v>
          </cell>
          <cell r="C575" t="str">
            <v>PRENSAESTOPA CON CONTRA-</v>
          </cell>
          <cell r="D575" t="str">
            <v>-</v>
          </cell>
          <cell r="E575" t="str">
            <v>un</v>
          </cell>
        </row>
        <row r="576">
          <cell r="A576" t="str">
            <v>V-TEC VM25+ LGR</v>
          </cell>
          <cell r="B576" t="str">
            <v>-</v>
          </cell>
          <cell r="C576" t="str">
            <v>PRENSAESTOPA CON CONTRA-</v>
          </cell>
          <cell r="D576" t="str">
            <v>-</v>
          </cell>
          <cell r="E576" t="str">
            <v>un</v>
          </cell>
        </row>
        <row r="577">
          <cell r="A577" t="str">
            <v>WDK/HA60110CW</v>
          </cell>
          <cell r="B577" t="str">
            <v>-</v>
          </cell>
          <cell r="C577" t="str">
            <v>TAPA FINAL</v>
          </cell>
          <cell r="D577" t="str">
            <v>-</v>
          </cell>
          <cell r="E577" t="str">
            <v>un</v>
          </cell>
        </row>
        <row r="578">
          <cell r="A578" t="str">
            <v>WDK/HE60110RW</v>
          </cell>
          <cell r="B578" t="str">
            <v>-</v>
          </cell>
          <cell r="C578" t="str">
            <v xml:space="preserve">TAPA FINAL CERRAR CANALES </v>
          </cell>
          <cell r="D578" t="str">
            <v>-</v>
          </cell>
          <cell r="E578" t="str">
            <v>un</v>
          </cell>
        </row>
        <row r="579">
          <cell r="A579" t="str">
            <v>WDK/HI60090</v>
          </cell>
          <cell r="B579" t="str">
            <v>-</v>
          </cell>
          <cell r="C579" t="str">
            <v xml:space="preserve">CURVA INTERNA DE 90° </v>
          </cell>
          <cell r="D579" t="str">
            <v>-</v>
          </cell>
          <cell r="E579" t="str">
            <v>un</v>
          </cell>
        </row>
        <row r="580">
          <cell r="A580" t="str">
            <v>WDK/HS60110</v>
          </cell>
          <cell r="B580" t="str">
            <v>-</v>
          </cell>
          <cell r="C580" t="str">
            <v xml:space="preserve">EMBELLECEDOR DE UNION TIPO </v>
          </cell>
          <cell r="D580" t="str">
            <v>-</v>
          </cell>
          <cell r="E580" t="str">
            <v>un</v>
          </cell>
        </row>
        <row r="581">
          <cell r="A581" t="str">
            <v>WDK40090</v>
          </cell>
          <cell r="B581" t="str">
            <v>-</v>
          </cell>
          <cell r="C581" t="str">
            <v xml:space="preserve">CANAL CON TAPA PVC 40x90mm </v>
          </cell>
          <cell r="D581" t="str">
            <v>-</v>
          </cell>
          <cell r="E581" t="str">
            <v>un</v>
          </cell>
        </row>
        <row r="582">
          <cell r="A582" t="str">
            <v>WKV 60 FS</v>
          </cell>
          <cell r="B582" t="str">
            <v>-</v>
          </cell>
          <cell r="C582" t="str">
            <v xml:space="preserve">UNIÓN CURVA </v>
          </cell>
          <cell r="D582" t="str">
            <v>-</v>
          </cell>
          <cell r="E582" t="str">
            <v>un</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sheetData sheetId="1"/>
      <sheetData sheetId="2"/>
      <sheetData sheetId="3"/>
      <sheetData sheetId="4"/>
      <sheetData sheetId="5"/>
      <sheetData sheetId="6">
        <row r="7">
          <cell r="A7" t="str">
            <v xml:space="preserve">II. DATOS DEL CLIENTE, PREDIO Y GENERALES </v>
          </cell>
          <cell r="C7" t="str">
            <v>BLOQUE 1</v>
          </cell>
          <cell r="G7" t="str">
            <v>BLO 1</v>
          </cell>
          <cell r="H7" t="str">
            <v>BLOQUE 2</v>
          </cell>
          <cell r="J7" t="str">
            <v>BLO 2</v>
          </cell>
          <cell r="K7" t="str">
            <v>BLOQUE 2A</v>
          </cell>
          <cell r="M7" t="str">
            <v>BLO 2A</v>
          </cell>
          <cell r="N7" t="str">
            <v>BLOQUE 3</v>
          </cell>
          <cell r="P7" t="str">
            <v>BLO 3</v>
          </cell>
          <cell r="Q7" t="str">
            <v>BLOQUE 4</v>
          </cell>
          <cell r="S7" t="str">
            <v>BLO 4</v>
          </cell>
          <cell r="T7" t="str">
            <v>BLOQUE 5</v>
          </cell>
          <cell r="V7" t="str">
            <v>O EXT</v>
          </cell>
          <cell r="W7" t="str">
            <v>TOTAL CONJUNTO</v>
          </cell>
        </row>
        <row r="8">
          <cell r="A8" t="str">
            <v>Nombre del cliente</v>
          </cell>
          <cell r="C8" t="str">
            <v>EDIFICIO PPAL</v>
          </cell>
          <cell r="H8" t="str">
            <v>EDIFICIO SERVICIOS</v>
          </cell>
          <cell r="K8" t="str">
            <v>EDIFICIO SERVICIOS</v>
          </cell>
          <cell r="N8" t="str">
            <v>CAFETERIA Y COCINA</v>
          </cell>
          <cell r="Q8" t="str">
            <v xml:space="preserve">SUB ESTACION, GASES </v>
          </cell>
          <cell r="T8" t="str">
            <v>OBRAS EXTERIORES</v>
          </cell>
          <cell r="W8" t="str">
            <v>INCREMENTO</v>
          </cell>
        </row>
        <row r="9">
          <cell r="C9" t="str">
            <v>H MUROS BLOQUE :</v>
          </cell>
          <cell r="D9">
            <v>3.8</v>
          </cell>
          <cell r="E9" t="str">
            <v>H MUROS :</v>
          </cell>
          <cell r="F9">
            <v>4.4800000000000004</v>
          </cell>
          <cell r="H9" t="str">
            <v>H MUROS FACHADA :</v>
          </cell>
          <cell r="I9">
            <v>4.42</v>
          </cell>
          <cell r="K9" t="str">
            <v>H MUROS FACHADA :</v>
          </cell>
          <cell r="L9">
            <v>4.42</v>
          </cell>
          <cell r="N9" t="str">
            <v>H MUROS BLOQUE :</v>
          </cell>
          <cell r="O9">
            <v>3.8</v>
          </cell>
          <cell r="Q9" t="str">
            <v>H MUROS BLOQUE:</v>
          </cell>
          <cell r="R9">
            <v>3.8</v>
          </cell>
          <cell r="T9" t="str">
            <v>H MUROS :</v>
          </cell>
          <cell r="U9">
            <v>2.48</v>
          </cell>
          <cell r="W9">
            <v>1</v>
          </cell>
        </row>
        <row r="10">
          <cell r="A10" t="str">
            <v>MUROS EDIFICIO 2 Y 2A EN MAMPOSTERIA Y SUPER</v>
          </cell>
          <cell r="C10" t="str">
            <v>H MUROS  LIVIANO</v>
          </cell>
          <cell r="D10">
            <v>3</v>
          </cell>
          <cell r="E10" t="str">
            <v>H MUROS  LIVIANO</v>
          </cell>
          <cell r="F10">
            <v>3.25</v>
          </cell>
          <cell r="H10" t="str">
            <v>H MURO  INT</v>
          </cell>
          <cell r="I10">
            <v>3.05</v>
          </cell>
          <cell r="K10" t="str">
            <v>H MURO PANEL INT</v>
          </cell>
          <cell r="L10">
            <v>3.05</v>
          </cell>
          <cell r="N10" t="str">
            <v>H MUROS  LIVIANO</v>
          </cell>
          <cell r="O10">
            <v>3</v>
          </cell>
          <cell r="Q10" t="str">
            <v>H  PAÑETE FACHADA</v>
          </cell>
          <cell r="R10">
            <v>4.05</v>
          </cell>
          <cell r="T10" t="str">
            <v>H=PAÑETES</v>
          </cell>
          <cell r="U10">
            <v>2.48</v>
          </cell>
        </row>
        <row r="11">
          <cell r="A11" t="str">
            <v>MODIFICACION  RED CONTRAINCENDIO POR GABINETES</v>
          </cell>
          <cell r="C11" t="str">
            <v>H MURO  DOBLE</v>
          </cell>
          <cell r="D11">
            <v>3.8</v>
          </cell>
          <cell r="E11" t="str">
            <v>H ENCHAPES</v>
          </cell>
          <cell r="F11">
            <v>3</v>
          </cell>
          <cell r="H11" t="str">
            <v>H  PAÑETE FACHADA</v>
          </cell>
          <cell r="I11">
            <v>4.05</v>
          </cell>
          <cell r="K11" t="str">
            <v>H  PAÑETE FACHADA</v>
          </cell>
          <cell r="L11">
            <v>4.05</v>
          </cell>
          <cell r="N11" t="str">
            <v>H  PAÑETE FACHADA</v>
          </cell>
          <cell r="O11">
            <v>4.05</v>
          </cell>
          <cell r="Q11" t="str">
            <v>H= PAÑETE LISO INT</v>
          </cell>
          <cell r="R11">
            <v>3.25</v>
          </cell>
          <cell r="T11" t="str">
            <v>H ENCHAPES</v>
          </cell>
          <cell r="U11">
            <v>2.46</v>
          </cell>
        </row>
        <row r="12">
          <cell r="C12" t="str">
            <v>H  PAÑETE FACHADA</v>
          </cell>
          <cell r="D12">
            <v>4.05</v>
          </cell>
          <cell r="E12" t="str">
            <v>H  PAÑETE FACHADA</v>
          </cell>
          <cell r="F12">
            <v>5.75</v>
          </cell>
          <cell r="H12" t="str">
            <v>H= PAÑETE LISO INT</v>
          </cell>
          <cell r="I12">
            <v>3.25</v>
          </cell>
          <cell r="K12" t="str">
            <v>H= PAÑETE LISO INT</v>
          </cell>
          <cell r="L12">
            <v>3.25</v>
          </cell>
          <cell r="N12" t="str">
            <v>H= PAÑETE LISO INT</v>
          </cell>
          <cell r="O12">
            <v>3.25</v>
          </cell>
        </row>
        <row r="13">
          <cell r="C13" t="str">
            <v>H= PAÑETE LISO INT</v>
          </cell>
          <cell r="D13">
            <v>3.25</v>
          </cell>
          <cell r="E13" t="str">
            <v>H= PAÑETE LISO INT</v>
          </cell>
          <cell r="F13">
            <v>3.25</v>
          </cell>
          <cell r="H13" t="str">
            <v>H  ENCHAPES</v>
          </cell>
          <cell r="I13">
            <v>2.75</v>
          </cell>
          <cell r="K13" t="str">
            <v>H  ENCHAPES</v>
          </cell>
          <cell r="L13">
            <v>2.75</v>
          </cell>
          <cell r="N13" t="str">
            <v>H  ENCHAPES</v>
          </cell>
          <cell r="O13">
            <v>2.75</v>
          </cell>
        </row>
        <row r="14">
          <cell r="C14" t="str">
            <v>H  ENCHAPES</v>
          </cell>
          <cell r="D14">
            <v>2.75</v>
          </cell>
        </row>
        <row r="15">
          <cell r="C15" t="str">
            <v>ALTURA FACHADA PERSIANA</v>
          </cell>
          <cell r="D15">
            <v>11</v>
          </cell>
        </row>
        <row r="18">
          <cell r="C18" t="str">
            <v>AREA</v>
          </cell>
          <cell r="D18">
            <v>1387.93</v>
          </cell>
          <cell r="E18" t="str">
            <v>AREA</v>
          </cell>
          <cell r="F18">
            <v>1320.94</v>
          </cell>
          <cell r="G18">
            <v>2708.87</v>
          </cell>
          <cell r="H18" t="str">
            <v>AREA</v>
          </cell>
          <cell r="I18">
            <v>304.57</v>
          </cell>
          <cell r="J18">
            <v>304.57</v>
          </cell>
          <cell r="K18" t="str">
            <v>AREA</v>
          </cell>
          <cell r="L18">
            <v>192.08</v>
          </cell>
          <cell r="M18">
            <v>192.08</v>
          </cell>
          <cell r="N18" t="str">
            <v>AREA</v>
          </cell>
          <cell r="O18">
            <v>125.37</v>
          </cell>
          <cell r="P18">
            <v>125.37</v>
          </cell>
          <cell r="R18">
            <v>202.95</v>
          </cell>
          <cell r="S18">
            <v>202.95</v>
          </cell>
          <cell r="T18" t="str">
            <v>AREA</v>
          </cell>
          <cell r="U18">
            <v>3424.51</v>
          </cell>
          <cell r="V18">
            <v>3424.51</v>
          </cell>
          <cell r="W18" t="str">
            <v>AREA</v>
          </cell>
          <cell r="X18">
            <v>3533.8399999999997</v>
          </cell>
        </row>
        <row r="19">
          <cell r="A19" t="str">
            <v>CAPITULO
ITEM</v>
          </cell>
          <cell r="B19" t="str">
            <v>ACTIVIDAD</v>
          </cell>
          <cell r="C19" t="str">
            <v>PISO 1</v>
          </cell>
          <cell r="D19" t="str">
            <v>PISO 1</v>
          </cell>
          <cell r="E19" t="str">
            <v>PISO 2</v>
          </cell>
          <cell r="F19" t="str">
            <v>PISO 2</v>
          </cell>
          <cell r="H19" t="str">
            <v>PISO 1</v>
          </cell>
          <cell r="I19" t="str">
            <v>PISO 1</v>
          </cell>
          <cell r="K19" t="str">
            <v>PISO 1</v>
          </cell>
          <cell r="L19" t="str">
            <v>PISO 1</v>
          </cell>
          <cell r="N19" t="str">
            <v>PISO 1</v>
          </cell>
          <cell r="O19" t="str">
            <v>PISO 1</v>
          </cell>
          <cell r="Q19" t="str">
            <v>PISO 2</v>
          </cell>
          <cell r="R19" t="str">
            <v>PISO 2</v>
          </cell>
          <cell r="T19" t="str">
            <v>O.EXT</v>
          </cell>
          <cell r="U19" t="str">
            <v>O.EXT</v>
          </cell>
          <cell r="W19" t="str">
            <v>UND</v>
          </cell>
          <cell r="X19" t="str">
            <v xml:space="preserve">TOTAL  </v>
          </cell>
        </row>
        <row r="20">
          <cell r="A20">
            <v>1</v>
          </cell>
          <cell r="B20" t="str">
            <v>PRELIMINARES</v>
          </cell>
        </row>
        <row r="21">
          <cell r="A21">
            <v>1001</v>
          </cell>
          <cell r="B21" t="str">
            <v xml:space="preserve">Descapote mecánico, hasta e=20cms </v>
          </cell>
          <cell r="C21">
            <v>1387.93</v>
          </cell>
          <cell r="D21">
            <v>1387.93</v>
          </cell>
          <cell r="F21">
            <v>0</v>
          </cell>
          <cell r="G21">
            <v>1387.93</v>
          </cell>
          <cell r="H21">
            <v>304.57</v>
          </cell>
          <cell r="I21">
            <v>304.57</v>
          </cell>
          <cell r="J21">
            <v>304.57</v>
          </cell>
          <cell r="K21">
            <v>192.08</v>
          </cell>
          <cell r="L21">
            <v>192.08</v>
          </cell>
          <cell r="M21">
            <v>192.08</v>
          </cell>
          <cell r="N21">
            <v>125.37</v>
          </cell>
          <cell r="O21">
            <v>125.37</v>
          </cell>
          <cell r="P21">
            <v>125.37</v>
          </cell>
          <cell r="Q21">
            <v>93.45</v>
          </cell>
          <cell r="R21">
            <v>93.45</v>
          </cell>
          <cell r="S21">
            <v>93.45</v>
          </cell>
          <cell r="U21">
            <v>0</v>
          </cell>
          <cell r="V21">
            <v>0</v>
          </cell>
          <cell r="W21" t="str">
            <v>M2</v>
          </cell>
          <cell r="X21">
            <v>2103.3999999999996</v>
          </cell>
        </row>
        <row r="22">
          <cell r="A22">
            <v>1002</v>
          </cell>
          <cell r="B22" t="str">
            <v xml:space="preserve">Replanteo manual de cimientos </v>
          </cell>
          <cell r="C22">
            <v>1387.93</v>
          </cell>
          <cell r="D22">
            <v>1387.93</v>
          </cell>
          <cell r="F22">
            <v>0</v>
          </cell>
          <cell r="G22">
            <v>1387.93</v>
          </cell>
          <cell r="H22">
            <v>304.57</v>
          </cell>
          <cell r="I22">
            <v>304.57</v>
          </cell>
          <cell r="J22">
            <v>304.57</v>
          </cell>
          <cell r="K22">
            <v>192.08</v>
          </cell>
          <cell r="L22">
            <v>192.08</v>
          </cell>
          <cell r="M22">
            <v>192.08</v>
          </cell>
          <cell r="N22">
            <v>125.37</v>
          </cell>
          <cell r="O22">
            <v>125.37</v>
          </cell>
          <cell r="P22">
            <v>125.37</v>
          </cell>
          <cell r="Q22">
            <v>93.45</v>
          </cell>
          <cell r="R22">
            <v>93.45</v>
          </cell>
          <cell r="S22">
            <v>93.45</v>
          </cell>
          <cell r="U22">
            <v>0</v>
          </cell>
          <cell r="V22">
            <v>0</v>
          </cell>
          <cell r="W22" t="str">
            <v>M2</v>
          </cell>
          <cell r="X22">
            <v>2103.3999999999996</v>
          </cell>
        </row>
        <row r="23">
          <cell r="A23">
            <v>1003</v>
          </cell>
          <cell r="B23" t="str">
            <v xml:space="preserve">Cerramiento provisional en polisombra, altura 2.1 </v>
          </cell>
          <cell r="C23">
            <v>18.763249999999999</v>
          </cell>
          <cell r="D23">
            <v>18.763249999999999</v>
          </cell>
          <cell r="F23">
            <v>0</v>
          </cell>
          <cell r="G23">
            <v>18.763249999999999</v>
          </cell>
          <cell r="H23">
            <v>9.3816249999999997</v>
          </cell>
          <cell r="I23">
            <v>9.3816249999999997</v>
          </cell>
          <cell r="J23">
            <v>9.3816249999999997</v>
          </cell>
          <cell r="K23">
            <v>9.3816249999999997</v>
          </cell>
          <cell r="L23">
            <v>9.3816249999999997</v>
          </cell>
          <cell r="M23">
            <v>9.3816249999999997</v>
          </cell>
          <cell r="N23">
            <v>18.763249999999999</v>
          </cell>
          <cell r="O23">
            <v>18.763249999999999</v>
          </cell>
          <cell r="P23">
            <v>18.763249999999999</v>
          </cell>
          <cell r="Q23">
            <v>18.763249999999999</v>
          </cell>
          <cell r="R23">
            <v>18.763249999999999</v>
          </cell>
          <cell r="S23">
            <v>18.763249999999999</v>
          </cell>
          <cell r="U23">
            <v>0</v>
          </cell>
          <cell r="V23">
            <v>0</v>
          </cell>
          <cell r="W23" t="str">
            <v>Ml</v>
          </cell>
          <cell r="X23">
            <v>75.052999999999997</v>
          </cell>
        </row>
        <row r="24">
          <cell r="A24">
            <v>1004</v>
          </cell>
          <cell r="B24" t="str">
            <v xml:space="preserve">Cargue mecánico y retiro hasta 2 kms </v>
          </cell>
          <cell r="C24">
            <v>0</v>
          </cell>
          <cell r="D24">
            <v>0</v>
          </cell>
          <cell r="F24">
            <v>0</v>
          </cell>
          <cell r="G24">
            <v>0</v>
          </cell>
          <cell r="I24">
            <v>0</v>
          </cell>
          <cell r="J24">
            <v>0</v>
          </cell>
          <cell r="L24">
            <v>0</v>
          </cell>
          <cell r="M24">
            <v>0</v>
          </cell>
          <cell r="O24">
            <v>0</v>
          </cell>
          <cell r="P24">
            <v>0</v>
          </cell>
          <cell r="R24">
            <v>0</v>
          </cell>
          <cell r="S24">
            <v>0</v>
          </cell>
          <cell r="U24">
            <v>0</v>
          </cell>
          <cell r="V24">
            <v>0</v>
          </cell>
          <cell r="W24" t="str">
            <v>M3</v>
          </cell>
          <cell r="X24">
            <v>0</v>
          </cell>
        </row>
        <row r="25">
          <cell r="A25">
            <v>1005</v>
          </cell>
          <cell r="B25" t="str">
            <v>Cerramiento provisional en  teja de zinc H=2.00m</v>
          </cell>
          <cell r="C25">
            <v>61.59975</v>
          </cell>
          <cell r="D25">
            <v>61.59975</v>
          </cell>
          <cell r="F25">
            <v>0</v>
          </cell>
          <cell r="G25">
            <v>61.59975</v>
          </cell>
          <cell r="H25">
            <v>30.799875</v>
          </cell>
          <cell r="I25">
            <v>30.799875</v>
          </cell>
          <cell r="J25">
            <v>30.799875</v>
          </cell>
          <cell r="K25">
            <v>30.799875</v>
          </cell>
          <cell r="L25">
            <v>30.799875</v>
          </cell>
          <cell r="M25">
            <v>30.799875</v>
          </cell>
          <cell r="N25">
            <v>61.59975</v>
          </cell>
          <cell r="O25">
            <v>61.59975</v>
          </cell>
          <cell r="P25">
            <v>61.59975</v>
          </cell>
          <cell r="Q25">
            <v>61.59975</v>
          </cell>
          <cell r="R25">
            <v>61.59975</v>
          </cell>
          <cell r="S25">
            <v>61.59975</v>
          </cell>
          <cell r="U25">
            <v>0</v>
          </cell>
          <cell r="V25">
            <v>0</v>
          </cell>
          <cell r="W25" t="str">
            <v>Ml</v>
          </cell>
          <cell r="X25">
            <v>246.399</v>
          </cell>
        </row>
        <row r="26">
          <cell r="A26">
            <v>2</v>
          </cell>
          <cell r="B26" t="str">
            <v>EXCAVACIONES Y RELLENOS</v>
          </cell>
          <cell r="X26">
            <v>0</v>
          </cell>
        </row>
        <row r="27">
          <cell r="A27">
            <v>2001</v>
          </cell>
          <cell r="B27" t="str">
            <v xml:space="preserve">Excavación mecánica material común, incluye cargue hasta 2 km </v>
          </cell>
          <cell r="C27">
            <v>930</v>
          </cell>
          <cell r="D27">
            <v>930</v>
          </cell>
          <cell r="F27">
            <v>0</v>
          </cell>
          <cell r="G27">
            <v>930</v>
          </cell>
          <cell r="I27">
            <v>0</v>
          </cell>
          <cell r="J27">
            <v>0</v>
          </cell>
          <cell r="L27">
            <v>0</v>
          </cell>
          <cell r="M27">
            <v>0</v>
          </cell>
          <cell r="O27">
            <v>0</v>
          </cell>
          <cell r="P27">
            <v>0</v>
          </cell>
          <cell r="R27">
            <v>0</v>
          </cell>
          <cell r="S27">
            <v>0</v>
          </cell>
          <cell r="U27">
            <v>0</v>
          </cell>
          <cell r="V27">
            <v>0</v>
          </cell>
          <cell r="W27" t="str">
            <v>M3</v>
          </cell>
          <cell r="X27">
            <v>930</v>
          </cell>
        </row>
        <row r="28">
          <cell r="A28">
            <v>2002</v>
          </cell>
          <cell r="B28" t="str">
            <v xml:space="preserve">Relleno en recebo común para estructuras, compactación mecánica </v>
          </cell>
          <cell r="C28">
            <v>228</v>
          </cell>
          <cell r="D28">
            <v>228</v>
          </cell>
          <cell r="F28">
            <v>0</v>
          </cell>
          <cell r="G28">
            <v>228</v>
          </cell>
          <cell r="H28">
            <v>60.54</v>
          </cell>
          <cell r="I28">
            <v>60.54</v>
          </cell>
          <cell r="J28">
            <v>60.54</v>
          </cell>
          <cell r="K28">
            <v>38.35</v>
          </cell>
          <cell r="L28">
            <v>38.35</v>
          </cell>
          <cell r="M28">
            <v>38.35</v>
          </cell>
          <cell r="N28">
            <v>25.16</v>
          </cell>
          <cell r="O28">
            <v>25.16</v>
          </cell>
          <cell r="P28">
            <v>25.16</v>
          </cell>
          <cell r="Q28">
            <v>7.4</v>
          </cell>
          <cell r="R28">
            <v>7.4</v>
          </cell>
          <cell r="S28">
            <v>7.4</v>
          </cell>
          <cell r="U28">
            <v>0</v>
          </cell>
          <cell r="V28">
            <v>0</v>
          </cell>
          <cell r="W28" t="str">
            <v>M3</v>
          </cell>
          <cell r="X28">
            <v>359.45000000000005</v>
          </cell>
        </row>
        <row r="29">
          <cell r="A29">
            <v>2003</v>
          </cell>
          <cell r="B29" t="str">
            <v xml:space="preserve">Excavación Manual zanja en tierra, H=1.0mt </v>
          </cell>
          <cell r="D29">
            <v>0</v>
          </cell>
          <cell r="F29">
            <v>0</v>
          </cell>
          <cell r="G29">
            <v>0</v>
          </cell>
          <cell r="I29">
            <v>0</v>
          </cell>
          <cell r="J29">
            <v>0</v>
          </cell>
          <cell r="L29">
            <v>0</v>
          </cell>
          <cell r="M29">
            <v>0</v>
          </cell>
          <cell r="O29">
            <v>0</v>
          </cell>
          <cell r="P29">
            <v>0</v>
          </cell>
          <cell r="R29">
            <v>0</v>
          </cell>
          <cell r="S29">
            <v>0</v>
          </cell>
          <cell r="U29">
            <v>0</v>
          </cell>
          <cell r="V29">
            <v>0</v>
          </cell>
          <cell r="W29" t="str">
            <v>M3</v>
          </cell>
          <cell r="X29">
            <v>0</v>
          </cell>
        </row>
        <row r="30">
          <cell r="A30">
            <v>2004</v>
          </cell>
          <cell r="B30" t="str">
            <v xml:space="preserve">Excavación Manual tierra,H=1.0mt, inc cargue y retiro 2Km </v>
          </cell>
          <cell r="C30">
            <v>180</v>
          </cell>
          <cell r="D30">
            <v>180</v>
          </cell>
          <cell r="F30">
            <v>0</v>
          </cell>
          <cell r="G30">
            <v>180</v>
          </cell>
          <cell r="H30">
            <v>104.23</v>
          </cell>
          <cell r="I30">
            <v>104.23</v>
          </cell>
          <cell r="J30">
            <v>104.23</v>
          </cell>
          <cell r="K30">
            <v>61.48</v>
          </cell>
          <cell r="L30">
            <v>61.48</v>
          </cell>
          <cell r="M30">
            <v>61.48</v>
          </cell>
          <cell r="N30">
            <v>40.9</v>
          </cell>
          <cell r="O30">
            <v>40.9</v>
          </cell>
          <cell r="P30">
            <v>40.9</v>
          </cell>
          <cell r="Q30">
            <v>9.07</v>
          </cell>
          <cell r="R30">
            <v>9.07</v>
          </cell>
          <cell r="S30">
            <v>9.07</v>
          </cell>
          <cell r="U30">
            <v>0</v>
          </cell>
          <cell r="V30">
            <v>0</v>
          </cell>
          <cell r="W30" t="str">
            <v>M3</v>
          </cell>
          <cell r="X30">
            <v>395.68</v>
          </cell>
        </row>
        <row r="31">
          <cell r="A31">
            <v>2006</v>
          </cell>
          <cell r="B31" t="str">
            <v>Geotextil nt-3000</v>
          </cell>
          <cell r="C31">
            <v>1397.33</v>
          </cell>
          <cell r="D31">
            <v>1397.33</v>
          </cell>
          <cell r="F31">
            <v>0</v>
          </cell>
          <cell r="G31">
            <v>1397.33</v>
          </cell>
          <cell r="I31">
            <v>0</v>
          </cell>
          <cell r="J31">
            <v>0</v>
          </cell>
          <cell r="L31">
            <v>0</v>
          </cell>
          <cell r="M31">
            <v>0</v>
          </cell>
          <cell r="O31">
            <v>0</v>
          </cell>
          <cell r="P31">
            <v>0</v>
          </cell>
          <cell r="R31">
            <v>0</v>
          </cell>
          <cell r="S31">
            <v>0</v>
          </cell>
          <cell r="U31">
            <v>0</v>
          </cell>
          <cell r="V31">
            <v>0</v>
          </cell>
          <cell r="W31" t="str">
            <v>M2</v>
          </cell>
          <cell r="X31">
            <v>1397.33</v>
          </cell>
        </row>
        <row r="32">
          <cell r="A32">
            <v>2008</v>
          </cell>
          <cell r="B32" t="str">
            <v>Voladura de roca  incl. Desembombe</v>
          </cell>
          <cell r="C32">
            <v>50</v>
          </cell>
          <cell r="D32">
            <v>50</v>
          </cell>
          <cell r="F32">
            <v>0</v>
          </cell>
          <cell r="G32">
            <v>50</v>
          </cell>
          <cell r="I32">
            <v>0</v>
          </cell>
          <cell r="J32">
            <v>0</v>
          </cell>
          <cell r="L32">
            <v>0</v>
          </cell>
          <cell r="M32">
            <v>0</v>
          </cell>
          <cell r="O32">
            <v>0</v>
          </cell>
          <cell r="P32">
            <v>0</v>
          </cell>
          <cell r="R32">
            <v>0</v>
          </cell>
          <cell r="S32">
            <v>0</v>
          </cell>
          <cell r="U32">
            <v>0</v>
          </cell>
          <cell r="V32">
            <v>0</v>
          </cell>
          <cell r="W32" t="str">
            <v>Tiro</v>
          </cell>
          <cell r="X32">
            <v>50</v>
          </cell>
        </row>
        <row r="33">
          <cell r="A33">
            <v>3</v>
          </cell>
          <cell r="B33" t="str">
            <v>CIMENTACIÓN</v>
          </cell>
          <cell r="X33">
            <v>0</v>
          </cell>
        </row>
        <row r="34">
          <cell r="A34">
            <v>3001</v>
          </cell>
          <cell r="B34" t="str">
            <v xml:space="preserve">Base en concreto pobre 1500 psi </v>
          </cell>
          <cell r="C34">
            <v>22.288</v>
          </cell>
          <cell r="D34">
            <v>22.288</v>
          </cell>
          <cell r="F34">
            <v>0</v>
          </cell>
          <cell r="G34">
            <v>22.288</v>
          </cell>
          <cell r="H34">
            <v>5.6625000000000005</v>
          </cell>
          <cell r="I34">
            <v>5.6625000000000005</v>
          </cell>
          <cell r="J34">
            <v>5.6625000000000005</v>
          </cell>
          <cell r="K34">
            <v>3.4260000000000002</v>
          </cell>
          <cell r="L34">
            <v>3.4260000000000002</v>
          </cell>
          <cell r="M34">
            <v>3.4260000000000002</v>
          </cell>
          <cell r="N34">
            <v>2.3570000000000002</v>
          </cell>
          <cell r="O34">
            <v>2.3570000000000002</v>
          </cell>
          <cell r="P34">
            <v>2.3570000000000002</v>
          </cell>
          <cell r="Q34">
            <v>0.64749999999999996</v>
          </cell>
          <cell r="R34">
            <v>0.64749999999999996</v>
          </cell>
          <cell r="S34">
            <v>0.64749999999999996</v>
          </cell>
          <cell r="U34">
            <v>0</v>
          </cell>
          <cell r="V34">
            <v>0</v>
          </cell>
          <cell r="W34" t="str">
            <v>M3</v>
          </cell>
          <cell r="X34">
            <v>34.381</v>
          </cell>
        </row>
        <row r="35">
          <cell r="A35">
            <v>3002</v>
          </cell>
          <cell r="B35" t="str">
            <v xml:space="preserve">Concretos viga de cimiento, 3500 psi </v>
          </cell>
          <cell r="C35">
            <v>112.04</v>
          </cell>
          <cell r="D35">
            <v>112.04</v>
          </cell>
          <cell r="F35">
            <v>0</v>
          </cell>
          <cell r="G35">
            <v>112.04</v>
          </cell>
          <cell r="H35">
            <v>24.893000000000001</v>
          </cell>
          <cell r="I35">
            <v>24.893000000000001</v>
          </cell>
          <cell r="J35">
            <v>24.893000000000001</v>
          </cell>
          <cell r="K35">
            <v>13.035</v>
          </cell>
          <cell r="L35">
            <v>13.035</v>
          </cell>
          <cell r="M35">
            <v>13.035</v>
          </cell>
          <cell r="N35">
            <v>9.8450000000000006</v>
          </cell>
          <cell r="O35">
            <v>9.8450000000000006</v>
          </cell>
          <cell r="P35">
            <v>9.8450000000000006</v>
          </cell>
          <cell r="Q35">
            <v>2.2549999999999999</v>
          </cell>
          <cell r="R35">
            <v>2.2549999999999999</v>
          </cell>
          <cell r="S35">
            <v>2.2549999999999999</v>
          </cell>
          <cell r="U35">
            <v>0</v>
          </cell>
          <cell r="V35">
            <v>0</v>
          </cell>
          <cell r="W35" t="str">
            <v>M3</v>
          </cell>
          <cell r="X35">
            <v>162.06799999999998</v>
          </cell>
        </row>
        <row r="36">
          <cell r="A36">
            <v>3003</v>
          </cell>
          <cell r="B36" t="str">
            <v xml:space="preserve">Concreto para zapatas, 3500 psi </v>
          </cell>
          <cell r="C36">
            <v>109.25</v>
          </cell>
          <cell r="D36">
            <v>109.25</v>
          </cell>
          <cell r="F36">
            <v>0</v>
          </cell>
          <cell r="G36">
            <v>109.25</v>
          </cell>
          <cell r="H36">
            <v>29.92</v>
          </cell>
          <cell r="I36">
            <v>29.92</v>
          </cell>
          <cell r="J36">
            <v>29.92</v>
          </cell>
          <cell r="K36">
            <v>17.105</v>
          </cell>
          <cell r="L36">
            <v>17.105</v>
          </cell>
          <cell r="M36">
            <v>17.105</v>
          </cell>
          <cell r="N36">
            <v>10.89</v>
          </cell>
          <cell r="O36">
            <v>10.89</v>
          </cell>
          <cell r="P36">
            <v>10.89</v>
          </cell>
          <cell r="R36">
            <v>0</v>
          </cell>
          <cell r="U36">
            <v>0</v>
          </cell>
          <cell r="V36">
            <v>0</v>
          </cell>
          <cell r="W36" t="str">
            <v>M3</v>
          </cell>
          <cell r="X36">
            <v>167.16500000000002</v>
          </cell>
        </row>
        <row r="37">
          <cell r="A37">
            <v>3004</v>
          </cell>
          <cell r="B37" t="str">
            <v>Concreto ciclopeo  (concreto 2500psi)</v>
          </cell>
          <cell r="C37">
            <v>10</v>
          </cell>
          <cell r="D37">
            <v>10</v>
          </cell>
          <cell r="F37">
            <v>0</v>
          </cell>
          <cell r="G37">
            <v>10</v>
          </cell>
          <cell r="I37">
            <v>0</v>
          </cell>
          <cell r="J37">
            <v>0</v>
          </cell>
          <cell r="L37">
            <v>0</v>
          </cell>
          <cell r="M37">
            <v>0</v>
          </cell>
          <cell r="O37">
            <v>0</v>
          </cell>
          <cell r="P37">
            <v>0</v>
          </cell>
          <cell r="Q37">
            <v>8.5470000000000006</v>
          </cell>
          <cell r="R37">
            <v>8.5470000000000006</v>
          </cell>
          <cell r="S37">
            <v>8.5470000000000006</v>
          </cell>
          <cell r="U37">
            <v>0</v>
          </cell>
          <cell r="V37">
            <v>0</v>
          </cell>
          <cell r="W37" t="str">
            <v>M3</v>
          </cell>
          <cell r="X37">
            <v>18.547000000000001</v>
          </cell>
        </row>
        <row r="38">
          <cell r="A38">
            <v>3005</v>
          </cell>
          <cell r="B38" t="str">
            <v>Pedestales en concreto 3000psi</v>
          </cell>
          <cell r="D38">
            <v>0</v>
          </cell>
          <cell r="F38">
            <v>0</v>
          </cell>
          <cell r="G38">
            <v>0</v>
          </cell>
          <cell r="I38">
            <v>0</v>
          </cell>
          <cell r="J38">
            <v>0</v>
          </cell>
          <cell r="L38">
            <v>0</v>
          </cell>
          <cell r="M38">
            <v>0</v>
          </cell>
          <cell r="O38">
            <v>0</v>
          </cell>
          <cell r="P38">
            <v>0</v>
          </cell>
          <cell r="R38">
            <v>0</v>
          </cell>
          <cell r="S38">
            <v>0</v>
          </cell>
          <cell r="U38">
            <v>0</v>
          </cell>
          <cell r="V38">
            <v>0</v>
          </cell>
          <cell r="W38" t="str">
            <v>M3</v>
          </cell>
          <cell r="X38">
            <v>0</v>
          </cell>
        </row>
        <row r="39">
          <cell r="A39">
            <v>3006</v>
          </cell>
          <cell r="B39" t="str">
            <v>Muro de contencion de concreto  3000psi</v>
          </cell>
          <cell r="C39">
            <v>19.95</v>
          </cell>
          <cell r="D39">
            <v>19.95</v>
          </cell>
          <cell r="F39">
            <v>0</v>
          </cell>
          <cell r="G39">
            <v>19.95</v>
          </cell>
          <cell r="I39">
            <v>0</v>
          </cell>
          <cell r="J39">
            <v>0</v>
          </cell>
          <cell r="L39">
            <v>0</v>
          </cell>
          <cell r="M39">
            <v>0</v>
          </cell>
          <cell r="O39">
            <v>0</v>
          </cell>
          <cell r="P39">
            <v>0</v>
          </cell>
          <cell r="R39">
            <v>0</v>
          </cell>
          <cell r="S39">
            <v>0</v>
          </cell>
          <cell r="U39">
            <v>0</v>
          </cell>
          <cell r="V39">
            <v>0</v>
          </cell>
          <cell r="W39" t="str">
            <v>M3</v>
          </cell>
          <cell r="X39">
            <v>19.95</v>
          </cell>
        </row>
        <row r="40">
          <cell r="A40">
            <v>4</v>
          </cell>
          <cell r="B40" t="str">
            <v>ESTRUCTURA EN CONCRETO</v>
          </cell>
          <cell r="X40">
            <v>0</v>
          </cell>
        </row>
        <row r="41">
          <cell r="A41">
            <v>4001</v>
          </cell>
          <cell r="B41" t="str">
            <v xml:space="preserve">Concreto escaleras, 3500 psi </v>
          </cell>
          <cell r="C41">
            <v>3.5</v>
          </cell>
          <cell r="D41">
            <v>3.5</v>
          </cell>
          <cell r="F41">
            <v>0</v>
          </cell>
          <cell r="G41">
            <v>3.5</v>
          </cell>
          <cell r="I41">
            <v>0</v>
          </cell>
          <cell r="J41">
            <v>0</v>
          </cell>
          <cell r="L41">
            <v>0</v>
          </cell>
          <cell r="M41">
            <v>0</v>
          </cell>
          <cell r="O41">
            <v>0</v>
          </cell>
          <cell r="P41">
            <v>0</v>
          </cell>
          <cell r="R41">
            <v>0</v>
          </cell>
          <cell r="S41">
            <v>0</v>
          </cell>
          <cell r="U41">
            <v>0</v>
          </cell>
          <cell r="V41">
            <v>0</v>
          </cell>
          <cell r="W41" t="str">
            <v>M3</v>
          </cell>
          <cell r="X41">
            <v>3.5</v>
          </cell>
        </row>
        <row r="42">
          <cell r="A42">
            <v>4002</v>
          </cell>
          <cell r="B42" t="str">
            <v xml:space="preserve">Concreto para viga canal, 3500psi </v>
          </cell>
          <cell r="C42">
            <v>2.76</v>
          </cell>
          <cell r="D42">
            <v>2.76</v>
          </cell>
          <cell r="F42">
            <v>0</v>
          </cell>
          <cell r="G42">
            <v>2.76</v>
          </cell>
          <cell r="H42">
            <v>3.6190000000000002</v>
          </cell>
          <cell r="I42">
            <v>3.6190000000000002</v>
          </cell>
          <cell r="J42">
            <v>3.6190000000000002</v>
          </cell>
          <cell r="K42">
            <v>2.2400000000000002</v>
          </cell>
          <cell r="L42">
            <v>2.2400000000000002</v>
          </cell>
          <cell r="M42">
            <v>2.2400000000000002</v>
          </cell>
          <cell r="N42">
            <v>1.42</v>
          </cell>
          <cell r="O42">
            <v>1.42</v>
          </cell>
          <cell r="P42">
            <v>1.42</v>
          </cell>
          <cell r="R42">
            <v>0</v>
          </cell>
          <cell r="S42">
            <v>0</v>
          </cell>
          <cell r="U42">
            <v>0</v>
          </cell>
          <cell r="V42">
            <v>0</v>
          </cell>
          <cell r="W42" t="str">
            <v>M3</v>
          </cell>
          <cell r="X42">
            <v>10.039</v>
          </cell>
        </row>
        <row r="43">
          <cell r="A43">
            <v>4003</v>
          </cell>
          <cell r="B43" t="str">
            <v xml:space="preserve">Concreto para muros b=25, 3500psi </v>
          </cell>
          <cell r="D43">
            <v>0</v>
          </cell>
          <cell r="F43">
            <v>0</v>
          </cell>
          <cell r="G43">
            <v>0</v>
          </cell>
          <cell r="I43">
            <v>0</v>
          </cell>
          <cell r="J43">
            <v>0</v>
          </cell>
          <cell r="L43">
            <v>0</v>
          </cell>
          <cell r="M43">
            <v>0</v>
          </cell>
          <cell r="O43">
            <v>0</v>
          </cell>
          <cell r="P43">
            <v>0</v>
          </cell>
          <cell r="R43">
            <v>0</v>
          </cell>
          <cell r="S43">
            <v>0</v>
          </cell>
          <cell r="U43">
            <v>0</v>
          </cell>
          <cell r="V43">
            <v>0</v>
          </cell>
          <cell r="W43" t="str">
            <v>M3</v>
          </cell>
          <cell r="X43">
            <v>0</v>
          </cell>
        </row>
        <row r="44">
          <cell r="A44">
            <v>4004</v>
          </cell>
          <cell r="B44" t="str">
            <v xml:space="preserve">Placa contrapiso c:3000psi; h=10 </v>
          </cell>
          <cell r="C44">
            <v>1397.33</v>
          </cell>
          <cell r="D44">
            <v>1397.33</v>
          </cell>
          <cell r="F44">
            <v>0</v>
          </cell>
          <cell r="G44">
            <v>1397.33</v>
          </cell>
          <cell r="H44">
            <v>302.7</v>
          </cell>
          <cell r="I44">
            <v>302.7</v>
          </cell>
          <cell r="J44">
            <v>302.7</v>
          </cell>
          <cell r="K44">
            <v>191.76</v>
          </cell>
          <cell r="L44">
            <v>191.76</v>
          </cell>
          <cell r="M44">
            <v>191.76</v>
          </cell>
          <cell r="N44">
            <v>125.82</v>
          </cell>
          <cell r="O44">
            <v>125.82</v>
          </cell>
          <cell r="P44">
            <v>125.82</v>
          </cell>
          <cell r="Q44">
            <v>37</v>
          </cell>
          <cell r="R44">
            <v>37</v>
          </cell>
          <cell r="S44">
            <v>37</v>
          </cell>
          <cell r="U44">
            <v>0</v>
          </cell>
          <cell r="V44">
            <v>0</v>
          </cell>
          <cell r="W44" t="str">
            <v>M2</v>
          </cell>
          <cell r="X44">
            <v>2054.6099999999997</v>
          </cell>
        </row>
        <row r="45">
          <cell r="A45">
            <v>4005</v>
          </cell>
          <cell r="B45" t="str">
            <v>Concreto impermeablizado 4000 psi Tanque de Agua</v>
          </cell>
          <cell r="D45">
            <v>0</v>
          </cell>
          <cell r="F45">
            <v>0</v>
          </cell>
          <cell r="G45">
            <v>0</v>
          </cell>
          <cell r="I45">
            <v>0</v>
          </cell>
          <cell r="J45">
            <v>0</v>
          </cell>
          <cell r="L45">
            <v>0</v>
          </cell>
          <cell r="M45">
            <v>0</v>
          </cell>
          <cell r="O45">
            <v>0</v>
          </cell>
          <cell r="P45">
            <v>0</v>
          </cell>
          <cell r="Q45">
            <v>84.38</v>
          </cell>
          <cell r="R45">
            <v>84.38</v>
          </cell>
          <cell r="S45">
            <v>84.38</v>
          </cell>
          <cell r="U45">
            <v>0</v>
          </cell>
          <cell r="V45">
            <v>0</v>
          </cell>
          <cell r="W45" t="str">
            <v>M3</v>
          </cell>
          <cell r="X45">
            <v>84.38</v>
          </cell>
        </row>
        <row r="46">
          <cell r="A46">
            <v>4006</v>
          </cell>
          <cell r="B46" t="str">
            <v>Muros laterales en concreto para tanque  4000psi, e =0.25</v>
          </cell>
          <cell r="D46">
            <v>0</v>
          </cell>
          <cell r="F46">
            <v>0</v>
          </cell>
          <cell r="G46">
            <v>0</v>
          </cell>
          <cell r="I46">
            <v>0</v>
          </cell>
          <cell r="J46">
            <v>0</v>
          </cell>
          <cell r="L46">
            <v>0</v>
          </cell>
          <cell r="M46">
            <v>0</v>
          </cell>
          <cell r="O46">
            <v>0</v>
          </cell>
          <cell r="P46">
            <v>0</v>
          </cell>
          <cell r="R46">
            <v>0</v>
          </cell>
          <cell r="S46">
            <v>0</v>
          </cell>
          <cell r="U46">
            <v>0</v>
          </cell>
          <cell r="V46">
            <v>0</v>
          </cell>
          <cell r="W46" t="str">
            <v>M3</v>
          </cell>
          <cell r="X46">
            <v>0</v>
          </cell>
        </row>
        <row r="47">
          <cell r="A47">
            <v>4007</v>
          </cell>
          <cell r="B47" t="str">
            <v>Losa superior para tanques e: 0.15  3000psi</v>
          </cell>
          <cell r="D47">
            <v>0</v>
          </cell>
          <cell r="F47">
            <v>0</v>
          </cell>
          <cell r="G47">
            <v>0</v>
          </cell>
          <cell r="I47">
            <v>0</v>
          </cell>
          <cell r="J47">
            <v>0</v>
          </cell>
          <cell r="L47">
            <v>0</v>
          </cell>
          <cell r="M47">
            <v>0</v>
          </cell>
          <cell r="O47">
            <v>0</v>
          </cell>
          <cell r="P47">
            <v>0</v>
          </cell>
          <cell r="R47">
            <v>0</v>
          </cell>
          <cell r="S47">
            <v>0</v>
          </cell>
          <cell r="U47">
            <v>0</v>
          </cell>
          <cell r="V47">
            <v>0</v>
          </cell>
          <cell r="W47" t="str">
            <v>M2</v>
          </cell>
          <cell r="X47">
            <v>0</v>
          </cell>
        </row>
        <row r="48">
          <cell r="A48">
            <v>4008</v>
          </cell>
          <cell r="B48" t="str">
            <v>Pantallas ascensor E=0.25 mt. F'c= 4.000 psi.</v>
          </cell>
          <cell r="C48">
            <v>52.42</v>
          </cell>
          <cell r="D48">
            <v>52.42</v>
          </cell>
          <cell r="F48">
            <v>0</v>
          </cell>
          <cell r="G48">
            <v>52.42</v>
          </cell>
          <cell r="I48">
            <v>0</v>
          </cell>
          <cell r="J48">
            <v>0</v>
          </cell>
          <cell r="L48">
            <v>0</v>
          </cell>
          <cell r="M48">
            <v>0</v>
          </cell>
          <cell r="O48">
            <v>0</v>
          </cell>
          <cell r="P48">
            <v>0</v>
          </cell>
          <cell r="R48">
            <v>0</v>
          </cell>
          <cell r="S48">
            <v>0</v>
          </cell>
          <cell r="U48">
            <v>0</v>
          </cell>
          <cell r="V48">
            <v>0</v>
          </cell>
          <cell r="W48" t="str">
            <v>M3</v>
          </cell>
          <cell r="X48">
            <v>52.42</v>
          </cell>
        </row>
        <row r="49">
          <cell r="A49">
            <v>4009</v>
          </cell>
          <cell r="B49" t="str">
            <v>Foso ascensor, losa en concreto de 3000psi</v>
          </cell>
          <cell r="D49">
            <v>0</v>
          </cell>
          <cell r="F49">
            <v>0</v>
          </cell>
          <cell r="G49">
            <v>0</v>
          </cell>
          <cell r="I49">
            <v>0</v>
          </cell>
          <cell r="J49">
            <v>0</v>
          </cell>
          <cell r="L49">
            <v>0</v>
          </cell>
          <cell r="M49">
            <v>0</v>
          </cell>
          <cell r="O49">
            <v>0</v>
          </cell>
          <cell r="P49">
            <v>0</v>
          </cell>
          <cell r="R49">
            <v>0</v>
          </cell>
          <cell r="S49">
            <v>0</v>
          </cell>
          <cell r="U49">
            <v>0</v>
          </cell>
          <cell r="V49">
            <v>0</v>
          </cell>
          <cell r="W49" t="str">
            <v>M3</v>
          </cell>
          <cell r="X49">
            <v>0</v>
          </cell>
        </row>
        <row r="50">
          <cell r="A50">
            <v>4010</v>
          </cell>
          <cell r="B50" t="str">
            <v>Placa aerea en concreto de 3000 psi  e=0.50  incluye riostras (aligerada con caseton recuperable)</v>
          </cell>
          <cell r="D50">
            <v>0</v>
          </cell>
          <cell r="F50">
            <v>0</v>
          </cell>
          <cell r="G50">
            <v>0</v>
          </cell>
          <cell r="I50">
            <v>0</v>
          </cell>
          <cell r="J50">
            <v>0</v>
          </cell>
          <cell r="L50">
            <v>0</v>
          </cell>
          <cell r="M50">
            <v>0</v>
          </cell>
          <cell r="O50">
            <v>0</v>
          </cell>
          <cell r="P50">
            <v>0</v>
          </cell>
          <cell r="R50">
            <v>0</v>
          </cell>
          <cell r="S50">
            <v>0</v>
          </cell>
          <cell r="U50">
            <v>0</v>
          </cell>
          <cell r="V50">
            <v>0</v>
          </cell>
          <cell r="W50" t="str">
            <v>M2</v>
          </cell>
          <cell r="X50">
            <v>0</v>
          </cell>
        </row>
        <row r="51">
          <cell r="A51">
            <v>4011</v>
          </cell>
          <cell r="B51" t="str">
            <v xml:space="preserve">Columnas en concreto de 4000 psi </v>
          </cell>
          <cell r="C51">
            <v>90.12</v>
          </cell>
          <cell r="D51">
            <v>90.12</v>
          </cell>
          <cell r="F51">
            <v>0</v>
          </cell>
          <cell r="G51">
            <v>90.12</v>
          </cell>
          <cell r="H51">
            <v>15.257</v>
          </cell>
          <cell r="I51">
            <v>15.257</v>
          </cell>
          <cell r="J51">
            <v>15.257</v>
          </cell>
          <cell r="K51">
            <v>7.0730000000000004</v>
          </cell>
          <cell r="L51">
            <v>7.0730000000000004</v>
          </cell>
          <cell r="M51">
            <v>7.0730000000000004</v>
          </cell>
          <cell r="N51">
            <v>6.4790000000000001</v>
          </cell>
          <cell r="O51">
            <v>6.4790000000000001</v>
          </cell>
          <cell r="P51">
            <v>6.4790000000000001</v>
          </cell>
          <cell r="Q51">
            <v>2.915</v>
          </cell>
          <cell r="R51">
            <v>2.915</v>
          </cell>
          <cell r="S51">
            <v>2.915</v>
          </cell>
          <cell r="U51">
            <v>0</v>
          </cell>
          <cell r="V51">
            <v>0</v>
          </cell>
          <cell r="W51" t="str">
            <v>M3</v>
          </cell>
          <cell r="X51">
            <v>121.84400000000002</v>
          </cell>
        </row>
        <row r="52">
          <cell r="A52">
            <v>4012</v>
          </cell>
          <cell r="B52" t="str">
            <v>Vigas  aereas en concreto 4000psi</v>
          </cell>
          <cell r="C52">
            <v>327.9</v>
          </cell>
          <cell r="D52">
            <v>327.9</v>
          </cell>
          <cell r="F52">
            <v>0</v>
          </cell>
          <cell r="G52">
            <v>327.9</v>
          </cell>
          <cell r="H52">
            <v>24.893000000000001</v>
          </cell>
          <cell r="I52">
            <v>24.893000000000001</v>
          </cell>
          <cell r="J52">
            <v>24.893000000000001</v>
          </cell>
          <cell r="K52">
            <v>13.035</v>
          </cell>
          <cell r="L52">
            <v>13.035</v>
          </cell>
          <cell r="M52">
            <v>13.035</v>
          </cell>
          <cell r="N52">
            <v>9.8450000000000006</v>
          </cell>
          <cell r="O52">
            <v>9.8450000000000006</v>
          </cell>
          <cell r="P52">
            <v>9.8450000000000006</v>
          </cell>
          <cell r="Q52">
            <v>2.2549999999999999</v>
          </cell>
          <cell r="R52">
            <v>2.2549999999999999</v>
          </cell>
          <cell r="S52">
            <v>2.2549999999999999</v>
          </cell>
          <cell r="U52">
            <v>0</v>
          </cell>
          <cell r="V52">
            <v>0</v>
          </cell>
          <cell r="W52" t="str">
            <v>M3</v>
          </cell>
          <cell r="X52">
            <v>377.92800000000005</v>
          </cell>
        </row>
        <row r="53">
          <cell r="A53">
            <v>4013</v>
          </cell>
          <cell r="B53" t="str">
            <v>losa maciza  en concreto de 4.000 psi e=11cm</v>
          </cell>
          <cell r="C53">
            <v>1678.72</v>
          </cell>
          <cell r="D53">
            <v>1678.72</v>
          </cell>
          <cell r="F53">
            <v>0</v>
          </cell>
          <cell r="G53">
            <v>1678.72</v>
          </cell>
          <cell r="I53">
            <v>0</v>
          </cell>
          <cell r="J53">
            <v>0</v>
          </cell>
          <cell r="L53">
            <v>0</v>
          </cell>
          <cell r="M53">
            <v>0</v>
          </cell>
          <cell r="O53">
            <v>0</v>
          </cell>
          <cell r="P53">
            <v>0</v>
          </cell>
          <cell r="R53">
            <v>0</v>
          </cell>
          <cell r="S53">
            <v>0</v>
          </cell>
          <cell r="U53">
            <v>0</v>
          </cell>
          <cell r="V53">
            <v>0</v>
          </cell>
          <cell r="W53" t="str">
            <v>M2</v>
          </cell>
          <cell r="X53">
            <v>1678.72</v>
          </cell>
        </row>
        <row r="54">
          <cell r="A54">
            <v>4014</v>
          </cell>
          <cell r="B54" t="str">
            <v xml:space="preserve">placa aerea maciza e=25 cm en concreto de 3.000 psi </v>
          </cell>
          <cell r="C54">
            <v>22.2</v>
          </cell>
          <cell r="D54">
            <v>22.2</v>
          </cell>
          <cell r="F54">
            <v>0</v>
          </cell>
          <cell r="G54">
            <v>22.2</v>
          </cell>
          <cell r="I54">
            <v>0</v>
          </cell>
          <cell r="J54">
            <v>0</v>
          </cell>
          <cell r="L54">
            <v>0</v>
          </cell>
          <cell r="M54">
            <v>0</v>
          </cell>
          <cell r="O54">
            <v>0</v>
          </cell>
          <cell r="P54">
            <v>0</v>
          </cell>
          <cell r="R54">
            <v>0</v>
          </cell>
          <cell r="S54">
            <v>0</v>
          </cell>
          <cell r="U54">
            <v>0</v>
          </cell>
          <cell r="V54">
            <v>0</v>
          </cell>
          <cell r="W54" t="str">
            <v>M2</v>
          </cell>
          <cell r="X54">
            <v>22.2</v>
          </cell>
        </row>
        <row r="55">
          <cell r="A55">
            <v>4015</v>
          </cell>
          <cell r="B55" t="str">
            <v>Torta inferior fundida sobre lamina super t. prever esquineros y goteros e=3cm</v>
          </cell>
          <cell r="C55">
            <v>136.5</v>
          </cell>
          <cell r="D55">
            <v>136.5</v>
          </cell>
          <cell r="F55">
            <v>0</v>
          </cell>
          <cell r="G55">
            <v>136.5</v>
          </cell>
          <cell r="I55">
            <v>0</v>
          </cell>
          <cell r="J55">
            <v>0</v>
          </cell>
          <cell r="L55">
            <v>0</v>
          </cell>
          <cell r="M55">
            <v>0</v>
          </cell>
          <cell r="O55">
            <v>0</v>
          </cell>
          <cell r="P55">
            <v>0</v>
          </cell>
          <cell r="R55">
            <v>0</v>
          </cell>
          <cell r="S55">
            <v>0</v>
          </cell>
          <cell r="U55">
            <v>0</v>
          </cell>
          <cell r="V55">
            <v>0</v>
          </cell>
          <cell r="W55" t="str">
            <v>M2</v>
          </cell>
          <cell r="X55">
            <v>136.5</v>
          </cell>
        </row>
        <row r="56">
          <cell r="A56">
            <v>4016</v>
          </cell>
          <cell r="B56" t="str">
            <v>Bordillo en concreto de 3.000 psi a la vista h=25cm b=10cm</v>
          </cell>
          <cell r="C56">
            <v>2.41</v>
          </cell>
          <cell r="D56">
            <v>2.41</v>
          </cell>
          <cell r="F56">
            <v>0</v>
          </cell>
          <cell r="G56">
            <v>2.41</v>
          </cell>
          <cell r="I56">
            <v>0</v>
          </cell>
          <cell r="J56">
            <v>0</v>
          </cell>
          <cell r="L56">
            <v>0</v>
          </cell>
          <cell r="M56">
            <v>0</v>
          </cell>
          <cell r="O56">
            <v>0</v>
          </cell>
          <cell r="P56">
            <v>0</v>
          </cell>
          <cell r="Q56">
            <v>0.75900000000000001</v>
          </cell>
          <cell r="R56">
            <v>0.75900000000000001</v>
          </cell>
          <cell r="S56">
            <v>0.75900000000000001</v>
          </cell>
          <cell r="U56">
            <v>0</v>
          </cell>
          <cell r="V56">
            <v>0</v>
          </cell>
          <cell r="W56" t="str">
            <v>M3</v>
          </cell>
          <cell r="X56">
            <v>3.169</v>
          </cell>
        </row>
        <row r="57">
          <cell r="A57">
            <v>4017</v>
          </cell>
          <cell r="B57" t="str">
            <v xml:space="preserve">Placa aerea maciza e=12 cm en concreto de 3.000 psi </v>
          </cell>
          <cell r="D57">
            <v>0</v>
          </cell>
          <cell r="F57">
            <v>0</v>
          </cell>
          <cell r="G57">
            <v>0</v>
          </cell>
          <cell r="I57">
            <v>0</v>
          </cell>
          <cell r="J57">
            <v>0</v>
          </cell>
          <cell r="L57">
            <v>0</v>
          </cell>
          <cell r="M57">
            <v>0</v>
          </cell>
          <cell r="O57">
            <v>0</v>
          </cell>
          <cell r="P57">
            <v>0</v>
          </cell>
          <cell r="Q57">
            <v>4.8840000000000003</v>
          </cell>
          <cell r="R57">
            <v>4.8840000000000003</v>
          </cell>
          <cell r="S57">
            <v>4.8840000000000003</v>
          </cell>
          <cell r="U57">
            <v>0</v>
          </cell>
          <cell r="V57">
            <v>0</v>
          </cell>
          <cell r="W57" t="str">
            <v>M2</v>
          </cell>
          <cell r="X57">
            <v>4.8840000000000003</v>
          </cell>
        </row>
        <row r="58">
          <cell r="A58">
            <v>5</v>
          </cell>
          <cell r="B58" t="str">
            <v>ACERO DE REFUERZO</v>
          </cell>
          <cell r="X58">
            <v>0</v>
          </cell>
        </row>
        <row r="59">
          <cell r="A59">
            <v>5001</v>
          </cell>
          <cell r="B59" t="str">
            <v xml:space="preserve">Malla de refuerzo,M-1.59, 5.5mm,15x15, placas en una dirección </v>
          </cell>
          <cell r="D59">
            <v>0</v>
          </cell>
          <cell r="F59">
            <v>0</v>
          </cell>
          <cell r="G59">
            <v>0</v>
          </cell>
          <cell r="I59">
            <v>0</v>
          </cell>
          <cell r="J59">
            <v>0</v>
          </cell>
          <cell r="L59">
            <v>0</v>
          </cell>
          <cell r="M59">
            <v>0</v>
          </cell>
          <cell r="O59">
            <v>0</v>
          </cell>
          <cell r="P59">
            <v>0</v>
          </cell>
          <cell r="R59">
            <v>0</v>
          </cell>
          <cell r="S59">
            <v>0</v>
          </cell>
          <cell r="U59">
            <v>0</v>
          </cell>
          <cell r="V59">
            <v>0</v>
          </cell>
          <cell r="W59" t="str">
            <v>M2</v>
          </cell>
          <cell r="X59">
            <v>0</v>
          </cell>
        </row>
        <row r="60">
          <cell r="A60">
            <v>5002</v>
          </cell>
          <cell r="B60" t="str">
            <v xml:space="preserve">Malla Refuerzo M-084, 4mm, 15x15, placas en una dirección </v>
          </cell>
          <cell r="D60">
            <v>0</v>
          </cell>
          <cell r="F60">
            <v>0</v>
          </cell>
          <cell r="G60">
            <v>0</v>
          </cell>
          <cell r="I60">
            <v>0</v>
          </cell>
          <cell r="J60">
            <v>0</v>
          </cell>
          <cell r="L60">
            <v>0</v>
          </cell>
          <cell r="M60">
            <v>0</v>
          </cell>
          <cell r="O60">
            <v>0</v>
          </cell>
          <cell r="P60">
            <v>0</v>
          </cell>
          <cell r="R60">
            <v>0</v>
          </cell>
          <cell r="S60">
            <v>0</v>
          </cell>
          <cell r="U60">
            <v>0</v>
          </cell>
          <cell r="V60">
            <v>0</v>
          </cell>
          <cell r="W60" t="str">
            <v>M2</v>
          </cell>
          <cell r="X60">
            <v>0</v>
          </cell>
        </row>
        <row r="61">
          <cell r="A61">
            <v>5003</v>
          </cell>
          <cell r="B61" t="str">
            <v xml:space="preserve">Acero de refz. 60000psi,1/2"-5/8" y 37000 psi1/4", </v>
          </cell>
          <cell r="C61">
            <v>115390.3168</v>
          </cell>
          <cell r="D61">
            <v>115390.3168</v>
          </cell>
          <cell r="F61">
            <v>0</v>
          </cell>
          <cell r="G61">
            <v>115390.3168</v>
          </cell>
          <cell r="H61">
            <v>18656.175999999999</v>
          </cell>
          <cell r="I61">
            <v>18656.175999999999</v>
          </cell>
          <cell r="J61">
            <v>18656.175999999999</v>
          </cell>
          <cell r="K61">
            <v>9909.7592000000004</v>
          </cell>
          <cell r="L61">
            <v>9909.7592000000004</v>
          </cell>
          <cell r="M61">
            <v>9909.7592000000004</v>
          </cell>
          <cell r="N61">
            <v>7598.3424000000005</v>
          </cell>
          <cell r="O61">
            <v>7598.3424000000005</v>
          </cell>
          <cell r="P61">
            <v>7598.3424000000005</v>
          </cell>
          <cell r="Q61">
            <v>14865.869999999999</v>
          </cell>
          <cell r="R61">
            <v>14865.869999999999</v>
          </cell>
          <cell r="S61">
            <v>14865.869999999999</v>
          </cell>
          <cell r="U61">
            <v>0</v>
          </cell>
          <cell r="V61">
            <v>0</v>
          </cell>
          <cell r="W61" t="str">
            <v>kg</v>
          </cell>
          <cell r="X61">
            <v>166420.4644</v>
          </cell>
        </row>
        <row r="62">
          <cell r="A62">
            <v>5004</v>
          </cell>
          <cell r="B62" t="str">
            <v>Malla electrosoldada estandar</v>
          </cell>
          <cell r="C62">
            <v>8300</v>
          </cell>
          <cell r="D62">
            <v>8300</v>
          </cell>
          <cell r="F62">
            <v>0</v>
          </cell>
          <cell r="G62">
            <v>8300</v>
          </cell>
          <cell r="I62">
            <v>0</v>
          </cell>
          <cell r="J62">
            <v>0</v>
          </cell>
          <cell r="L62">
            <v>0</v>
          </cell>
          <cell r="M62">
            <v>0</v>
          </cell>
          <cell r="O62">
            <v>0</v>
          </cell>
          <cell r="P62">
            <v>0</v>
          </cell>
          <cell r="R62">
            <v>0</v>
          </cell>
          <cell r="S62">
            <v>0</v>
          </cell>
          <cell r="U62">
            <v>0</v>
          </cell>
          <cell r="V62">
            <v>0</v>
          </cell>
          <cell r="W62" t="str">
            <v>kg</v>
          </cell>
          <cell r="X62">
            <v>8300</v>
          </cell>
        </row>
        <row r="63">
          <cell r="A63">
            <v>6</v>
          </cell>
          <cell r="B63" t="str">
            <v>ESTRUCTURA METÁLICA</v>
          </cell>
          <cell r="X63">
            <v>0</v>
          </cell>
        </row>
        <row r="64">
          <cell r="A64">
            <v>6001</v>
          </cell>
          <cell r="B64" t="str">
            <v xml:space="preserve">Placa steel deck 2",calb. 22,h=12,incl. Malla de refz. Concreto 3500psi </v>
          </cell>
          <cell r="D64">
            <v>0</v>
          </cell>
          <cell r="F64">
            <v>0</v>
          </cell>
          <cell r="G64">
            <v>0</v>
          </cell>
          <cell r="I64">
            <v>0</v>
          </cell>
          <cell r="J64">
            <v>0</v>
          </cell>
          <cell r="L64">
            <v>0</v>
          </cell>
          <cell r="M64">
            <v>0</v>
          </cell>
          <cell r="O64">
            <v>0</v>
          </cell>
          <cell r="P64">
            <v>0</v>
          </cell>
          <cell r="R64">
            <v>0</v>
          </cell>
          <cell r="S64">
            <v>0</v>
          </cell>
          <cell r="U64">
            <v>0</v>
          </cell>
          <cell r="V64">
            <v>0</v>
          </cell>
          <cell r="W64" t="str">
            <v>M2</v>
          </cell>
          <cell r="X64">
            <v>0</v>
          </cell>
        </row>
        <row r="65">
          <cell r="A65">
            <v>6002</v>
          </cell>
          <cell r="B65" t="str">
            <v xml:space="preserve">Estructura en acero </v>
          </cell>
          <cell r="C65">
            <v>12421.65</v>
          </cell>
          <cell r="D65">
            <v>12421.65</v>
          </cell>
          <cell r="F65">
            <v>0</v>
          </cell>
          <cell r="G65">
            <v>12421.65</v>
          </cell>
          <cell r="H65">
            <v>4261.2460000000001</v>
          </cell>
          <cell r="I65">
            <v>4261.2460000000001</v>
          </cell>
          <cell r="J65">
            <v>4261.2460000000001</v>
          </cell>
          <cell r="K65">
            <v>3007.5430000000001</v>
          </cell>
          <cell r="L65">
            <v>3007.5430000000001</v>
          </cell>
          <cell r="M65">
            <v>3007.5430000000001</v>
          </cell>
          <cell r="N65">
            <v>1729.7280000000001</v>
          </cell>
          <cell r="O65">
            <v>1729.7280000000001</v>
          </cell>
          <cell r="P65">
            <v>1729.7280000000001</v>
          </cell>
          <cell r="Q65">
            <v>0</v>
          </cell>
          <cell r="R65">
            <v>0</v>
          </cell>
          <cell r="S65">
            <v>0</v>
          </cell>
          <cell r="U65">
            <v>0</v>
          </cell>
          <cell r="V65">
            <v>0</v>
          </cell>
          <cell r="W65" t="str">
            <v>kg</v>
          </cell>
          <cell r="X65">
            <v>21420.167000000001</v>
          </cell>
        </row>
        <row r="66">
          <cell r="A66">
            <v>7</v>
          </cell>
          <cell r="B66" t="str">
            <v>INSTALACIONES HIDROSANITARIAS</v>
          </cell>
          <cell r="G66">
            <v>0</v>
          </cell>
          <cell r="J66">
            <v>0</v>
          </cell>
          <cell r="M66">
            <v>0</v>
          </cell>
          <cell r="P66">
            <v>0</v>
          </cell>
          <cell r="S66">
            <v>0</v>
          </cell>
          <cell r="V66">
            <v>0</v>
          </cell>
          <cell r="X66">
            <v>0</v>
          </cell>
        </row>
        <row r="67">
          <cell r="A67">
            <v>7001</v>
          </cell>
          <cell r="B67" t="str">
            <v xml:space="preserve">Caja de inspección 1.0*1.0*1.0 </v>
          </cell>
          <cell r="C67">
            <v>0</v>
          </cell>
          <cell r="D67">
            <v>0</v>
          </cell>
          <cell r="F67">
            <v>0</v>
          </cell>
          <cell r="G67">
            <v>0</v>
          </cell>
          <cell r="I67">
            <v>0</v>
          </cell>
          <cell r="J67">
            <v>0</v>
          </cell>
          <cell r="L67">
            <v>0</v>
          </cell>
          <cell r="M67">
            <v>0</v>
          </cell>
          <cell r="O67">
            <v>0</v>
          </cell>
          <cell r="P67">
            <v>0</v>
          </cell>
          <cell r="R67">
            <v>0</v>
          </cell>
          <cell r="S67">
            <v>0</v>
          </cell>
          <cell r="U67">
            <v>0</v>
          </cell>
          <cell r="V67">
            <v>0</v>
          </cell>
          <cell r="W67" t="str">
            <v>Und</v>
          </cell>
          <cell r="X67">
            <v>0</v>
          </cell>
        </row>
        <row r="68">
          <cell r="A68">
            <v>7002</v>
          </cell>
          <cell r="B68" t="str">
            <v xml:space="preserve">Caja de inspección 60*60*60 </v>
          </cell>
          <cell r="C68">
            <v>39</v>
          </cell>
          <cell r="D68">
            <v>39</v>
          </cell>
          <cell r="E68">
            <v>0</v>
          </cell>
          <cell r="F68">
            <v>0</v>
          </cell>
          <cell r="G68">
            <v>39</v>
          </cell>
          <cell r="H68">
            <v>0</v>
          </cell>
          <cell r="I68">
            <v>0</v>
          </cell>
          <cell r="J68">
            <v>0</v>
          </cell>
          <cell r="K68">
            <v>0</v>
          </cell>
          <cell r="L68">
            <v>0</v>
          </cell>
          <cell r="M68">
            <v>0</v>
          </cell>
          <cell r="O68">
            <v>0</v>
          </cell>
          <cell r="P68">
            <v>0</v>
          </cell>
          <cell r="R68">
            <v>0</v>
          </cell>
          <cell r="S68">
            <v>0</v>
          </cell>
          <cell r="U68">
            <v>0</v>
          </cell>
          <cell r="V68">
            <v>0</v>
          </cell>
          <cell r="W68" t="str">
            <v>Und</v>
          </cell>
          <cell r="X68">
            <v>39</v>
          </cell>
        </row>
        <row r="69">
          <cell r="A69">
            <v>7003</v>
          </cell>
          <cell r="B69" t="str">
            <v xml:space="preserve">Tubo novafort 6" </v>
          </cell>
          <cell r="C69">
            <v>0</v>
          </cell>
          <cell r="D69">
            <v>0</v>
          </cell>
          <cell r="F69">
            <v>0</v>
          </cell>
          <cell r="G69">
            <v>0</v>
          </cell>
          <cell r="I69">
            <v>0</v>
          </cell>
          <cell r="J69">
            <v>0</v>
          </cell>
          <cell r="L69">
            <v>0</v>
          </cell>
          <cell r="M69">
            <v>0</v>
          </cell>
          <cell r="O69">
            <v>0</v>
          </cell>
          <cell r="P69">
            <v>0</v>
          </cell>
          <cell r="R69">
            <v>0</v>
          </cell>
          <cell r="S69">
            <v>0</v>
          </cell>
          <cell r="U69">
            <v>0</v>
          </cell>
          <cell r="V69">
            <v>0</v>
          </cell>
          <cell r="W69" t="str">
            <v>Ml</v>
          </cell>
          <cell r="X69">
            <v>0</v>
          </cell>
        </row>
        <row r="70">
          <cell r="A70">
            <v>7004</v>
          </cell>
          <cell r="B70" t="str">
            <v xml:space="preserve">Bajante AN pvc; 4" </v>
          </cell>
          <cell r="C70">
            <v>42.8</v>
          </cell>
          <cell r="D70">
            <v>42.8</v>
          </cell>
          <cell r="F70">
            <v>0</v>
          </cell>
          <cell r="G70">
            <v>42.8</v>
          </cell>
          <cell r="H70">
            <v>19.7</v>
          </cell>
          <cell r="I70">
            <v>19.7</v>
          </cell>
          <cell r="J70">
            <v>19.7</v>
          </cell>
          <cell r="K70">
            <v>0</v>
          </cell>
          <cell r="L70">
            <v>0</v>
          </cell>
          <cell r="M70">
            <v>0</v>
          </cell>
          <cell r="O70">
            <v>0</v>
          </cell>
          <cell r="P70">
            <v>0</v>
          </cell>
          <cell r="R70">
            <v>0</v>
          </cell>
          <cell r="S70">
            <v>0</v>
          </cell>
          <cell r="U70">
            <v>0</v>
          </cell>
          <cell r="V70">
            <v>0</v>
          </cell>
          <cell r="W70" t="str">
            <v>Ml</v>
          </cell>
          <cell r="X70">
            <v>62.5</v>
          </cell>
        </row>
        <row r="71">
          <cell r="A71">
            <v>7005</v>
          </cell>
          <cell r="B71" t="str">
            <v xml:space="preserve">Bajante AN pvc; 3" </v>
          </cell>
          <cell r="C71">
            <v>0</v>
          </cell>
          <cell r="D71">
            <v>0</v>
          </cell>
          <cell r="F71">
            <v>0</v>
          </cell>
          <cell r="G71">
            <v>0</v>
          </cell>
          <cell r="H71">
            <v>12.3</v>
          </cell>
          <cell r="I71">
            <v>12.3</v>
          </cell>
          <cell r="J71">
            <v>12.3</v>
          </cell>
          <cell r="K71">
            <v>10.6</v>
          </cell>
          <cell r="L71">
            <v>10.6</v>
          </cell>
          <cell r="M71">
            <v>10.6</v>
          </cell>
          <cell r="N71">
            <v>8.8000000000000007</v>
          </cell>
          <cell r="O71">
            <v>8.8000000000000007</v>
          </cell>
          <cell r="P71">
            <v>8.8000000000000007</v>
          </cell>
          <cell r="R71">
            <v>0</v>
          </cell>
          <cell r="S71">
            <v>0</v>
          </cell>
          <cell r="U71">
            <v>0</v>
          </cell>
          <cell r="V71">
            <v>0</v>
          </cell>
          <cell r="W71" t="str">
            <v>Ml</v>
          </cell>
          <cell r="X71">
            <v>31.7</v>
          </cell>
        </row>
        <row r="72">
          <cell r="A72">
            <v>7006</v>
          </cell>
          <cell r="B72" t="str">
            <v xml:space="preserve">Red suministro agua; pvc 2", RDE 21 </v>
          </cell>
          <cell r="C72">
            <v>67</v>
          </cell>
          <cell r="D72">
            <v>67</v>
          </cell>
          <cell r="F72">
            <v>0</v>
          </cell>
          <cell r="G72">
            <v>67</v>
          </cell>
          <cell r="H72">
            <v>0</v>
          </cell>
          <cell r="I72">
            <v>0</v>
          </cell>
          <cell r="J72">
            <v>0</v>
          </cell>
          <cell r="K72">
            <v>0</v>
          </cell>
          <cell r="L72">
            <v>0</v>
          </cell>
          <cell r="M72">
            <v>0</v>
          </cell>
          <cell r="N72">
            <v>0</v>
          </cell>
          <cell r="O72">
            <v>0</v>
          </cell>
          <cell r="P72">
            <v>0</v>
          </cell>
          <cell r="R72">
            <v>0</v>
          </cell>
          <cell r="S72">
            <v>0</v>
          </cell>
          <cell r="U72">
            <v>0</v>
          </cell>
          <cell r="V72">
            <v>0</v>
          </cell>
          <cell r="W72" t="str">
            <v>Ml</v>
          </cell>
          <cell r="X72">
            <v>67</v>
          </cell>
        </row>
        <row r="73">
          <cell r="A73">
            <v>7007</v>
          </cell>
          <cell r="B73" t="str">
            <v xml:space="preserve">Red suministro agua; pvc 1", RDE 21 </v>
          </cell>
          <cell r="C73">
            <v>24</v>
          </cell>
          <cell r="D73">
            <v>24</v>
          </cell>
          <cell r="F73">
            <v>0</v>
          </cell>
          <cell r="G73">
            <v>24</v>
          </cell>
          <cell r="H73">
            <v>11.03</v>
          </cell>
          <cell r="I73">
            <v>11.03</v>
          </cell>
          <cell r="J73">
            <v>11.03</v>
          </cell>
          <cell r="K73">
            <v>0</v>
          </cell>
          <cell r="L73">
            <v>0</v>
          </cell>
          <cell r="M73">
            <v>0</v>
          </cell>
          <cell r="N73">
            <v>6.5</v>
          </cell>
          <cell r="O73">
            <v>6.5</v>
          </cell>
          <cell r="P73">
            <v>6.5</v>
          </cell>
          <cell r="R73">
            <v>0</v>
          </cell>
          <cell r="S73">
            <v>0</v>
          </cell>
          <cell r="U73">
            <v>0</v>
          </cell>
          <cell r="V73">
            <v>0</v>
          </cell>
          <cell r="W73" t="str">
            <v>Ml</v>
          </cell>
          <cell r="X73">
            <v>41.53</v>
          </cell>
        </row>
        <row r="74">
          <cell r="A74">
            <v>7008</v>
          </cell>
          <cell r="B74" t="str">
            <v xml:space="preserve">Red suministro agua; pvc 3/4", RDE 21 </v>
          </cell>
          <cell r="C74">
            <v>0</v>
          </cell>
          <cell r="D74">
            <v>0</v>
          </cell>
          <cell r="F74">
            <v>0</v>
          </cell>
          <cell r="G74">
            <v>0</v>
          </cell>
          <cell r="I74">
            <v>0</v>
          </cell>
          <cell r="J74">
            <v>0</v>
          </cell>
          <cell r="L74">
            <v>0</v>
          </cell>
          <cell r="M74">
            <v>0</v>
          </cell>
          <cell r="O74">
            <v>0</v>
          </cell>
          <cell r="P74">
            <v>0</v>
          </cell>
          <cell r="R74">
            <v>0</v>
          </cell>
          <cell r="S74">
            <v>0</v>
          </cell>
          <cell r="U74">
            <v>0</v>
          </cell>
          <cell r="V74">
            <v>0</v>
          </cell>
          <cell r="W74" t="str">
            <v>Ml</v>
          </cell>
          <cell r="X74">
            <v>0</v>
          </cell>
        </row>
        <row r="75">
          <cell r="A75">
            <v>7009</v>
          </cell>
          <cell r="B75" t="str">
            <v xml:space="preserve">Red suministro agua; pvc 1/2", RDE 9 </v>
          </cell>
          <cell r="C75">
            <v>336.6</v>
          </cell>
          <cell r="D75">
            <v>336.6</v>
          </cell>
          <cell r="F75">
            <v>0</v>
          </cell>
          <cell r="G75">
            <v>336.6</v>
          </cell>
          <cell r="H75">
            <v>38.5</v>
          </cell>
          <cell r="I75">
            <v>38.5</v>
          </cell>
          <cell r="J75">
            <v>38.5</v>
          </cell>
          <cell r="K75">
            <v>17.8</v>
          </cell>
          <cell r="L75">
            <v>17.8</v>
          </cell>
          <cell r="M75">
            <v>17.8</v>
          </cell>
          <cell r="N75">
            <v>32.6</v>
          </cell>
          <cell r="O75">
            <v>32.6</v>
          </cell>
          <cell r="P75">
            <v>32.6</v>
          </cell>
          <cell r="R75">
            <v>0</v>
          </cell>
          <cell r="S75">
            <v>0</v>
          </cell>
          <cell r="U75">
            <v>0</v>
          </cell>
          <cell r="V75">
            <v>0</v>
          </cell>
          <cell r="W75" t="str">
            <v>Ml</v>
          </cell>
          <cell r="X75">
            <v>425.50000000000006</v>
          </cell>
        </row>
        <row r="76">
          <cell r="A76">
            <v>7010</v>
          </cell>
          <cell r="B76" t="str">
            <v xml:space="preserve">Punto desague pvc; 3 y 4" </v>
          </cell>
          <cell r="C76">
            <v>32</v>
          </cell>
          <cell r="D76">
            <v>32</v>
          </cell>
          <cell r="F76">
            <v>0</v>
          </cell>
          <cell r="G76">
            <v>32</v>
          </cell>
          <cell r="H76">
            <v>1</v>
          </cell>
          <cell r="I76">
            <v>1</v>
          </cell>
          <cell r="J76">
            <v>1</v>
          </cell>
          <cell r="K76">
            <v>0</v>
          </cell>
          <cell r="L76">
            <v>0</v>
          </cell>
          <cell r="M76">
            <v>0</v>
          </cell>
          <cell r="N76">
            <v>6</v>
          </cell>
          <cell r="O76">
            <v>6</v>
          </cell>
          <cell r="P76">
            <v>6</v>
          </cell>
          <cell r="R76">
            <v>0</v>
          </cell>
          <cell r="S76">
            <v>0</v>
          </cell>
          <cell r="U76">
            <v>0</v>
          </cell>
          <cell r="V76">
            <v>0</v>
          </cell>
          <cell r="W76" t="str">
            <v>Und</v>
          </cell>
          <cell r="X76">
            <v>39</v>
          </cell>
        </row>
        <row r="77">
          <cell r="A77">
            <v>7011</v>
          </cell>
          <cell r="B77" t="str">
            <v xml:space="preserve">Punto desague pvc 2" </v>
          </cell>
          <cell r="C77">
            <v>152</v>
          </cell>
          <cell r="D77">
            <v>152</v>
          </cell>
          <cell r="F77">
            <v>0</v>
          </cell>
          <cell r="G77">
            <v>152</v>
          </cell>
          <cell r="H77">
            <v>5</v>
          </cell>
          <cell r="I77">
            <v>5</v>
          </cell>
          <cell r="J77">
            <v>5</v>
          </cell>
          <cell r="K77">
            <v>3</v>
          </cell>
          <cell r="L77">
            <v>3</v>
          </cell>
          <cell r="M77">
            <v>3</v>
          </cell>
          <cell r="N77">
            <v>2</v>
          </cell>
          <cell r="O77">
            <v>2</v>
          </cell>
          <cell r="P77">
            <v>2</v>
          </cell>
          <cell r="R77">
            <v>0</v>
          </cell>
          <cell r="S77">
            <v>0</v>
          </cell>
          <cell r="U77">
            <v>0</v>
          </cell>
          <cell r="V77">
            <v>0</v>
          </cell>
          <cell r="W77" t="str">
            <v>Und</v>
          </cell>
          <cell r="X77">
            <v>162</v>
          </cell>
        </row>
        <row r="78">
          <cell r="A78">
            <v>7012</v>
          </cell>
          <cell r="B78" t="str">
            <v xml:space="preserve">Punto agua fria en pvc 1/2" </v>
          </cell>
          <cell r="C78">
            <v>185</v>
          </cell>
          <cell r="D78">
            <v>185</v>
          </cell>
          <cell r="F78">
            <v>0</v>
          </cell>
          <cell r="G78">
            <v>185</v>
          </cell>
          <cell r="H78">
            <v>14</v>
          </cell>
          <cell r="I78">
            <v>14</v>
          </cell>
          <cell r="J78">
            <v>14</v>
          </cell>
          <cell r="K78">
            <v>9</v>
          </cell>
          <cell r="L78">
            <v>9</v>
          </cell>
          <cell r="M78">
            <v>9</v>
          </cell>
          <cell r="N78">
            <v>17</v>
          </cell>
          <cell r="O78">
            <v>17</v>
          </cell>
          <cell r="P78">
            <v>17</v>
          </cell>
          <cell r="R78">
            <v>0</v>
          </cell>
          <cell r="S78">
            <v>0</v>
          </cell>
          <cell r="U78">
            <v>0</v>
          </cell>
          <cell r="V78">
            <v>0</v>
          </cell>
          <cell r="W78" t="str">
            <v>Und</v>
          </cell>
          <cell r="X78">
            <v>225</v>
          </cell>
        </row>
        <row r="79">
          <cell r="A79">
            <v>7013</v>
          </cell>
          <cell r="B79" t="str">
            <v xml:space="preserve">Punto agua caliente en cpvc 1/2" </v>
          </cell>
          <cell r="C79">
            <v>34.299999999999997</v>
          </cell>
          <cell r="D79">
            <v>34.299999999999997</v>
          </cell>
          <cell r="F79">
            <v>0</v>
          </cell>
          <cell r="G79">
            <v>34.299999999999997</v>
          </cell>
          <cell r="H79">
            <v>2</v>
          </cell>
          <cell r="I79">
            <v>2</v>
          </cell>
          <cell r="J79">
            <v>2</v>
          </cell>
          <cell r="K79">
            <v>1</v>
          </cell>
          <cell r="L79">
            <v>1</v>
          </cell>
          <cell r="M79">
            <v>1</v>
          </cell>
          <cell r="N79">
            <v>12</v>
          </cell>
          <cell r="O79">
            <v>12</v>
          </cell>
          <cell r="P79">
            <v>12</v>
          </cell>
          <cell r="R79">
            <v>0</v>
          </cell>
          <cell r="S79">
            <v>0</v>
          </cell>
          <cell r="U79">
            <v>0</v>
          </cell>
          <cell r="V79">
            <v>0</v>
          </cell>
          <cell r="W79" t="str">
            <v>Und</v>
          </cell>
          <cell r="X79">
            <v>49.3</v>
          </cell>
        </row>
        <row r="80">
          <cell r="A80">
            <v>7014</v>
          </cell>
          <cell r="B80" t="str">
            <v xml:space="preserve">Registro 1", redwhite </v>
          </cell>
          <cell r="C80">
            <v>2</v>
          </cell>
          <cell r="D80">
            <v>2</v>
          </cell>
          <cell r="F80">
            <v>0</v>
          </cell>
          <cell r="G80">
            <v>2</v>
          </cell>
          <cell r="H80">
            <v>0</v>
          </cell>
          <cell r="I80">
            <v>0</v>
          </cell>
          <cell r="J80">
            <v>0</v>
          </cell>
          <cell r="K80">
            <v>0</v>
          </cell>
          <cell r="L80">
            <v>0</v>
          </cell>
          <cell r="M80">
            <v>0</v>
          </cell>
          <cell r="N80">
            <v>0</v>
          </cell>
          <cell r="O80">
            <v>0</v>
          </cell>
          <cell r="P80">
            <v>0</v>
          </cell>
          <cell r="R80">
            <v>0</v>
          </cell>
          <cell r="S80">
            <v>0</v>
          </cell>
          <cell r="U80">
            <v>0</v>
          </cell>
          <cell r="V80">
            <v>0</v>
          </cell>
          <cell r="W80" t="str">
            <v>Und</v>
          </cell>
          <cell r="X80">
            <v>2</v>
          </cell>
        </row>
        <row r="81">
          <cell r="A81">
            <v>7015</v>
          </cell>
          <cell r="B81" t="str">
            <v xml:space="preserve">Registro 1/2", redwhite </v>
          </cell>
          <cell r="C81">
            <v>120</v>
          </cell>
          <cell r="D81">
            <v>120</v>
          </cell>
          <cell r="F81">
            <v>0</v>
          </cell>
          <cell r="G81">
            <v>120</v>
          </cell>
          <cell r="H81">
            <v>1</v>
          </cell>
          <cell r="I81">
            <v>1</v>
          </cell>
          <cell r="J81">
            <v>1</v>
          </cell>
          <cell r="K81">
            <v>2</v>
          </cell>
          <cell r="L81">
            <v>2</v>
          </cell>
          <cell r="M81">
            <v>2</v>
          </cell>
          <cell r="N81">
            <v>18</v>
          </cell>
          <cell r="O81">
            <v>18</v>
          </cell>
          <cell r="P81">
            <v>18</v>
          </cell>
          <cell r="R81">
            <v>0</v>
          </cell>
          <cell r="S81">
            <v>0</v>
          </cell>
          <cell r="U81">
            <v>0</v>
          </cell>
          <cell r="V81">
            <v>0</v>
          </cell>
          <cell r="W81" t="str">
            <v>Und</v>
          </cell>
          <cell r="X81">
            <v>141</v>
          </cell>
        </row>
        <row r="82">
          <cell r="A82">
            <v>7016</v>
          </cell>
          <cell r="B82" t="str">
            <v xml:space="preserve">Instalación aparato sanitarios </v>
          </cell>
          <cell r="C82">
            <v>0</v>
          </cell>
          <cell r="D82">
            <v>0</v>
          </cell>
          <cell r="F82">
            <v>0</v>
          </cell>
          <cell r="G82">
            <v>0</v>
          </cell>
          <cell r="I82">
            <v>0</v>
          </cell>
          <cell r="J82">
            <v>0</v>
          </cell>
          <cell r="L82">
            <v>0</v>
          </cell>
          <cell r="M82">
            <v>0</v>
          </cell>
          <cell r="O82">
            <v>0</v>
          </cell>
          <cell r="P82">
            <v>0</v>
          </cell>
          <cell r="R82">
            <v>0</v>
          </cell>
          <cell r="S82">
            <v>0</v>
          </cell>
          <cell r="U82">
            <v>0</v>
          </cell>
          <cell r="V82">
            <v>0</v>
          </cell>
          <cell r="W82" t="str">
            <v>Und</v>
          </cell>
          <cell r="X82">
            <v>0</v>
          </cell>
        </row>
        <row r="83">
          <cell r="A83">
            <v>7017</v>
          </cell>
          <cell r="B83" t="str">
            <v xml:space="preserve">Válvula pozuelo lavadero </v>
          </cell>
          <cell r="C83">
            <v>0</v>
          </cell>
          <cell r="D83">
            <v>0</v>
          </cell>
          <cell r="F83">
            <v>0</v>
          </cell>
          <cell r="G83">
            <v>0</v>
          </cell>
          <cell r="I83">
            <v>0</v>
          </cell>
          <cell r="J83">
            <v>0</v>
          </cell>
          <cell r="L83">
            <v>0</v>
          </cell>
          <cell r="M83">
            <v>0</v>
          </cell>
          <cell r="O83">
            <v>0</v>
          </cell>
          <cell r="P83">
            <v>0</v>
          </cell>
          <cell r="R83">
            <v>0</v>
          </cell>
          <cell r="S83">
            <v>0</v>
          </cell>
          <cell r="U83">
            <v>0</v>
          </cell>
          <cell r="V83">
            <v>0</v>
          </cell>
          <cell r="W83" t="str">
            <v>Und</v>
          </cell>
          <cell r="X83">
            <v>0</v>
          </cell>
        </row>
        <row r="84">
          <cell r="B84" t="str">
            <v>RED CONTRAINCENDIO</v>
          </cell>
          <cell r="D84">
            <v>0</v>
          </cell>
          <cell r="F84">
            <v>0</v>
          </cell>
          <cell r="G84">
            <v>0</v>
          </cell>
          <cell r="I84">
            <v>0</v>
          </cell>
          <cell r="J84">
            <v>0</v>
          </cell>
          <cell r="L84">
            <v>0</v>
          </cell>
          <cell r="M84">
            <v>0</v>
          </cell>
          <cell r="O84">
            <v>0</v>
          </cell>
          <cell r="P84">
            <v>0</v>
          </cell>
          <cell r="R84">
            <v>0</v>
          </cell>
          <cell r="S84">
            <v>0</v>
          </cell>
          <cell r="U84">
            <v>0</v>
          </cell>
          <cell r="V84">
            <v>0</v>
          </cell>
          <cell r="W84">
            <v>0</v>
          </cell>
        </row>
        <row r="85">
          <cell r="A85">
            <v>7018</v>
          </cell>
          <cell r="B85" t="str">
            <v>Accesorio acero ranurado 2 1/2"</v>
          </cell>
          <cell r="C85">
            <v>172</v>
          </cell>
          <cell r="D85">
            <v>172</v>
          </cell>
          <cell r="F85">
            <v>0</v>
          </cell>
          <cell r="G85">
            <v>172</v>
          </cell>
          <cell r="I85">
            <v>0</v>
          </cell>
          <cell r="J85">
            <v>0</v>
          </cell>
          <cell r="L85">
            <v>0</v>
          </cell>
          <cell r="M85">
            <v>0</v>
          </cell>
          <cell r="O85">
            <v>0</v>
          </cell>
          <cell r="P85">
            <v>0</v>
          </cell>
          <cell r="R85">
            <v>0</v>
          </cell>
          <cell r="S85">
            <v>0</v>
          </cell>
          <cell r="U85">
            <v>0</v>
          </cell>
          <cell r="V85">
            <v>0</v>
          </cell>
          <cell r="W85" t="str">
            <v>UN</v>
          </cell>
          <cell r="X85">
            <v>172</v>
          </cell>
        </row>
        <row r="86">
          <cell r="A86">
            <v>7019</v>
          </cell>
          <cell r="B86" t="str">
            <v>Accesorio acero ranurado 4"</v>
          </cell>
          <cell r="C86">
            <v>70</v>
          </cell>
          <cell r="D86">
            <v>70</v>
          </cell>
          <cell r="F86">
            <v>0</v>
          </cell>
          <cell r="G86">
            <v>70</v>
          </cell>
          <cell r="I86">
            <v>0</v>
          </cell>
          <cell r="J86">
            <v>0</v>
          </cell>
          <cell r="L86">
            <v>0</v>
          </cell>
          <cell r="M86">
            <v>0</v>
          </cell>
          <cell r="O86">
            <v>0</v>
          </cell>
          <cell r="P86">
            <v>0</v>
          </cell>
          <cell r="R86">
            <v>0</v>
          </cell>
          <cell r="S86">
            <v>0</v>
          </cell>
          <cell r="U86">
            <v>0</v>
          </cell>
          <cell r="V86">
            <v>0</v>
          </cell>
          <cell r="W86" t="str">
            <v>UN</v>
          </cell>
          <cell r="X86">
            <v>70</v>
          </cell>
        </row>
        <row r="87">
          <cell r="A87">
            <v>7020</v>
          </cell>
          <cell r="B87" t="str">
            <v>accesorio acero roscar 1 1/2"</v>
          </cell>
          <cell r="C87">
            <v>56</v>
          </cell>
          <cell r="D87">
            <v>56</v>
          </cell>
          <cell r="F87">
            <v>0</v>
          </cell>
          <cell r="G87">
            <v>56</v>
          </cell>
          <cell r="I87">
            <v>0</v>
          </cell>
          <cell r="J87">
            <v>0</v>
          </cell>
          <cell r="K87">
            <v>5</v>
          </cell>
          <cell r="L87">
            <v>5</v>
          </cell>
          <cell r="M87">
            <v>5</v>
          </cell>
          <cell r="O87">
            <v>0</v>
          </cell>
          <cell r="P87">
            <v>0</v>
          </cell>
          <cell r="Q87">
            <v>6</v>
          </cell>
          <cell r="R87">
            <v>6</v>
          </cell>
          <cell r="S87">
            <v>6</v>
          </cell>
          <cell r="U87">
            <v>0</v>
          </cell>
          <cell r="V87">
            <v>0</v>
          </cell>
          <cell r="W87" t="str">
            <v>un</v>
          </cell>
          <cell r="X87">
            <v>67</v>
          </cell>
        </row>
        <row r="88">
          <cell r="A88">
            <v>7021</v>
          </cell>
          <cell r="B88" t="str">
            <v>accesorio acero roscar 1"</v>
          </cell>
          <cell r="C88">
            <v>415</v>
          </cell>
          <cell r="D88">
            <v>415</v>
          </cell>
          <cell r="F88">
            <v>0</v>
          </cell>
          <cell r="G88">
            <v>415</v>
          </cell>
          <cell r="I88">
            <v>0</v>
          </cell>
          <cell r="J88">
            <v>0</v>
          </cell>
          <cell r="L88">
            <v>0</v>
          </cell>
          <cell r="M88">
            <v>0</v>
          </cell>
          <cell r="O88">
            <v>0</v>
          </cell>
          <cell r="P88">
            <v>0</v>
          </cell>
          <cell r="Q88">
            <v>6</v>
          </cell>
          <cell r="R88">
            <v>6</v>
          </cell>
          <cell r="S88">
            <v>6</v>
          </cell>
          <cell r="U88">
            <v>0</v>
          </cell>
          <cell r="V88">
            <v>0</v>
          </cell>
          <cell r="W88" t="str">
            <v>UN</v>
          </cell>
          <cell r="X88">
            <v>421</v>
          </cell>
        </row>
        <row r="89">
          <cell r="A89">
            <v>7022</v>
          </cell>
          <cell r="B89" t="str">
            <v>accesorio acero roscar 2 1/2"</v>
          </cell>
          <cell r="D89">
            <v>0</v>
          </cell>
          <cell r="F89">
            <v>0</v>
          </cell>
          <cell r="G89">
            <v>0</v>
          </cell>
          <cell r="I89">
            <v>0</v>
          </cell>
          <cell r="J89">
            <v>0</v>
          </cell>
          <cell r="L89">
            <v>0</v>
          </cell>
          <cell r="M89">
            <v>0</v>
          </cell>
          <cell r="O89">
            <v>0</v>
          </cell>
          <cell r="P89">
            <v>0</v>
          </cell>
          <cell r="R89">
            <v>0</v>
          </cell>
          <cell r="S89">
            <v>0</v>
          </cell>
          <cell r="U89">
            <v>0</v>
          </cell>
          <cell r="V89">
            <v>0</v>
          </cell>
          <cell r="W89" t="str">
            <v>UN</v>
          </cell>
          <cell r="X89">
            <v>0</v>
          </cell>
        </row>
        <row r="90">
          <cell r="A90">
            <v>7023</v>
          </cell>
          <cell r="B90" t="str">
            <v>accesorio acero roscar 2"</v>
          </cell>
          <cell r="D90">
            <v>0</v>
          </cell>
          <cell r="F90">
            <v>0</v>
          </cell>
          <cell r="G90">
            <v>0</v>
          </cell>
          <cell r="I90">
            <v>0</v>
          </cell>
          <cell r="J90">
            <v>0</v>
          </cell>
          <cell r="L90">
            <v>0</v>
          </cell>
          <cell r="M90">
            <v>0</v>
          </cell>
          <cell r="N90">
            <v>8</v>
          </cell>
          <cell r="O90">
            <v>8</v>
          </cell>
          <cell r="P90">
            <v>8</v>
          </cell>
          <cell r="R90">
            <v>0</v>
          </cell>
          <cell r="S90">
            <v>0</v>
          </cell>
          <cell r="U90">
            <v>0</v>
          </cell>
          <cell r="V90">
            <v>0</v>
          </cell>
          <cell r="W90" t="str">
            <v>UN</v>
          </cell>
          <cell r="X90">
            <v>8</v>
          </cell>
        </row>
        <row r="91">
          <cell r="A91">
            <v>7024</v>
          </cell>
          <cell r="B91" t="str">
            <v>acople rigido ranurado 1-1/2"</v>
          </cell>
          <cell r="C91">
            <v>156</v>
          </cell>
          <cell r="D91">
            <v>156</v>
          </cell>
          <cell r="F91">
            <v>0</v>
          </cell>
          <cell r="G91">
            <v>156</v>
          </cell>
          <cell r="I91">
            <v>0</v>
          </cell>
          <cell r="J91">
            <v>0</v>
          </cell>
          <cell r="L91">
            <v>0</v>
          </cell>
          <cell r="M91">
            <v>0</v>
          </cell>
          <cell r="O91">
            <v>0</v>
          </cell>
          <cell r="P91">
            <v>0</v>
          </cell>
          <cell r="Q91">
            <v>12</v>
          </cell>
          <cell r="R91">
            <v>12</v>
          </cell>
          <cell r="S91">
            <v>12</v>
          </cell>
          <cell r="U91">
            <v>0</v>
          </cell>
          <cell r="V91">
            <v>0</v>
          </cell>
          <cell r="W91" t="str">
            <v>UN</v>
          </cell>
          <cell r="X91">
            <v>168</v>
          </cell>
        </row>
        <row r="92">
          <cell r="A92">
            <v>7025</v>
          </cell>
          <cell r="B92" t="str">
            <v>acople rigido ranurado 2"</v>
          </cell>
          <cell r="D92">
            <v>0</v>
          </cell>
          <cell r="F92">
            <v>0</v>
          </cell>
          <cell r="G92">
            <v>0</v>
          </cell>
          <cell r="H92">
            <v>28</v>
          </cell>
          <cell r="I92">
            <v>28</v>
          </cell>
          <cell r="J92">
            <v>28</v>
          </cell>
          <cell r="K92">
            <v>25</v>
          </cell>
          <cell r="L92">
            <v>25</v>
          </cell>
          <cell r="M92">
            <v>25</v>
          </cell>
          <cell r="O92">
            <v>0</v>
          </cell>
          <cell r="P92">
            <v>0</v>
          </cell>
          <cell r="R92">
            <v>0</v>
          </cell>
          <cell r="S92">
            <v>0</v>
          </cell>
          <cell r="U92">
            <v>0</v>
          </cell>
          <cell r="V92">
            <v>0</v>
          </cell>
          <cell r="W92" t="str">
            <v>UN</v>
          </cell>
          <cell r="X92">
            <v>53</v>
          </cell>
        </row>
        <row r="93">
          <cell r="A93">
            <v>7026</v>
          </cell>
          <cell r="B93" t="str">
            <v>acople rigido ranurado 2-1/2"</v>
          </cell>
          <cell r="C93">
            <v>232</v>
          </cell>
          <cell r="D93">
            <v>232</v>
          </cell>
          <cell r="F93">
            <v>0</v>
          </cell>
          <cell r="G93">
            <v>232</v>
          </cell>
          <cell r="I93">
            <v>0</v>
          </cell>
          <cell r="J93">
            <v>0</v>
          </cell>
          <cell r="K93">
            <v>1.9217877094972067</v>
          </cell>
          <cell r="L93">
            <v>1.9217877094972067</v>
          </cell>
          <cell r="M93">
            <v>1.9217877094972067</v>
          </cell>
          <cell r="O93">
            <v>0</v>
          </cell>
          <cell r="P93">
            <v>0</v>
          </cell>
          <cell r="R93">
            <v>0</v>
          </cell>
          <cell r="S93">
            <v>0</v>
          </cell>
          <cell r="U93">
            <v>0</v>
          </cell>
          <cell r="V93">
            <v>0</v>
          </cell>
          <cell r="W93" t="str">
            <v>UN</v>
          </cell>
          <cell r="X93">
            <v>233.92178770949721</v>
          </cell>
        </row>
        <row r="94">
          <cell r="A94">
            <v>7027</v>
          </cell>
          <cell r="B94" t="str">
            <v>acople rigido ranurado 4"</v>
          </cell>
          <cell r="C94">
            <v>662</v>
          </cell>
          <cell r="D94">
            <v>662</v>
          </cell>
          <cell r="F94">
            <v>0</v>
          </cell>
          <cell r="G94">
            <v>662</v>
          </cell>
          <cell r="H94">
            <v>4.2168674698795181</v>
          </cell>
          <cell r="I94">
            <v>4.2168674698795181</v>
          </cell>
          <cell r="J94">
            <v>4.2168674698795181</v>
          </cell>
          <cell r="L94">
            <v>0</v>
          </cell>
          <cell r="M94">
            <v>0</v>
          </cell>
          <cell r="O94">
            <v>0</v>
          </cell>
          <cell r="P94">
            <v>0</v>
          </cell>
          <cell r="Q94">
            <v>30</v>
          </cell>
          <cell r="R94">
            <v>30</v>
          </cell>
          <cell r="S94">
            <v>30</v>
          </cell>
          <cell r="U94">
            <v>0</v>
          </cell>
          <cell r="V94">
            <v>0</v>
          </cell>
          <cell r="W94" t="str">
            <v>UN</v>
          </cell>
          <cell r="X94">
            <v>696.2168674698795</v>
          </cell>
        </row>
        <row r="95">
          <cell r="A95">
            <v>7028</v>
          </cell>
          <cell r="B95" t="str">
            <v>bases antivibratorias</v>
          </cell>
          <cell r="D95">
            <v>0</v>
          </cell>
          <cell r="F95">
            <v>0</v>
          </cell>
          <cell r="G95">
            <v>0</v>
          </cell>
          <cell r="I95">
            <v>0</v>
          </cell>
          <cell r="J95">
            <v>0</v>
          </cell>
          <cell r="L95">
            <v>0</v>
          </cell>
          <cell r="M95">
            <v>0</v>
          </cell>
          <cell r="O95">
            <v>0</v>
          </cell>
          <cell r="P95">
            <v>0</v>
          </cell>
          <cell r="Q95">
            <v>1</v>
          </cell>
          <cell r="R95">
            <v>1</v>
          </cell>
          <cell r="S95">
            <v>1</v>
          </cell>
          <cell r="U95">
            <v>0</v>
          </cell>
          <cell r="V95">
            <v>0</v>
          </cell>
          <cell r="W95" t="str">
            <v>GL</v>
          </cell>
          <cell r="X95">
            <v>1</v>
          </cell>
        </row>
        <row r="96">
          <cell r="A96">
            <v>7029</v>
          </cell>
          <cell r="B96" t="str">
            <v>brida acero roscar 4"</v>
          </cell>
          <cell r="C96">
            <v>12</v>
          </cell>
          <cell r="D96">
            <v>12</v>
          </cell>
          <cell r="F96">
            <v>0</v>
          </cell>
          <cell r="G96">
            <v>12</v>
          </cell>
          <cell r="I96">
            <v>0</v>
          </cell>
          <cell r="J96">
            <v>0</v>
          </cell>
          <cell r="L96">
            <v>0</v>
          </cell>
          <cell r="M96">
            <v>0</v>
          </cell>
          <cell r="O96">
            <v>0</v>
          </cell>
          <cell r="P96">
            <v>0</v>
          </cell>
          <cell r="Q96">
            <v>14</v>
          </cell>
          <cell r="R96">
            <v>14</v>
          </cell>
          <cell r="S96">
            <v>14</v>
          </cell>
          <cell r="U96">
            <v>0</v>
          </cell>
          <cell r="V96">
            <v>0</v>
          </cell>
          <cell r="W96" t="str">
            <v>UN</v>
          </cell>
          <cell r="X96">
            <v>26</v>
          </cell>
        </row>
        <row r="97">
          <cell r="A97">
            <v>7030</v>
          </cell>
          <cell r="B97" t="str">
            <v>brida  ranurada 2"</v>
          </cell>
          <cell r="D97">
            <v>0</v>
          </cell>
          <cell r="F97">
            <v>0</v>
          </cell>
          <cell r="G97">
            <v>0</v>
          </cell>
          <cell r="H97">
            <v>4</v>
          </cell>
          <cell r="I97">
            <v>4</v>
          </cell>
          <cell r="J97">
            <v>4</v>
          </cell>
          <cell r="K97">
            <v>2</v>
          </cell>
          <cell r="L97">
            <v>2</v>
          </cell>
          <cell r="M97">
            <v>2</v>
          </cell>
          <cell r="N97">
            <v>4</v>
          </cell>
          <cell r="O97">
            <v>4</v>
          </cell>
          <cell r="P97">
            <v>4</v>
          </cell>
          <cell r="R97">
            <v>0</v>
          </cell>
          <cell r="S97">
            <v>0</v>
          </cell>
          <cell r="U97">
            <v>0</v>
          </cell>
          <cell r="V97">
            <v>0</v>
          </cell>
          <cell r="W97" t="str">
            <v>UN</v>
          </cell>
          <cell r="X97">
            <v>10</v>
          </cell>
        </row>
        <row r="98">
          <cell r="A98">
            <v>7031</v>
          </cell>
          <cell r="B98" t="str">
            <v>cheque cortina 2 1/2"</v>
          </cell>
          <cell r="D98">
            <v>0</v>
          </cell>
          <cell r="F98">
            <v>0</v>
          </cell>
          <cell r="G98">
            <v>0</v>
          </cell>
          <cell r="H98">
            <v>1</v>
          </cell>
          <cell r="I98">
            <v>1</v>
          </cell>
          <cell r="J98">
            <v>1</v>
          </cell>
          <cell r="L98">
            <v>0</v>
          </cell>
          <cell r="M98">
            <v>0</v>
          </cell>
          <cell r="O98">
            <v>0</v>
          </cell>
          <cell r="P98">
            <v>0</v>
          </cell>
          <cell r="R98">
            <v>0</v>
          </cell>
          <cell r="S98">
            <v>0</v>
          </cell>
          <cell r="U98">
            <v>0</v>
          </cell>
          <cell r="V98">
            <v>0</v>
          </cell>
          <cell r="W98" t="str">
            <v>UN</v>
          </cell>
          <cell r="X98">
            <v>1</v>
          </cell>
        </row>
        <row r="99">
          <cell r="A99">
            <v>7032</v>
          </cell>
          <cell r="B99" t="str">
            <v>cheque cortina 3"</v>
          </cell>
          <cell r="C99">
            <v>3</v>
          </cell>
          <cell r="D99">
            <v>3</v>
          </cell>
          <cell r="F99">
            <v>0</v>
          </cell>
          <cell r="G99">
            <v>3</v>
          </cell>
          <cell r="I99">
            <v>0</v>
          </cell>
          <cell r="J99">
            <v>0</v>
          </cell>
          <cell r="L99">
            <v>0</v>
          </cell>
          <cell r="M99">
            <v>0</v>
          </cell>
          <cell r="O99">
            <v>0</v>
          </cell>
          <cell r="P99">
            <v>0</v>
          </cell>
          <cell r="R99">
            <v>0</v>
          </cell>
          <cell r="S99">
            <v>0</v>
          </cell>
          <cell r="U99">
            <v>0</v>
          </cell>
          <cell r="V99">
            <v>0</v>
          </cell>
          <cell r="W99" t="str">
            <v>UN</v>
          </cell>
          <cell r="X99">
            <v>3</v>
          </cell>
        </row>
        <row r="100">
          <cell r="A100">
            <v>7033</v>
          </cell>
          <cell r="B100" t="str">
            <v>cheque cortina 4"</v>
          </cell>
          <cell r="D100">
            <v>0</v>
          </cell>
          <cell r="F100">
            <v>0</v>
          </cell>
          <cell r="G100">
            <v>0</v>
          </cell>
          <cell r="I100">
            <v>0</v>
          </cell>
          <cell r="J100">
            <v>0</v>
          </cell>
          <cell r="L100">
            <v>0</v>
          </cell>
          <cell r="M100">
            <v>0</v>
          </cell>
          <cell r="O100">
            <v>0</v>
          </cell>
          <cell r="P100">
            <v>0</v>
          </cell>
          <cell r="R100">
            <v>0</v>
          </cell>
          <cell r="S100">
            <v>0</v>
          </cell>
          <cell r="U100">
            <v>0</v>
          </cell>
          <cell r="V100">
            <v>0</v>
          </cell>
          <cell r="W100" t="str">
            <v>UN</v>
          </cell>
          <cell r="X100">
            <v>0</v>
          </cell>
        </row>
        <row r="101">
          <cell r="A101">
            <v>7034</v>
          </cell>
          <cell r="B101" t="str">
            <v>conexión lineas de sensado (preso)</v>
          </cell>
          <cell r="D101">
            <v>0</v>
          </cell>
          <cell r="F101">
            <v>0</v>
          </cell>
          <cell r="G101">
            <v>0</v>
          </cell>
          <cell r="I101">
            <v>0</v>
          </cell>
          <cell r="J101">
            <v>0</v>
          </cell>
          <cell r="L101">
            <v>0</v>
          </cell>
          <cell r="M101">
            <v>0</v>
          </cell>
          <cell r="O101">
            <v>0</v>
          </cell>
          <cell r="P101">
            <v>0</v>
          </cell>
          <cell r="Q101">
            <v>1</v>
          </cell>
          <cell r="R101">
            <v>1</v>
          </cell>
          <cell r="S101">
            <v>1</v>
          </cell>
          <cell r="U101">
            <v>0</v>
          </cell>
          <cell r="V101">
            <v>0</v>
          </cell>
          <cell r="W101" t="str">
            <v>GL</v>
          </cell>
          <cell r="X101">
            <v>1</v>
          </cell>
        </row>
        <row r="102">
          <cell r="A102">
            <v>7035</v>
          </cell>
          <cell r="B102" t="str">
            <v>elaboracion planos record</v>
          </cell>
          <cell r="C102">
            <v>4</v>
          </cell>
          <cell r="D102">
            <v>4</v>
          </cell>
          <cell r="F102">
            <v>0</v>
          </cell>
          <cell r="G102">
            <v>4</v>
          </cell>
          <cell r="I102">
            <v>0</v>
          </cell>
          <cell r="J102">
            <v>0</v>
          </cell>
          <cell r="L102">
            <v>0</v>
          </cell>
          <cell r="M102">
            <v>0</v>
          </cell>
          <cell r="O102">
            <v>0</v>
          </cell>
          <cell r="P102">
            <v>0</v>
          </cell>
          <cell r="R102">
            <v>0</v>
          </cell>
          <cell r="S102">
            <v>0</v>
          </cell>
          <cell r="U102">
            <v>0</v>
          </cell>
          <cell r="V102">
            <v>0</v>
          </cell>
          <cell r="W102" t="str">
            <v>UN</v>
          </cell>
          <cell r="X102">
            <v>4</v>
          </cell>
        </row>
        <row r="103">
          <cell r="A103">
            <v>7036</v>
          </cell>
          <cell r="B103" t="str">
            <v>extiguidor co2</v>
          </cell>
          <cell r="D103">
            <v>0</v>
          </cell>
          <cell r="F103">
            <v>0</v>
          </cell>
          <cell r="G103">
            <v>0</v>
          </cell>
          <cell r="I103">
            <v>0</v>
          </cell>
          <cell r="J103">
            <v>0</v>
          </cell>
          <cell r="L103">
            <v>0</v>
          </cell>
          <cell r="M103">
            <v>0</v>
          </cell>
          <cell r="O103">
            <v>0</v>
          </cell>
          <cell r="P103">
            <v>0</v>
          </cell>
          <cell r="Q103">
            <v>1</v>
          </cell>
          <cell r="R103">
            <v>1</v>
          </cell>
          <cell r="S103">
            <v>1</v>
          </cell>
          <cell r="U103">
            <v>0</v>
          </cell>
          <cell r="V103">
            <v>0</v>
          </cell>
          <cell r="W103" t="str">
            <v>UN</v>
          </cell>
          <cell r="X103">
            <v>1</v>
          </cell>
        </row>
        <row r="104">
          <cell r="A104">
            <v>7037</v>
          </cell>
          <cell r="B104" t="str">
            <v>gabinete contra incendio tipo i</v>
          </cell>
          <cell r="C104">
            <v>10</v>
          </cell>
          <cell r="D104">
            <v>10</v>
          </cell>
          <cell r="F104">
            <v>0</v>
          </cell>
          <cell r="G104">
            <v>10</v>
          </cell>
          <cell r="H104">
            <v>2</v>
          </cell>
          <cell r="I104">
            <v>2</v>
          </cell>
          <cell r="J104">
            <v>2</v>
          </cell>
          <cell r="K104">
            <v>1</v>
          </cell>
          <cell r="L104">
            <v>1</v>
          </cell>
          <cell r="M104">
            <v>1</v>
          </cell>
          <cell r="O104">
            <v>0</v>
          </cell>
          <cell r="P104">
            <v>0</v>
          </cell>
          <cell r="R104">
            <v>0</v>
          </cell>
          <cell r="S104">
            <v>0</v>
          </cell>
          <cell r="U104">
            <v>0</v>
          </cell>
          <cell r="V104">
            <v>0</v>
          </cell>
          <cell r="W104" t="str">
            <v>UN</v>
          </cell>
          <cell r="X104">
            <v>13</v>
          </cell>
        </row>
        <row r="105">
          <cell r="A105">
            <v>7038</v>
          </cell>
          <cell r="B105" t="str">
            <v>gabinete para 12 sprinklers</v>
          </cell>
          <cell r="D105">
            <v>0</v>
          </cell>
          <cell r="F105">
            <v>0</v>
          </cell>
          <cell r="G105">
            <v>0</v>
          </cell>
          <cell r="I105">
            <v>0</v>
          </cell>
          <cell r="J105">
            <v>0</v>
          </cell>
          <cell r="L105">
            <v>0</v>
          </cell>
          <cell r="M105">
            <v>0</v>
          </cell>
          <cell r="O105">
            <v>0</v>
          </cell>
          <cell r="P105">
            <v>0</v>
          </cell>
          <cell r="R105">
            <v>0</v>
          </cell>
          <cell r="S105">
            <v>0</v>
          </cell>
          <cell r="U105">
            <v>0</v>
          </cell>
          <cell r="V105">
            <v>0</v>
          </cell>
          <cell r="W105" t="str">
            <v>UN</v>
          </cell>
          <cell r="X105">
            <v>0</v>
          </cell>
        </row>
        <row r="106">
          <cell r="A106">
            <v>7039</v>
          </cell>
          <cell r="B106" t="str">
            <v>junta de expansion acero trenza</v>
          </cell>
          <cell r="D106">
            <v>0</v>
          </cell>
          <cell r="F106">
            <v>0</v>
          </cell>
          <cell r="G106">
            <v>0</v>
          </cell>
          <cell r="I106">
            <v>0</v>
          </cell>
          <cell r="J106">
            <v>0</v>
          </cell>
          <cell r="L106">
            <v>0</v>
          </cell>
          <cell r="M106">
            <v>0</v>
          </cell>
          <cell r="N106">
            <v>2</v>
          </cell>
          <cell r="O106">
            <v>2</v>
          </cell>
          <cell r="P106">
            <v>2</v>
          </cell>
          <cell r="R106">
            <v>0</v>
          </cell>
          <cell r="S106">
            <v>0</v>
          </cell>
          <cell r="U106">
            <v>0</v>
          </cell>
          <cell r="V106">
            <v>0</v>
          </cell>
          <cell r="W106" t="str">
            <v>UN</v>
          </cell>
          <cell r="X106">
            <v>2</v>
          </cell>
        </row>
        <row r="107">
          <cell r="A107">
            <v>7040</v>
          </cell>
          <cell r="B107" t="str">
            <v>lineas de combustible</v>
          </cell>
          <cell r="D107">
            <v>0</v>
          </cell>
          <cell r="F107">
            <v>0</v>
          </cell>
          <cell r="G107">
            <v>0</v>
          </cell>
          <cell r="I107">
            <v>0</v>
          </cell>
          <cell r="J107">
            <v>0</v>
          </cell>
          <cell r="L107">
            <v>0</v>
          </cell>
          <cell r="M107">
            <v>0</v>
          </cell>
          <cell r="O107">
            <v>0</v>
          </cell>
          <cell r="P107">
            <v>0</v>
          </cell>
          <cell r="Q107">
            <v>1</v>
          </cell>
          <cell r="R107">
            <v>1</v>
          </cell>
          <cell r="S107">
            <v>1</v>
          </cell>
          <cell r="U107">
            <v>0</v>
          </cell>
          <cell r="V107">
            <v>0</v>
          </cell>
          <cell r="W107" t="str">
            <v>GL</v>
          </cell>
          <cell r="X107">
            <v>1</v>
          </cell>
        </row>
        <row r="108">
          <cell r="A108">
            <v>7041</v>
          </cell>
          <cell r="B108" t="str">
            <v>manual operacion y mantenimiento</v>
          </cell>
          <cell r="C108">
            <v>1</v>
          </cell>
          <cell r="D108">
            <v>1</v>
          </cell>
          <cell r="F108">
            <v>0</v>
          </cell>
          <cell r="G108">
            <v>1</v>
          </cell>
          <cell r="I108">
            <v>0</v>
          </cell>
          <cell r="J108">
            <v>0</v>
          </cell>
          <cell r="L108">
            <v>0</v>
          </cell>
          <cell r="M108">
            <v>0</v>
          </cell>
          <cell r="O108">
            <v>0</v>
          </cell>
          <cell r="P108">
            <v>0</v>
          </cell>
          <cell r="R108">
            <v>0</v>
          </cell>
          <cell r="S108">
            <v>0</v>
          </cell>
          <cell r="U108">
            <v>0</v>
          </cell>
          <cell r="V108">
            <v>0</v>
          </cell>
          <cell r="W108" t="str">
            <v>UN</v>
          </cell>
          <cell r="X108">
            <v>1</v>
          </cell>
        </row>
        <row r="109">
          <cell r="A109">
            <v>7042</v>
          </cell>
          <cell r="B109" t="str">
            <v>Equipo preensamblado bomba lider + bomba jokey</v>
          </cell>
          <cell r="D109">
            <v>0</v>
          </cell>
          <cell r="F109">
            <v>0</v>
          </cell>
          <cell r="G109">
            <v>0</v>
          </cell>
          <cell r="I109">
            <v>0</v>
          </cell>
          <cell r="J109">
            <v>0</v>
          </cell>
          <cell r="L109">
            <v>0</v>
          </cell>
          <cell r="M109">
            <v>0</v>
          </cell>
          <cell r="O109">
            <v>0</v>
          </cell>
          <cell r="P109">
            <v>0</v>
          </cell>
          <cell r="Q109">
            <v>1</v>
          </cell>
          <cell r="R109">
            <v>1</v>
          </cell>
          <cell r="S109">
            <v>1</v>
          </cell>
          <cell r="U109">
            <v>0</v>
          </cell>
          <cell r="V109">
            <v>0</v>
          </cell>
          <cell r="W109" t="str">
            <v>UN</v>
          </cell>
          <cell r="X109">
            <v>1</v>
          </cell>
        </row>
        <row r="110">
          <cell r="A110">
            <v>7043</v>
          </cell>
          <cell r="B110" t="str">
            <v>montaje bomba lider</v>
          </cell>
          <cell r="D110">
            <v>0</v>
          </cell>
          <cell r="F110">
            <v>0</v>
          </cell>
          <cell r="G110">
            <v>0</v>
          </cell>
          <cell r="I110">
            <v>0</v>
          </cell>
          <cell r="J110">
            <v>0</v>
          </cell>
          <cell r="L110">
            <v>0</v>
          </cell>
          <cell r="M110">
            <v>0</v>
          </cell>
          <cell r="O110">
            <v>0</v>
          </cell>
          <cell r="P110">
            <v>0</v>
          </cell>
          <cell r="R110">
            <v>0</v>
          </cell>
          <cell r="S110">
            <v>0</v>
          </cell>
          <cell r="U110">
            <v>0</v>
          </cell>
          <cell r="V110">
            <v>0</v>
          </cell>
          <cell r="W110" t="str">
            <v>UN</v>
          </cell>
          <cell r="X110">
            <v>0</v>
          </cell>
        </row>
        <row r="111">
          <cell r="A111">
            <v>7044</v>
          </cell>
          <cell r="B111" t="str">
            <v>montaje exosto</v>
          </cell>
          <cell r="D111">
            <v>0</v>
          </cell>
          <cell r="F111">
            <v>0</v>
          </cell>
          <cell r="G111">
            <v>0</v>
          </cell>
          <cell r="I111">
            <v>0</v>
          </cell>
          <cell r="J111">
            <v>0</v>
          </cell>
          <cell r="L111">
            <v>0</v>
          </cell>
          <cell r="M111">
            <v>0</v>
          </cell>
          <cell r="O111">
            <v>0</v>
          </cell>
          <cell r="P111">
            <v>0</v>
          </cell>
          <cell r="Q111">
            <v>1</v>
          </cell>
          <cell r="R111">
            <v>1</v>
          </cell>
          <cell r="S111">
            <v>1</v>
          </cell>
          <cell r="U111">
            <v>0</v>
          </cell>
          <cell r="V111">
            <v>0</v>
          </cell>
          <cell r="W111" t="str">
            <v>UN</v>
          </cell>
          <cell r="X111">
            <v>1</v>
          </cell>
        </row>
        <row r="112">
          <cell r="A112">
            <v>7045</v>
          </cell>
          <cell r="B112" t="str">
            <v>montaje tablero control ppal</v>
          </cell>
          <cell r="D112">
            <v>0</v>
          </cell>
          <cell r="F112">
            <v>0</v>
          </cell>
          <cell r="G112">
            <v>0</v>
          </cell>
          <cell r="I112">
            <v>0</v>
          </cell>
          <cell r="J112">
            <v>0</v>
          </cell>
          <cell r="L112">
            <v>0</v>
          </cell>
          <cell r="M112">
            <v>0</v>
          </cell>
          <cell r="O112">
            <v>0</v>
          </cell>
          <cell r="P112">
            <v>0</v>
          </cell>
          <cell r="Q112">
            <v>2</v>
          </cell>
          <cell r="R112">
            <v>2</v>
          </cell>
          <cell r="S112">
            <v>2</v>
          </cell>
          <cell r="U112">
            <v>0</v>
          </cell>
          <cell r="V112">
            <v>0</v>
          </cell>
          <cell r="W112" t="str">
            <v>UN</v>
          </cell>
          <cell r="X112">
            <v>2</v>
          </cell>
        </row>
        <row r="113">
          <cell r="A113">
            <v>7046</v>
          </cell>
          <cell r="B113" t="str">
            <v>niple pasamuro 2"</v>
          </cell>
          <cell r="D113">
            <v>0</v>
          </cell>
          <cell r="F113">
            <v>0</v>
          </cell>
          <cell r="G113">
            <v>0</v>
          </cell>
          <cell r="I113">
            <v>0</v>
          </cell>
          <cell r="J113">
            <v>0</v>
          </cell>
          <cell r="L113">
            <v>0</v>
          </cell>
          <cell r="M113">
            <v>0</v>
          </cell>
          <cell r="O113">
            <v>0</v>
          </cell>
          <cell r="P113">
            <v>0</v>
          </cell>
          <cell r="Q113">
            <v>1</v>
          </cell>
          <cell r="R113">
            <v>1</v>
          </cell>
          <cell r="S113">
            <v>1</v>
          </cell>
          <cell r="U113">
            <v>0</v>
          </cell>
          <cell r="V113">
            <v>0</v>
          </cell>
          <cell r="W113" t="str">
            <v>UN</v>
          </cell>
          <cell r="X113">
            <v>1</v>
          </cell>
        </row>
        <row r="114">
          <cell r="A114">
            <v>7047</v>
          </cell>
          <cell r="B114" t="str">
            <v>niple pasamuro 4"</v>
          </cell>
          <cell r="D114">
            <v>0</v>
          </cell>
          <cell r="F114">
            <v>0</v>
          </cell>
          <cell r="G114">
            <v>0</v>
          </cell>
          <cell r="I114">
            <v>0</v>
          </cell>
          <cell r="J114">
            <v>0</v>
          </cell>
          <cell r="L114">
            <v>0</v>
          </cell>
          <cell r="M114">
            <v>0</v>
          </cell>
          <cell r="O114">
            <v>0</v>
          </cell>
          <cell r="P114">
            <v>0</v>
          </cell>
          <cell r="Q114">
            <v>2</v>
          </cell>
          <cell r="R114">
            <v>2</v>
          </cell>
          <cell r="S114">
            <v>2</v>
          </cell>
          <cell r="U114">
            <v>0</v>
          </cell>
          <cell r="V114">
            <v>0</v>
          </cell>
          <cell r="W114" t="str">
            <v>UN</v>
          </cell>
          <cell r="X114">
            <v>2</v>
          </cell>
        </row>
        <row r="115">
          <cell r="A115">
            <v>7048</v>
          </cell>
          <cell r="B115" t="str">
            <v>pintura  anticorrosiva 1¼-2</v>
          </cell>
          <cell r="D115">
            <v>0</v>
          </cell>
          <cell r="F115">
            <v>0</v>
          </cell>
          <cell r="G115">
            <v>0</v>
          </cell>
          <cell r="H115">
            <v>20</v>
          </cell>
          <cell r="I115">
            <v>20</v>
          </cell>
          <cell r="J115">
            <v>20</v>
          </cell>
          <cell r="K115">
            <v>32</v>
          </cell>
          <cell r="L115">
            <v>32</v>
          </cell>
          <cell r="M115">
            <v>32</v>
          </cell>
          <cell r="O115">
            <v>0</v>
          </cell>
          <cell r="P115">
            <v>0</v>
          </cell>
          <cell r="Q115">
            <v>22</v>
          </cell>
          <cell r="R115">
            <v>22</v>
          </cell>
          <cell r="S115">
            <v>22</v>
          </cell>
          <cell r="U115">
            <v>0</v>
          </cell>
          <cell r="V115">
            <v>0</v>
          </cell>
          <cell r="W115" t="str">
            <v>ML</v>
          </cell>
          <cell r="X115">
            <v>74</v>
          </cell>
        </row>
        <row r="116">
          <cell r="A116">
            <v>7049</v>
          </cell>
          <cell r="B116" t="str">
            <v>pintura  esmalte segun ntc 2"</v>
          </cell>
          <cell r="C116">
            <v>845</v>
          </cell>
          <cell r="D116">
            <v>845</v>
          </cell>
          <cell r="F116">
            <v>0</v>
          </cell>
          <cell r="G116">
            <v>845</v>
          </cell>
          <cell r="I116">
            <v>0</v>
          </cell>
          <cell r="J116">
            <v>0</v>
          </cell>
          <cell r="L116">
            <v>0</v>
          </cell>
          <cell r="M116">
            <v>0</v>
          </cell>
          <cell r="O116">
            <v>0</v>
          </cell>
          <cell r="P116">
            <v>0</v>
          </cell>
          <cell r="R116">
            <v>0</v>
          </cell>
          <cell r="S116">
            <v>0</v>
          </cell>
          <cell r="U116">
            <v>0</v>
          </cell>
          <cell r="V116">
            <v>0</v>
          </cell>
          <cell r="W116" t="str">
            <v>UN</v>
          </cell>
          <cell r="X116">
            <v>845</v>
          </cell>
        </row>
        <row r="117">
          <cell r="A117">
            <v>7050</v>
          </cell>
          <cell r="B117" t="str">
            <v>pintura  esmalte según  ntc 2½-3</v>
          </cell>
          <cell r="C117">
            <v>2122</v>
          </cell>
          <cell r="D117">
            <v>2122</v>
          </cell>
          <cell r="F117">
            <v>0</v>
          </cell>
          <cell r="G117">
            <v>2122</v>
          </cell>
          <cell r="I117">
            <v>0</v>
          </cell>
          <cell r="J117">
            <v>0</v>
          </cell>
          <cell r="L117">
            <v>0</v>
          </cell>
          <cell r="M117">
            <v>0</v>
          </cell>
          <cell r="O117">
            <v>0</v>
          </cell>
          <cell r="P117">
            <v>0</v>
          </cell>
          <cell r="R117">
            <v>0</v>
          </cell>
          <cell r="S117">
            <v>0</v>
          </cell>
          <cell r="U117">
            <v>0</v>
          </cell>
          <cell r="V117">
            <v>0</v>
          </cell>
          <cell r="W117" t="str">
            <v>ML</v>
          </cell>
          <cell r="X117">
            <v>2122</v>
          </cell>
        </row>
        <row r="118">
          <cell r="A118">
            <v>7051</v>
          </cell>
          <cell r="B118" t="str">
            <v>punto af sprinklers 1/2"</v>
          </cell>
          <cell r="C118">
            <v>430</v>
          </cell>
          <cell r="D118">
            <v>430</v>
          </cell>
          <cell r="F118">
            <v>0</v>
          </cell>
          <cell r="G118">
            <v>430</v>
          </cell>
          <cell r="I118">
            <v>0</v>
          </cell>
          <cell r="J118">
            <v>0</v>
          </cell>
          <cell r="L118">
            <v>0</v>
          </cell>
          <cell r="M118">
            <v>0</v>
          </cell>
          <cell r="O118">
            <v>0</v>
          </cell>
          <cell r="P118">
            <v>0</v>
          </cell>
          <cell r="R118">
            <v>0</v>
          </cell>
          <cell r="S118">
            <v>0</v>
          </cell>
          <cell r="U118">
            <v>0</v>
          </cell>
          <cell r="V118">
            <v>0</v>
          </cell>
          <cell r="W118" t="str">
            <v>UN</v>
          </cell>
          <cell r="X118">
            <v>430</v>
          </cell>
        </row>
        <row r="119">
          <cell r="A119">
            <v>7052</v>
          </cell>
          <cell r="B119" t="str">
            <v>ruana antivortice</v>
          </cell>
          <cell r="D119">
            <v>0</v>
          </cell>
          <cell r="F119">
            <v>0</v>
          </cell>
          <cell r="G119">
            <v>0</v>
          </cell>
          <cell r="I119">
            <v>0</v>
          </cell>
          <cell r="J119">
            <v>0</v>
          </cell>
          <cell r="L119">
            <v>0</v>
          </cell>
          <cell r="M119">
            <v>0</v>
          </cell>
          <cell r="O119">
            <v>0</v>
          </cell>
          <cell r="P119">
            <v>0</v>
          </cell>
          <cell r="Q119">
            <v>1</v>
          </cell>
          <cell r="R119">
            <v>1</v>
          </cell>
          <cell r="S119">
            <v>1</v>
          </cell>
          <cell r="U119">
            <v>0</v>
          </cell>
          <cell r="V119">
            <v>0</v>
          </cell>
          <cell r="W119" t="str">
            <v>UN</v>
          </cell>
          <cell r="X119">
            <v>1</v>
          </cell>
        </row>
        <row r="120">
          <cell r="A120">
            <v>7053</v>
          </cell>
          <cell r="B120" t="str">
            <v>sensor estado - tamperswitch</v>
          </cell>
          <cell r="C120">
            <v>3</v>
          </cell>
          <cell r="D120">
            <v>3</v>
          </cell>
          <cell r="F120">
            <v>0</v>
          </cell>
          <cell r="G120">
            <v>3</v>
          </cell>
          <cell r="I120">
            <v>0</v>
          </cell>
          <cell r="J120">
            <v>0</v>
          </cell>
          <cell r="L120">
            <v>0</v>
          </cell>
          <cell r="M120">
            <v>0</v>
          </cell>
          <cell r="O120">
            <v>0</v>
          </cell>
          <cell r="P120">
            <v>0</v>
          </cell>
          <cell r="R120">
            <v>0</v>
          </cell>
          <cell r="S120">
            <v>0</v>
          </cell>
          <cell r="U120">
            <v>0</v>
          </cell>
          <cell r="V120">
            <v>0</v>
          </cell>
          <cell r="W120" t="str">
            <v>UN</v>
          </cell>
          <cell r="X120">
            <v>3</v>
          </cell>
        </row>
        <row r="121">
          <cell r="A121">
            <v>7054</v>
          </cell>
          <cell r="B121" t="str">
            <v>sensor flujo 6"</v>
          </cell>
          <cell r="C121">
            <v>3</v>
          </cell>
          <cell r="D121">
            <v>3</v>
          </cell>
          <cell r="F121">
            <v>0</v>
          </cell>
          <cell r="G121">
            <v>3</v>
          </cell>
          <cell r="I121">
            <v>0</v>
          </cell>
          <cell r="J121">
            <v>0</v>
          </cell>
          <cell r="L121">
            <v>0</v>
          </cell>
          <cell r="M121">
            <v>0</v>
          </cell>
          <cell r="O121">
            <v>0</v>
          </cell>
          <cell r="P121">
            <v>0</v>
          </cell>
          <cell r="R121">
            <v>0</v>
          </cell>
          <cell r="S121">
            <v>0</v>
          </cell>
          <cell r="U121">
            <v>0</v>
          </cell>
          <cell r="V121">
            <v>0</v>
          </cell>
          <cell r="W121" t="str">
            <v>UN</v>
          </cell>
          <cell r="X121">
            <v>3</v>
          </cell>
        </row>
        <row r="122">
          <cell r="A122">
            <v>7055</v>
          </cell>
          <cell r="B122" t="str">
            <v>siamesa 4 * 2-1/2 * 2-1/2</v>
          </cell>
          <cell r="C122">
            <v>1</v>
          </cell>
          <cell r="D122">
            <v>1</v>
          </cell>
          <cell r="F122">
            <v>0</v>
          </cell>
          <cell r="G122">
            <v>1</v>
          </cell>
          <cell r="I122">
            <v>0</v>
          </cell>
          <cell r="J122">
            <v>0</v>
          </cell>
          <cell r="L122">
            <v>0</v>
          </cell>
          <cell r="M122">
            <v>0</v>
          </cell>
          <cell r="O122">
            <v>0</v>
          </cell>
          <cell r="P122">
            <v>0</v>
          </cell>
          <cell r="R122">
            <v>0</v>
          </cell>
          <cell r="S122">
            <v>0</v>
          </cell>
          <cell r="U122">
            <v>0</v>
          </cell>
          <cell r="V122">
            <v>0</v>
          </cell>
          <cell r="W122" t="str">
            <v>UN</v>
          </cell>
          <cell r="X122">
            <v>1</v>
          </cell>
        </row>
        <row r="123">
          <cell r="A123">
            <v>7056</v>
          </cell>
          <cell r="B123" t="str">
            <v>soporte especial</v>
          </cell>
          <cell r="C123">
            <v>20</v>
          </cell>
          <cell r="D123">
            <v>20</v>
          </cell>
          <cell r="F123">
            <v>0</v>
          </cell>
          <cell r="G123">
            <v>20</v>
          </cell>
          <cell r="H123">
            <v>2</v>
          </cell>
          <cell r="I123">
            <v>2</v>
          </cell>
          <cell r="J123">
            <v>2</v>
          </cell>
          <cell r="K123">
            <v>1</v>
          </cell>
          <cell r="L123">
            <v>1</v>
          </cell>
          <cell r="M123">
            <v>1</v>
          </cell>
          <cell r="N123">
            <v>2</v>
          </cell>
          <cell r="O123">
            <v>2</v>
          </cell>
          <cell r="P123">
            <v>2</v>
          </cell>
          <cell r="R123">
            <v>0</v>
          </cell>
          <cell r="S123">
            <v>0</v>
          </cell>
          <cell r="U123">
            <v>0</v>
          </cell>
          <cell r="V123">
            <v>0</v>
          </cell>
          <cell r="W123" t="str">
            <v>UN</v>
          </cell>
          <cell r="X123">
            <v>25</v>
          </cell>
        </row>
        <row r="124">
          <cell r="A124">
            <v>7057</v>
          </cell>
          <cell r="B124" t="str">
            <v>soporte especial 2</v>
          </cell>
          <cell r="C124">
            <v>33</v>
          </cell>
          <cell r="D124">
            <v>33</v>
          </cell>
          <cell r="F124">
            <v>0</v>
          </cell>
          <cell r="G124">
            <v>33</v>
          </cell>
          <cell r="H124">
            <v>2</v>
          </cell>
          <cell r="I124">
            <v>2</v>
          </cell>
          <cell r="J124">
            <v>2</v>
          </cell>
          <cell r="L124">
            <v>0</v>
          </cell>
          <cell r="M124">
            <v>0</v>
          </cell>
          <cell r="O124">
            <v>0</v>
          </cell>
          <cell r="P124">
            <v>0</v>
          </cell>
          <cell r="Q124">
            <v>8</v>
          </cell>
          <cell r="R124">
            <v>8</v>
          </cell>
          <cell r="S124">
            <v>8</v>
          </cell>
          <cell r="U124">
            <v>0</v>
          </cell>
          <cell r="V124">
            <v>0</v>
          </cell>
          <cell r="W124" t="str">
            <v>UN</v>
          </cell>
          <cell r="X124">
            <v>43</v>
          </cell>
        </row>
        <row r="125">
          <cell r="A125">
            <v>7058</v>
          </cell>
          <cell r="B125" t="str">
            <v>soporte pera 1 1/2"</v>
          </cell>
          <cell r="C125">
            <v>241</v>
          </cell>
          <cell r="D125">
            <v>241</v>
          </cell>
          <cell r="F125">
            <v>0</v>
          </cell>
          <cell r="G125">
            <v>241</v>
          </cell>
          <cell r="H125">
            <v>16</v>
          </cell>
          <cell r="I125">
            <v>16</v>
          </cell>
          <cell r="J125">
            <v>16</v>
          </cell>
          <cell r="K125">
            <v>4.4492307692307698</v>
          </cell>
          <cell r="L125">
            <v>4.4492307692307698</v>
          </cell>
          <cell r="M125">
            <v>4.4492307692307698</v>
          </cell>
          <cell r="O125">
            <v>0</v>
          </cell>
          <cell r="P125">
            <v>0</v>
          </cell>
          <cell r="R125">
            <v>0</v>
          </cell>
          <cell r="S125">
            <v>0</v>
          </cell>
          <cell r="U125">
            <v>0</v>
          </cell>
          <cell r="V125">
            <v>0</v>
          </cell>
          <cell r="W125" t="str">
            <v>UN</v>
          </cell>
          <cell r="X125">
            <v>261.44923076923078</v>
          </cell>
        </row>
        <row r="126">
          <cell r="A126">
            <v>7059</v>
          </cell>
          <cell r="B126" t="str">
            <v>soporte pera 1"</v>
          </cell>
          <cell r="D126">
            <v>0</v>
          </cell>
          <cell r="F126">
            <v>0</v>
          </cell>
          <cell r="G126">
            <v>0</v>
          </cell>
          <cell r="I126">
            <v>0</v>
          </cell>
          <cell r="J126">
            <v>0</v>
          </cell>
          <cell r="L126">
            <v>0</v>
          </cell>
          <cell r="M126">
            <v>0</v>
          </cell>
          <cell r="O126">
            <v>0</v>
          </cell>
          <cell r="P126">
            <v>0</v>
          </cell>
          <cell r="Q126">
            <v>8</v>
          </cell>
          <cell r="R126">
            <v>8</v>
          </cell>
          <cell r="S126">
            <v>8</v>
          </cell>
          <cell r="U126">
            <v>0</v>
          </cell>
          <cell r="V126">
            <v>0</v>
          </cell>
          <cell r="W126" t="str">
            <v>UN</v>
          </cell>
          <cell r="X126">
            <v>8</v>
          </cell>
        </row>
        <row r="127">
          <cell r="A127">
            <v>7060</v>
          </cell>
          <cell r="B127" t="str">
            <v>soporte pera 2 1/2"</v>
          </cell>
          <cell r="C127">
            <v>511</v>
          </cell>
          <cell r="D127">
            <v>511</v>
          </cell>
          <cell r="F127">
            <v>0</v>
          </cell>
          <cell r="G127">
            <v>511</v>
          </cell>
          <cell r="I127">
            <v>0</v>
          </cell>
          <cell r="J127">
            <v>0</v>
          </cell>
          <cell r="K127">
            <v>77.244186046511629</v>
          </cell>
          <cell r="L127">
            <v>77.244186046511629</v>
          </cell>
          <cell r="M127">
            <v>77.244186046511629</v>
          </cell>
          <cell r="O127">
            <v>0</v>
          </cell>
          <cell r="P127">
            <v>0</v>
          </cell>
          <cell r="R127">
            <v>0</v>
          </cell>
          <cell r="S127">
            <v>0</v>
          </cell>
          <cell r="U127">
            <v>0</v>
          </cell>
          <cell r="V127">
            <v>0</v>
          </cell>
          <cell r="W127" t="str">
            <v>UN</v>
          </cell>
          <cell r="X127">
            <v>588.24418604651169</v>
          </cell>
        </row>
        <row r="128">
          <cell r="A128">
            <v>7061</v>
          </cell>
          <cell r="B128" t="str">
            <v>soporte pera 2"</v>
          </cell>
          <cell r="D128">
            <v>0</v>
          </cell>
          <cell r="F128">
            <v>0</v>
          </cell>
          <cell r="G128">
            <v>0</v>
          </cell>
          <cell r="I128">
            <v>0</v>
          </cell>
          <cell r="J128">
            <v>0</v>
          </cell>
          <cell r="L128">
            <v>0</v>
          </cell>
          <cell r="M128">
            <v>0</v>
          </cell>
          <cell r="N128">
            <v>6</v>
          </cell>
          <cell r="O128">
            <v>6</v>
          </cell>
          <cell r="P128">
            <v>6</v>
          </cell>
          <cell r="R128">
            <v>0</v>
          </cell>
          <cell r="S128">
            <v>0</v>
          </cell>
          <cell r="U128">
            <v>0</v>
          </cell>
          <cell r="V128">
            <v>0</v>
          </cell>
          <cell r="W128" t="str">
            <v>UN</v>
          </cell>
          <cell r="X128">
            <v>6</v>
          </cell>
        </row>
        <row r="129">
          <cell r="A129">
            <v>7062</v>
          </cell>
          <cell r="B129" t="str">
            <v>soporte pera 4"</v>
          </cell>
          <cell r="C129">
            <v>95</v>
          </cell>
          <cell r="D129">
            <v>95</v>
          </cell>
          <cell r="F129">
            <v>0</v>
          </cell>
          <cell r="G129">
            <v>95</v>
          </cell>
          <cell r="H129">
            <v>23</v>
          </cell>
          <cell r="I129">
            <v>23</v>
          </cell>
          <cell r="J129">
            <v>23</v>
          </cell>
          <cell r="L129">
            <v>0</v>
          </cell>
          <cell r="M129">
            <v>0</v>
          </cell>
          <cell r="O129">
            <v>0</v>
          </cell>
          <cell r="P129">
            <v>0</v>
          </cell>
          <cell r="Q129">
            <v>4</v>
          </cell>
          <cell r="R129">
            <v>4</v>
          </cell>
          <cell r="S129">
            <v>4</v>
          </cell>
          <cell r="U129">
            <v>0</v>
          </cell>
          <cell r="V129">
            <v>0</v>
          </cell>
          <cell r="W129" t="str">
            <v>UN</v>
          </cell>
          <cell r="X129">
            <v>122</v>
          </cell>
        </row>
        <row r="130">
          <cell r="A130">
            <v>7063</v>
          </cell>
          <cell r="B130" t="str">
            <v>sprinkler pendent k=5.6 1/2"stoc</v>
          </cell>
          <cell r="C130">
            <v>14</v>
          </cell>
          <cell r="D130">
            <v>14</v>
          </cell>
          <cell r="F130">
            <v>0</v>
          </cell>
          <cell r="G130">
            <v>14</v>
          </cell>
          <cell r="I130">
            <v>0</v>
          </cell>
          <cell r="J130">
            <v>0</v>
          </cell>
          <cell r="L130">
            <v>0</v>
          </cell>
          <cell r="M130">
            <v>0</v>
          </cell>
          <cell r="O130">
            <v>0</v>
          </cell>
          <cell r="P130">
            <v>0</v>
          </cell>
          <cell r="R130">
            <v>0</v>
          </cell>
          <cell r="S130">
            <v>0</v>
          </cell>
          <cell r="U130">
            <v>0</v>
          </cell>
          <cell r="V130">
            <v>0</v>
          </cell>
          <cell r="W130" t="str">
            <v>UN</v>
          </cell>
          <cell r="X130">
            <v>14</v>
          </cell>
        </row>
        <row r="131">
          <cell r="A131">
            <v>7064</v>
          </cell>
          <cell r="B131" t="str">
            <v>sprinkler pendent  k=5.6  1/2"</v>
          </cell>
          <cell r="C131">
            <v>430</v>
          </cell>
          <cell r="D131">
            <v>430</v>
          </cell>
          <cell r="F131">
            <v>0</v>
          </cell>
          <cell r="G131">
            <v>430</v>
          </cell>
          <cell r="I131">
            <v>0</v>
          </cell>
          <cell r="J131">
            <v>0</v>
          </cell>
          <cell r="L131">
            <v>0</v>
          </cell>
          <cell r="M131">
            <v>0</v>
          </cell>
          <cell r="O131">
            <v>0</v>
          </cell>
          <cell r="P131">
            <v>0</v>
          </cell>
          <cell r="R131">
            <v>0</v>
          </cell>
          <cell r="S131">
            <v>0</v>
          </cell>
          <cell r="U131">
            <v>0</v>
          </cell>
          <cell r="V131">
            <v>0</v>
          </cell>
          <cell r="W131" t="str">
            <v>UN</v>
          </cell>
          <cell r="X131">
            <v>430</v>
          </cell>
        </row>
        <row r="132">
          <cell r="A132">
            <v>7065</v>
          </cell>
          <cell r="B132" t="str">
            <v>strap 1*1/2"</v>
          </cell>
          <cell r="D132">
            <v>0</v>
          </cell>
          <cell r="F132">
            <v>0</v>
          </cell>
          <cell r="G132">
            <v>0</v>
          </cell>
          <cell r="H132">
            <v>32</v>
          </cell>
          <cell r="I132">
            <v>32</v>
          </cell>
          <cell r="J132">
            <v>32</v>
          </cell>
          <cell r="K132">
            <v>23</v>
          </cell>
          <cell r="L132">
            <v>23</v>
          </cell>
          <cell r="M132">
            <v>23</v>
          </cell>
          <cell r="O132">
            <v>0</v>
          </cell>
          <cell r="P132">
            <v>0</v>
          </cell>
          <cell r="Q132">
            <v>4</v>
          </cell>
          <cell r="R132">
            <v>4</v>
          </cell>
          <cell r="S132">
            <v>4</v>
          </cell>
          <cell r="U132">
            <v>0</v>
          </cell>
          <cell r="V132">
            <v>0</v>
          </cell>
          <cell r="W132" t="str">
            <v>UN</v>
          </cell>
          <cell r="X132">
            <v>59</v>
          </cell>
        </row>
        <row r="133">
          <cell r="A133">
            <v>7066</v>
          </cell>
          <cell r="B133" t="str">
            <v>tee mecanica ran 2.1/2 x 1.1/2"</v>
          </cell>
          <cell r="C133">
            <v>124</v>
          </cell>
          <cell r="D133">
            <v>124</v>
          </cell>
          <cell r="F133">
            <v>0</v>
          </cell>
          <cell r="G133">
            <v>124</v>
          </cell>
          <cell r="I133">
            <v>0</v>
          </cell>
          <cell r="J133">
            <v>0</v>
          </cell>
          <cell r="L133">
            <v>0</v>
          </cell>
          <cell r="M133">
            <v>0</v>
          </cell>
          <cell r="O133">
            <v>0</v>
          </cell>
          <cell r="P133">
            <v>0</v>
          </cell>
          <cell r="R133">
            <v>0</v>
          </cell>
          <cell r="S133">
            <v>0</v>
          </cell>
          <cell r="U133">
            <v>0</v>
          </cell>
          <cell r="V133">
            <v>0</v>
          </cell>
          <cell r="W133" t="str">
            <v>UN</v>
          </cell>
          <cell r="X133">
            <v>124</v>
          </cell>
        </row>
        <row r="134">
          <cell r="A134">
            <v>7067</v>
          </cell>
          <cell r="B134" t="str">
            <v>tee mecanica ranurada 2x1"</v>
          </cell>
          <cell r="D134">
            <v>0</v>
          </cell>
          <cell r="F134">
            <v>0</v>
          </cell>
          <cell r="G134">
            <v>0</v>
          </cell>
          <cell r="I134">
            <v>0</v>
          </cell>
          <cell r="J134">
            <v>0</v>
          </cell>
          <cell r="K134">
            <v>12</v>
          </cell>
          <cell r="L134">
            <v>12</v>
          </cell>
          <cell r="M134">
            <v>12</v>
          </cell>
          <cell r="O134">
            <v>0</v>
          </cell>
          <cell r="P134">
            <v>0</v>
          </cell>
          <cell r="R134">
            <v>0</v>
          </cell>
          <cell r="S134">
            <v>0</v>
          </cell>
          <cell r="U134">
            <v>0</v>
          </cell>
          <cell r="V134">
            <v>0</v>
          </cell>
          <cell r="W134" t="str">
            <v>UN</v>
          </cell>
          <cell r="X134">
            <v>12</v>
          </cell>
        </row>
        <row r="135">
          <cell r="A135">
            <v>7068</v>
          </cell>
          <cell r="B135" t="str">
            <v>tee mecanica ranurada 4"* 2 1/2"</v>
          </cell>
          <cell r="C135">
            <v>30</v>
          </cell>
          <cell r="D135">
            <v>30</v>
          </cell>
          <cell r="F135">
            <v>0</v>
          </cell>
          <cell r="G135">
            <v>30</v>
          </cell>
          <cell r="I135">
            <v>0</v>
          </cell>
          <cell r="J135">
            <v>0</v>
          </cell>
          <cell r="L135">
            <v>0</v>
          </cell>
          <cell r="M135">
            <v>0</v>
          </cell>
          <cell r="O135">
            <v>0</v>
          </cell>
          <cell r="P135">
            <v>0</v>
          </cell>
          <cell r="R135">
            <v>0</v>
          </cell>
          <cell r="S135">
            <v>0</v>
          </cell>
          <cell r="U135">
            <v>0</v>
          </cell>
          <cell r="V135">
            <v>0</v>
          </cell>
          <cell r="W135" t="str">
            <v>UN</v>
          </cell>
          <cell r="X135">
            <v>30</v>
          </cell>
        </row>
        <row r="136">
          <cell r="A136">
            <v>7069</v>
          </cell>
          <cell r="B136" t="str">
            <v>tee mecanica ranurada 4x2"</v>
          </cell>
          <cell r="D136">
            <v>0</v>
          </cell>
          <cell r="F136">
            <v>0</v>
          </cell>
          <cell r="G136">
            <v>0</v>
          </cell>
          <cell r="I136">
            <v>0</v>
          </cell>
          <cell r="J136">
            <v>0</v>
          </cell>
          <cell r="L136">
            <v>0</v>
          </cell>
          <cell r="M136">
            <v>0</v>
          </cell>
          <cell r="O136">
            <v>0</v>
          </cell>
          <cell r="P136">
            <v>0</v>
          </cell>
          <cell r="Q136">
            <v>3</v>
          </cell>
          <cell r="R136">
            <v>3</v>
          </cell>
          <cell r="S136">
            <v>3</v>
          </cell>
          <cell r="U136">
            <v>0</v>
          </cell>
          <cell r="V136">
            <v>0</v>
          </cell>
          <cell r="W136" t="str">
            <v>UN</v>
          </cell>
          <cell r="X136">
            <v>3</v>
          </cell>
        </row>
        <row r="137">
          <cell r="A137">
            <v>7070</v>
          </cell>
          <cell r="B137" t="str">
            <v>tuberia a.carbon sch 10 2 1/2"</v>
          </cell>
          <cell r="C137">
            <v>40</v>
          </cell>
          <cell r="D137">
            <v>40</v>
          </cell>
          <cell r="F137">
            <v>0</v>
          </cell>
          <cell r="G137">
            <v>40</v>
          </cell>
          <cell r="I137">
            <v>0</v>
          </cell>
          <cell r="J137">
            <v>0</v>
          </cell>
          <cell r="K137">
            <v>20</v>
          </cell>
          <cell r="L137">
            <v>20</v>
          </cell>
          <cell r="M137">
            <v>20</v>
          </cell>
          <cell r="O137">
            <v>0</v>
          </cell>
          <cell r="P137">
            <v>0</v>
          </cell>
          <cell r="R137">
            <v>0</v>
          </cell>
          <cell r="S137">
            <v>0</v>
          </cell>
          <cell r="U137">
            <v>0</v>
          </cell>
          <cell r="V137">
            <v>0</v>
          </cell>
          <cell r="W137" t="str">
            <v>ML</v>
          </cell>
          <cell r="X137">
            <v>60</v>
          </cell>
        </row>
        <row r="138">
          <cell r="A138">
            <v>7071</v>
          </cell>
          <cell r="B138" t="str">
            <v>tuberia a.carbon sch 10 4"</v>
          </cell>
          <cell r="C138">
            <v>80</v>
          </cell>
          <cell r="D138">
            <v>80</v>
          </cell>
          <cell r="F138">
            <v>0</v>
          </cell>
          <cell r="G138">
            <v>80</v>
          </cell>
          <cell r="H138">
            <v>20</v>
          </cell>
          <cell r="I138">
            <v>20</v>
          </cell>
          <cell r="J138">
            <v>20</v>
          </cell>
          <cell r="L138">
            <v>0</v>
          </cell>
          <cell r="M138">
            <v>0</v>
          </cell>
          <cell r="O138">
            <v>0</v>
          </cell>
          <cell r="P138">
            <v>0</v>
          </cell>
          <cell r="Q138">
            <v>12</v>
          </cell>
          <cell r="R138">
            <v>12</v>
          </cell>
          <cell r="S138">
            <v>12</v>
          </cell>
          <cell r="U138">
            <v>0</v>
          </cell>
          <cell r="V138">
            <v>0</v>
          </cell>
          <cell r="W138" t="str">
            <v>ML</v>
          </cell>
          <cell r="X138">
            <v>112</v>
          </cell>
        </row>
        <row r="139">
          <cell r="A139">
            <v>7072</v>
          </cell>
          <cell r="B139" t="str">
            <v>tuberia a.carbon sch 40 1 1/2"</v>
          </cell>
          <cell r="C139">
            <v>42</v>
          </cell>
          <cell r="D139">
            <v>42</v>
          </cell>
          <cell r="F139">
            <v>0</v>
          </cell>
          <cell r="G139">
            <v>42</v>
          </cell>
          <cell r="I139">
            <v>0</v>
          </cell>
          <cell r="J139">
            <v>0</v>
          </cell>
          <cell r="K139">
            <v>12</v>
          </cell>
          <cell r="L139">
            <v>12</v>
          </cell>
          <cell r="M139">
            <v>12</v>
          </cell>
          <cell r="O139">
            <v>0</v>
          </cell>
          <cell r="P139">
            <v>0</v>
          </cell>
          <cell r="Q139">
            <v>12</v>
          </cell>
          <cell r="R139">
            <v>12</v>
          </cell>
          <cell r="S139">
            <v>12</v>
          </cell>
          <cell r="U139">
            <v>0</v>
          </cell>
          <cell r="V139">
            <v>0</v>
          </cell>
          <cell r="W139" t="str">
            <v>ML</v>
          </cell>
          <cell r="X139">
            <v>66</v>
          </cell>
        </row>
        <row r="140">
          <cell r="A140">
            <v>7073</v>
          </cell>
          <cell r="B140" t="str">
            <v>tuberia a.carbon sch 40 1"</v>
          </cell>
          <cell r="C140">
            <v>180</v>
          </cell>
          <cell r="D140">
            <v>180</v>
          </cell>
          <cell r="F140">
            <v>0</v>
          </cell>
          <cell r="G140">
            <v>180</v>
          </cell>
          <cell r="I140">
            <v>0</v>
          </cell>
          <cell r="J140">
            <v>0</v>
          </cell>
          <cell r="L140">
            <v>0</v>
          </cell>
          <cell r="M140">
            <v>0</v>
          </cell>
          <cell r="O140">
            <v>0</v>
          </cell>
          <cell r="P140">
            <v>0</v>
          </cell>
          <cell r="Q140">
            <v>16</v>
          </cell>
          <cell r="R140">
            <v>16</v>
          </cell>
          <cell r="S140">
            <v>16</v>
          </cell>
          <cell r="U140">
            <v>0</v>
          </cell>
          <cell r="V140">
            <v>0</v>
          </cell>
          <cell r="W140" t="str">
            <v>ML</v>
          </cell>
          <cell r="X140">
            <v>196</v>
          </cell>
        </row>
        <row r="141">
          <cell r="A141">
            <v>7074</v>
          </cell>
          <cell r="B141" t="str">
            <v>tuberia a.carbon sch 40 2 1/2"</v>
          </cell>
          <cell r="D141">
            <v>0</v>
          </cell>
          <cell r="F141">
            <v>0</v>
          </cell>
          <cell r="G141">
            <v>0</v>
          </cell>
          <cell r="I141">
            <v>0</v>
          </cell>
          <cell r="J141">
            <v>0</v>
          </cell>
          <cell r="L141">
            <v>0</v>
          </cell>
          <cell r="M141">
            <v>0</v>
          </cell>
          <cell r="O141">
            <v>0</v>
          </cell>
          <cell r="P141">
            <v>0</v>
          </cell>
          <cell r="R141">
            <v>0</v>
          </cell>
          <cell r="S141">
            <v>0</v>
          </cell>
          <cell r="U141">
            <v>0</v>
          </cell>
          <cell r="V141">
            <v>0</v>
          </cell>
          <cell r="W141" t="str">
            <v>ML</v>
          </cell>
          <cell r="X141">
            <v>0</v>
          </cell>
        </row>
        <row r="142">
          <cell r="A142">
            <v>7075</v>
          </cell>
          <cell r="B142" t="str">
            <v>tuberia a.carbon sch 40 2"</v>
          </cell>
          <cell r="D142">
            <v>0</v>
          </cell>
          <cell r="F142">
            <v>0</v>
          </cell>
          <cell r="G142">
            <v>0</v>
          </cell>
          <cell r="I142">
            <v>0</v>
          </cell>
          <cell r="J142">
            <v>0</v>
          </cell>
          <cell r="L142">
            <v>0</v>
          </cell>
          <cell r="M142">
            <v>0</v>
          </cell>
          <cell r="N142">
            <v>50</v>
          </cell>
          <cell r="O142">
            <v>50</v>
          </cell>
          <cell r="P142">
            <v>50</v>
          </cell>
          <cell r="R142">
            <v>0</v>
          </cell>
          <cell r="S142">
            <v>0</v>
          </cell>
          <cell r="U142">
            <v>0</v>
          </cell>
          <cell r="V142">
            <v>0</v>
          </cell>
          <cell r="W142" t="str">
            <v>ML</v>
          </cell>
          <cell r="X142">
            <v>50</v>
          </cell>
        </row>
        <row r="143">
          <cell r="A143">
            <v>7076</v>
          </cell>
          <cell r="B143" t="str">
            <v>tuberia a.carbon sch 40 6"</v>
          </cell>
          <cell r="D143">
            <v>0</v>
          </cell>
          <cell r="F143">
            <v>0</v>
          </cell>
          <cell r="G143">
            <v>0</v>
          </cell>
          <cell r="I143">
            <v>0</v>
          </cell>
          <cell r="J143">
            <v>0</v>
          </cell>
          <cell r="L143">
            <v>0</v>
          </cell>
          <cell r="M143">
            <v>0</v>
          </cell>
          <cell r="O143">
            <v>0</v>
          </cell>
          <cell r="P143">
            <v>0</v>
          </cell>
          <cell r="Q143">
            <v>7</v>
          </cell>
          <cell r="R143">
            <v>7</v>
          </cell>
          <cell r="S143">
            <v>7</v>
          </cell>
          <cell r="U143">
            <v>0</v>
          </cell>
          <cell r="V143">
            <v>0</v>
          </cell>
          <cell r="W143" t="str">
            <v>ML</v>
          </cell>
          <cell r="X143">
            <v>7</v>
          </cell>
        </row>
        <row r="144">
          <cell r="A144">
            <v>7077</v>
          </cell>
          <cell r="B144" t="str">
            <v>tuberia desfogue  4"</v>
          </cell>
          <cell r="D144">
            <v>0</v>
          </cell>
          <cell r="F144">
            <v>0</v>
          </cell>
          <cell r="G144">
            <v>0</v>
          </cell>
          <cell r="I144">
            <v>0</v>
          </cell>
          <cell r="J144">
            <v>0</v>
          </cell>
          <cell r="L144">
            <v>0</v>
          </cell>
          <cell r="M144">
            <v>0</v>
          </cell>
          <cell r="N144">
            <v>6</v>
          </cell>
          <cell r="O144">
            <v>6</v>
          </cell>
          <cell r="P144">
            <v>6</v>
          </cell>
          <cell r="R144">
            <v>0</v>
          </cell>
          <cell r="S144">
            <v>0</v>
          </cell>
          <cell r="U144">
            <v>0</v>
          </cell>
          <cell r="V144">
            <v>0</v>
          </cell>
          <cell r="W144" t="str">
            <v>ML</v>
          </cell>
          <cell r="X144">
            <v>6</v>
          </cell>
        </row>
        <row r="145">
          <cell r="A145">
            <v>7078</v>
          </cell>
          <cell r="B145" t="str">
            <v>valvula de prueba y drenaje 2</v>
          </cell>
          <cell r="C145">
            <v>2</v>
          </cell>
          <cell r="D145">
            <v>2</v>
          </cell>
          <cell r="F145">
            <v>0</v>
          </cell>
          <cell r="G145">
            <v>2</v>
          </cell>
          <cell r="H145">
            <v>1</v>
          </cell>
          <cell r="I145">
            <v>1</v>
          </cell>
          <cell r="J145">
            <v>1</v>
          </cell>
          <cell r="L145">
            <v>0</v>
          </cell>
          <cell r="M145">
            <v>0</v>
          </cell>
          <cell r="O145">
            <v>0</v>
          </cell>
          <cell r="P145">
            <v>0</v>
          </cell>
          <cell r="R145">
            <v>0</v>
          </cell>
          <cell r="S145">
            <v>0</v>
          </cell>
          <cell r="U145">
            <v>0</v>
          </cell>
          <cell r="V145">
            <v>0</v>
          </cell>
          <cell r="W145" t="str">
            <v>UN</v>
          </cell>
          <cell r="X145">
            <v>3</v>
          </cell>
        </row>
        <row r="146">
          <cell r="A146">
            <v>7079</v>
          </cell>
          <cell r="B146" t="str">
            <v>valvula expulsora de aire 1"</v>
          </cell>
          <cell r="C146">
            <v>2</v>
          </cell>
          <cell r="D146">
            <v>2</v>
          </cell>
          <cell r="F146">
            <v>0</v>
          </cell>
          <cell r="G146">
            <v>2</v>
          </cell>
          <cell r="I146">
            <v>0</v>
          </cell>
          <cell r="J146">
            <v>0</v>
          </cell>
          <cell r="L146">
            <v>0</v>
          </cell>
          <cell r="M146">
            <v>0</v>
          </cell>
          <cell r="O146">
            <v>0</v>
          </cell>
          <cell r="P146">
            <v>0</v>
          </cell>
          <cell r="R146">
            <v>0</v>
          </cell>
          <cell r="S146">
            <v>0</v>
          </cell>
          <cell r="U146">
            <v>0</v>
          </cell>
          <cell r="V146">
            <v>0</v>
          </cell>
          <cell r="W146" t="str">
            <v>UN</v>
          </cell>
          <cell r="X146">
            <v>2</v>
          </cell>
        </row>
        <row r="147">
          <cell r="A147">
            <v>7080</v>
          </cell>
          <cell r="B147" t="str">
            <v>valvula expulsora de aire  2"</v>
          </cell>
          <cell r="D147">
            <v>0</v>
          </cell>
          <cell r="F147">
            <v>0</v>
          </cell>
          <cell r="G147">
            <v>0</v>
          </cell>
          <cell r="I147">
            <v>0</v>
          </cell>
          <cell r="J147">
            <v>0</v>
          </cell>
          <cell r="L147">
            <v>0</v>
          </cell>
          <cell r="M147">
            <v>0</v>
          </cell>
          <cell r="O147">
            <v>0</v>
          </cell>
          <cell r="P147">
            <v>0</v>
          </cell>
          <cell r="R147">
            <v>0</v>
          </cell>
          <cell r="S147">
            <v>0</v>
          </cell>
          <cell r="U147">
            <v>0</v>
          </cell>
          <cell r="V147">
            <v>0</v>
          </cell>
          <cell r="W147" t="str">
            <v>UN</v>
          </cell>
          <cell r="X147">
            <v>0</v>
          </cell>
        </row>
        <row r="148">
          <cell r="A148">
            <v>7081</v>
          </cell>
          <cell r="B148" t="str">
            <v>valvula mariposa 2 1/2"con tampe</v>
          </cell>
          <cell r="D148">
            <v>0</v>
          </cell>
          <cell r="F148">
            <v>0</v>
          </cell>
          <cell r="G148">
            <v>0</v>
          </cell>
          <cell r="I148">
            <v>0</v>
          </cell>
          <cell r="J148">
            <v>0</v>
          </cell>
          <cell r="L148">
            <v>0</v>
          </cell>
          <cell r="M148">
            <v>0</v>
          </cell>
          <cell r="O148">
            <v>0</v>
          </cell>
          <cell r="P148">
            <v>0</v>
          </cell>
          <cell r="Q148">
            <v>1</v>
          </cell>
          <cell r="R148">
            <v>1</v>
          </cell>
          <cell r="S148">
            <v>1</v>
          </cell>
          <cell r="U148">
            <v>0</v>
          </cell>
          <cell r="V148">
            <v>0</v>
          </cell>
          <cell r="W148" t="str">
            <v>UN</v>
          </cell>
          <cell r="X148">
            <v>1</v>
          </cell>
        </row>
        <row r="149">
          <cell r="A149">
            <v>7082</v>
          </cell>
          <cell r="B149" t="str">
            <v>valvula ossy 2 1/2"</v>
          </cell>
          <cell r="D149">
            <v>0</v>
          </cell>
          <cell r="F149">
            <v>0</v>
          </cell>
          <cell r="G149">
            <v>0</v>
          </cell>
          <cell r="H149">
            <v>1</v>
          </cell>
          <cell r="I149">
            <v>1</v>
          </cell>
          <cell r="J149">
            <v>1</v>
          </cell>
          <cell r="K149">
            <v>1</v>
          </cell>
          <cell r="L149">
            <v>1</v>
          </cell>
          <cell r="M149">
            <v>1</v>
          </cell>
          <cell r="N149">
            <v>1</v>
          </cell>
          <cell r="O149">
            <v>1</v>
          </cell>
          <cell r="P149">
            <v>1</v>
          </cell>
          <cell r="R149">
            <v>0</v>
          </cell>
          <cell r="S149">
            <v>0</v>
          </cell>
          <cell r="U149">
            <v>0</v>
          </cell>
          <cell r="V149">
            <v>0</v>
          </cell>
          <cell r="W149" t="str">
            <v>UN</v>
          </cell>
          <cell r="X149">
            <v>3</v>
          </cell>
        </row>
        <row r="150">
          <cell r="A150">
            <v>7083</v>
          </cell>
          <cell r="B150" t="str">
            <v>valvula ossy 4"</v>
          </cell>
          <cell r="C150">
            <v>3</v>
          </cell>
          <cell r="D150">
            <v>3</v>
          </cell>
          <cell r="F150">
            <v>0</v>
          </cell>
          <cell r="G150">
            <v>3</v>
          </cell>
          <cell r="I150">
            <v>0</v>
          </cell>
          <cell r="J150">
            <v>0</v>
          </cell>
          <cell r="L150">
            <v>0</v>
          </cell>
          <cell r="M150">
            <v>0</v>
          </cell>
          <cell r="O150">
            <v>0</v>
          </cell>
          <cell r="P150">
            <v>0</v>
          </cell>
          <cell r="Q150">
            <v>3</v>
          </cell>
          <cell r="R150">
            <v>3</v>
          </cell>
          <cell r="S150">
            <v>3</v>
          </cell>
          <cell r="U150">
            <v>0</v>
          </cell>
          <cell r="V150">
            <v>0</v>
          </cell>
          <cell r="W150" t="str">
            <v>UN</v>
          </cell>
          <cell r="X150">
            <v>6</v>
          </cell>
        </row>
        <row r="151">
          <cell r="A151">
            <v>7084</v>
          </cell>
          <cell r="B151" t="str">
            <v>valvula reguladora presion  2"</v>
          </cell>
          <cell r="D151">
            <v>0</v>
          </cell>
          <cell r="F151">
            <v>0</v>
          </cell>
          <cell r="G151">
            <v>0</v>
          </cell>
          <cell r="I151">
            <v>0</v>
          </cell>
          <cell r="J151">
            <v>0</v>
          </cell>
          <cell r="L151">
            <v>0</v>
          </cell>
          <cell r="M151">
            <v>0</v>
          </cell>
          <cell r="N151">
            <v>1</v>
          </cell>
          <cell r="O151">
            <v>1</v>
          </cell>
          <cell r="P151">
            <v>1</v>
          </cell>
          <cell r="R151">
            <v>0</v>
          </cell>
          <cell r="S151">
            <v>0</v>
          </cell>
          <cell r="U151">
            <v>0</v>
          </cell>
          <cell r="V151">
            <v>0</v>
          </cell>
          <cell r="W151" t="str">
            <v>UN</v>
          </cell>
          <cell r="X151">
            <v>1</v>
          </cell>
        </row>
        <row r="152">
          <cell r="A152">
            <v>7085</v>
          </cell>
          <cell r="B152" t="str">
            <v>vidrio seguridad gabinete i</v>
          </cell>
          <cell r="C152">
            <v>5</v>
          </cell>
          <cell r="D152">
            <v>5</v>
          </cell>
          <cell r="F152">
            <v>0</v>
          </cell>
          <cell r="G152">
            <v>5</v>
          </cell>
          <cell r="I152">
            <v>0</v>
          </cell>
          <cell r="J152">
            <v>0</v>
          </cell>
          <cell r="L152">
            <v>0</v>
          </cell>
          <cell r="M152">
            <v>0</v>
          </cell>
          <cell r="O152">
            <v>0</v>
          </cell>
          <cell r="P152">
            <v>0</v>
          </cell>
          <cell r="R152">
            <v>0</v>
          </cell>
          <cell r="S152">
            <v>0</v>
          </cell>
          <cell r="U152">
            <v>0</v>
          </cell>
          <cell r="V152">
            <v>0</v>
          </cell>
          <cell r="W152" t="str">
            <v>UN</v>
          </cell>
          <cell r="X152">
            <v>5</v>
          </cell>
        </row>
        <row r="153">
          <cell r="B153" t="str">
            <v>SUMINISTRO</v>
          </cell>
          <cell r="D153">
            <v>0</v>
          </cell>
          <cell r="F153">
            <v>0</v>
          </cell>
          <cell r="G153">
            <v>0</v>
          </cell>
          <cell r="I153">
            <v>0</v>
          </cell>
          <cell r="J153">
            <v>0</v>
          </cell>
          <cell r="L153">
            <v>0</v>
          </cell>
          <cell r="M153">
            <v>0</v>
          </cell>
          <cell r="O153">
            <v>0</v>
          </cell>
          <cell r="P153">
            <v>0</v>
          </cell>
          <cell r="R153">
            <v>0</v>
          </cell>
          <cell r="S153">
            <v>0</v>
          </cell>
          <cell r="U153">
            <v>0</v>
          </cell>
          <cell r="V153">
            <v>0</v>
          </cell>
          <cell r="W153">
            <v>0</v>
          </cell>
          <cell r="X153">
            <v>0</v>
          </cell>
        </row>
        <row r="154">
          <cell r="A154">
            <v>7086</v>
          </cell>
          <cell r="B154" t="str">
            <v>accesorio cpvc 1"</v>
          </cell>
          <cell r="C154">
            <v>19</v>
          </cell>
          <cell r="D154">
            <v>19</v>
          </cell>
          <cell r="F154">
            <v>0</v>
          </cell>
          <cell r="G154">
            <v>19</v>
          </cell>
          <cell r="I154">
            <v>0</v>
          </cell>
          <cell r="J154">
            <v>0</v>
          </cell>
          <cell r="L154">
            <v>0</v>
          </cell>
          <cell r="M154">
            <v>0</v>
          </cell>
          <cell r="O154">
            <v>0</v>
          </cell>
          <cell r="P154">
            <v>0</v>
          </cell>
          <cell r="R154">
            <v>0</v>
          </cell>
          <cell r="S154">
            <v>0</v>
          </cell>
          <cell r="U154">
            <v>0</v>
          </cell>
          <cell r="V154">
            <v>0</v>
          </cell>
          <cell r="W154" t="str">
            <v>UN</v>
          </cell>
          <cell r="X154">
            <v>19</v>
          </cell>
        </row>
        <row r="155">
          <cell r="A155">
            <v>7087</v>
          </cell>
          <cell r="B155" t="str">
            <v>accesorio cpvc 1/2"</v>
          </cell>
          <cell r="C155">
            <v>250</v>
          </cell>
          <cell r="D155">
            <v>250</v>
          </cell>
          <cell r="F155">
            <v>0</v>
          </cell>
          <cell r="G155">
            <v>250</v>
          </cell>
          <cell r="H155">
            <v>17</v>
          </cell>
          <cell r="I155">
            <v>17</v>
          </cell>
          <cell r="J155">
            <v>17</v>
          </cell>
          <cell r="K155">
            <v>15</v>
          </cell>
          <cell r="L155">
            <v>15</v>
          </cell>
          <cell r="M155">
            <v>15</v>
          </cell>
          <cell r="N155">
            <v>41</v>
          </cell>
          <cell r="O155">
            <v>41</v>
          </cell>
          <cell r="P155">
            <v>41</v>
          </cell>
          <cell r="R155">
            <v>0</v>
          </cell>
          <cell r="S155">
            <v>0</v>
          </cell>
          <cell r="U155">
            <v>0</v>
          </cell>
          <cell r="V155">
            <v>0</v>
          </cell>
          <cell r="W155" t="str">
            <v>UN</v>
          </cell>
          <cell r="X155">
            <v>323</v>
          </cell>
        </row>
        <row r="156">
          <cell r="A156">
            <v>7088</v>
          </cell>
          <cell r="B156" t="str">
            <v>accesorio cpvc 1/2" flowg. gold</v>
          </cell>
          <cell r="D156">
            <v>0</v>
          </cell>
          <cell r="F156">
            <v>0</v>
          </cell>
          <cell r="G156">
            <v>0</v>
          </cell>
          <cell r="H156">
            <v>8</v>
          </cell>
          <cell r="I156">
            <v>8</v>
          </cell>
          <cell r="J156">
            <v>8</v>
          </cell>
          <cell r="L156">
            <v>0</v>
          </cell>
          <cell r="M156">
            <v>0</v>
          </cell>
          <cell r="O156">
            <v>0</v>
          </cell>
          <cell r="P156">
            <v>0</v>
          </cell>
          <cell r="R156">
            <v>0</v>
          </cell>
          <cell r="S156">
            <v>0</v>
          </cell>
          <cell r="U156">
            <v>0</v>
          </cell>
          <cell r="V156">
            <v>0</v>
          </cell>
          <cell r="W156" t="str">
            <v>UN</v>
          </cell>
          <cell r="X156">
            <v>8</v>
          </cell>
        </row>
        <row r="157">
          <cell r="A157">
            <v>7089</v>
          </cell>
          <cell r="B157" t="str">
            <v>accesorio cpvc 11/2" flowg. gold</v>
          </cell>
          <cell r="C157">
            <v>4</v>
          </cell>
          <cell r="D157">
            <v>4</v>
          </cell>
          <cell r="F157">
            <v>0</v>
          </cell>
          <cell r="G157">
            <v>4</v>
          </cell>
          <cell r="I157">
            <v>0</v>
          </cell>
          <cell r="J157">
            <v>0</v>
          </cell>
          <cell r="L157">
            <v>0</v>
          </cell>
          <cell r="M157">
            <v>0</v>
          </cell>
          <cell r="O157">
            <v>0</v>
          </cell>
          <cell r="P157">
            <v>0</v>
          </cell>
          <cell r="R157">
            <v>0</v>
          </cell>
          <cell r="S157">
            <v>0</v>
          </cell>
          <cell r="U157">
            <v>0</v>
          </cell>
          <cell r="V157">
            <v>0</v>
          </cell>
          <cell r="W157" t="str">
            <v>UN</v>
          </cell>
          <cell r="X157">
            <v>4</v>
          </cell>
        </row>
        <row r="158">
          <cell r="A158">
            <v>7090</v>
          </cell>
          <cell r="B158" t="str">
            <v>accesorio cpvc 2" flowg. gold</v>
          </cell>
          <cell r="C158">
            <v>23</v>
          </cell>
          <cell r="D158">
            <v>23</v>
          </cell>
          <cell r="F158">
            <v>0</v>
          </cell>
          <cell r="G158">
            <v>23</v>
          </cell>
          <cell r="I158">
            <v>0</v>
          </cell>
          <cell r="J158">
            <v>0</v>
          </cell>
          <cell r="L158">
            <v>0</v>
          </cell>
          <cell r="M158">
            <v>0</v>
          </cell>
          <cell r="O158">
            <v>0</v>
          </cell>
          <cell r="P158">
            <v>0</v>
          </cell>
          <cell r="R158">
            <v>0</v>
          </cell>
          <cell r="S158">
            <v>0</v>
          </cell>
          <cell r="U158">
            <v>0</v>
          </cell>
          <cell r="V158">
            <v>0</v>
          </cell>
          <cell r="W158" t="str">
            <v>UN</v>
          </cell>
          <cell r="X158">
            <v>23</v>
          </cell>
        </row>
        <row r="159">
          <cell r="A159">
            <v>7091</v>
          </cell>
          <cell r="B159" t="str">
            <v>accesorio cpvc 3/4"</v>
          </cell>
          <cell r="C159">
            <v>40</v>
          </cell>
          <cell r="D159">
            <v>40</v>
          </cell>
          <cell r="F159">
            <v>0</v>
          </cell>
          <cell r="G159">
            <v>40</v>
          </cell>
          <cell r="H159">
            <v>14</v>
          </cell>
          <cell r="I159">
            <v>14</v>
          </cell>
          <cell r="J159">
            <v>14</v>
          </cell>
          <cell r="K159">
            <v>2</v>
          </cell>
          <cell r="L159">
            <v>2</v>
          </cell>
          <cell r="M159">
            <v>2</v>
          </cell>
          <cell r="N159">
            <v>8</v>
          </cell>
          <cell r="O159">
            <v>8</v>
          </cell>
          <cell r="P159">
            <v>8</v>
          </cell>
          <cell r="R159">
            <v>0</v>
          </cell>
          <cell r="S159">
            <v>0</v>
          </cell>
          <cell r="U159">
            <v>0</v>
          </cell>
          <cell r="V159">
            <v>0</v>
          </cell>
          <cell r="W159" t="str">
            <v>UN</v>
          </cell>
          <cell r="X159">
            <v>64</v>
          </cell>
        </row>
        <row r="160">
          <cell r="A160">
            <v>7092</v>
          </cell>
          <cell r="B160" t="str">
            <v>accesorio pvcp 1 1/2"</v>
          </cell>
          <cell r="C160">
            <v>41</v>
          </cell>
          <cell r="D160">
            <v>41</v>
          </cell>
          <cell r="F160">
            <v>0</v>
          </cell>
          <cell r="G160">
            <v>41</v>
          </cell>
          <cell r="H160">
            <v>14</v>
          </cell>
          <cell r="I160">
            <v>14</v>
          </cell>
          <cell r="J160">
            <v>14</v>
          </cell>
          <cell r="K160">
            <v>9</v>
          </cell>
          <cell r="L160">
            <v>9</v>
          </cell>
          <cell r="M160">
            <v>9</v>
          </cell>
          <cell r="O160">
            <v>0</v>
          </cell>
          <cell r="P160">
            <v>0</v>
          </cell>
          <cell r="R160">
            <v>0</v>
          </cell>
          <cell r="S160">
            <v>0</v>
          </cell>
          <cell r="U160">
            <v>0</v>
          </cell>
          <cell r="V160">
            <v>0</v>
          </cell>
          <cell r="W160" t="str">
            <v>UN</v>
          </cell>
          <cell r="X160">
            <v>64</v>
          </cell>
        </row>
        <row r="161">
          <cell r="A161">
            <v>7093</v>
          </cell>
          <cell r="B161" t="str">
            <v>accesorio pvcp 1 1/4"</v>
          </cell>
          <cell r="C161">
            <v>280</v>
          </cell>
          <cell r="D161">
            <v>280</v>
          </cell>
          <cell r="F161">
            <v>0</v>
          </cell>
          <cell r="G161">
            <v>280</v>
          </cell>
          <cell r="I161">
            <v>0</v>
          </cell>
          <cell r="J161">
            <v>0</v>
          </cell>
          <cell r="K161">
            <v>31</v>
          </cell>
          <cell r="L161">
            <v>31</v>
          </cell>
          <cell r="M161">
            <v>31</v>
          </cell>
          <cell r="O161">
            <v>0</v>
          </cell>
          <cell r="P161">
            <v>0</v>
          </cell>
          <cell r="R161">
            <v>0</v>
          </cell>
          <cell r="S161">
            <v>0</v>
          </cell>
          <cell r="U161">
            <v>0</v>
          </cell>
          <cell r="V161">
            <v>0</v>
          </cell>
          <cell r="W161" t="str">
            <v>UN</v>
          </cell>
          <cell r="X161">
            <v>311</v>
          </cell>
        </row>
        <row r="162">
          <cell r="A162">
            <v>7094</v>
          </cell>
          <cell r="B162" t="str">
            <v>accesorio pvcp 1"</v>
          </cell>
          <cell r="C162">
            <v>17</v>
          </cell>
          <cell r="D162">
            <v>17</v>
          </cell>
          <cell r="F162">
            <v>0</v>
          </cell>
          <cell r="G162">
            <v>17</v>
          </cell>
          <cell r="H162">
            <v>3</v>
          </cell>
          <cell r="I162">
            <v>3</v>
          </cell>
          <cell r="J162">
            <v>3</v>
          </cell>
          <cell r="L162">
            <v>0</v>
          </cell>
          <cell r="M162">
            <v>0</v>
          </cell>
          <cell r="N162">
            <v>4</v>
          </cell>
          <cell r="O162">
            <v>4</v>
          </cell>
          <cell r="P162">
            <v>4</v>
          </cell>
          <cell r="R162">
            <v>0</v>
          </cell>
          <cell r="S162">
            <v>0</v>
          </cell>
          <cell r="U162">
            <v>0</v>
          </cell>
          <cell r="V162">
            <v>0</v>
          </cell>
          <cell r="W162" t="str">
            <v>UN</v>
          </cell>
          <cell r="X162">
            <v>24</v>
          </cell>
        </row>
        <row r="163">
          <cell r="A163">
            <v>7095</v>
          </cell>
          <cell r="B163" t="str">
            <v>accesorio pvcp 1/2"</v>
          </cell>
          <cell r="C163">
            <v>561</v>
          </cell>
          <cell r="D163">
            <v>561</v>
          </cell>
          <cell r="F163">
            <v>0</v>
          </cell>
          <cell r="G163">
            <v>561</v>
          </cell>
          <cell r="H163">
            <v>72</v>
          </cell>
          <cell r="I163">
            <v>72</v>
          </cell>
          <cell r="J163">
            <v>72</v>
          </cell>
          <cell r="L163">
            <v>0</v>
          </cell>
          <cell r="M163">
            <v>0</v>
          </cell>
          <cell r="N163">
            <v>55</v>
          </cell>
          <cell r="O163">
            <v>55</v>
          </cell>
          <cell r="P163">
            <v>55</v>
          </cell>
          <cell r="R163">
            <v>0</v>
          </cell>
          <cell r="S163">
            <v>0</v>
          </cell>
          <cell r="U163">
            <v>0</v>
          </cell>
          <cell r="V163">
            <v>0</v>
          </cell>
          <cell r="W163" t="str">
            <v>UN</v>
          </cell>
          <cell r="X163">
            <v>688</v>
          </cell>
        </row>
        <row r="164">
          <cell r="A164">
            <v>7096</v>
          </cell>
          <cell r="B164" t="str">
            <v>accesorio pvcp 2 1/2"</v>
          </cell>
          <cell r="C164">
            <v>24</v>
          </cell>
          <cell r="D164">
            <v>24</v>
          </cell>
          <cell r="F164">
            <v>0</v>
          </cell>
          <cell r="G164">
            <v>24</v>
          </cell>
          <cell r="I164">
            <v>0</v>
          </cell>
          <cell r="J164">
            <v>0</v>
          </cell>
          <cell r="L164">
            <v>0</v>
          </cell>
          <cell r="M164">
            <v>0</v>
          </cell>
          <cell r="O164">
            <v>0</v>
          </cell>
          <cell r="P164">
            <v>0</v>
          </cell>
          <cell r="R164">
            <v>0</v>
          </cell>
          <cell r="S164">
            <v>0</v>
          </cell>
          <cell r="U164">
            <v>0</v>
          </cell>
          <cell r="V164">
            <v>0</v>
          </cell>
          <cell r="W164" t="str">
            <v>UN</v>
          </cell>
          <cell r="X164">
            <v>24</v>
          </cell>
        </row>
        <row r="165">
          <cell r="A165">
            <v>7097</v>
          </cell>
          <cell r="B165" t="str">
            <v>accesorio pvcp 2"</v>
          </cell>
          <cell r="C165">
            <v>45</v>
          </cell>
          <cell r="D165">
            <v>45</v>
          </cell>
          <cell r="F165">
            <v>0</v>
          </cell>
          <cell r="G165">
            <v>45</v>
          </cell>
          <cell r="I165">
            <v>0</v>
          </cell>
          <cell r="J165">
            <v>0</v>
          </cell>
          <cell r="L165">
            <v>0</v>
          </cell>
          <cell r="M165">
            <v>0</v>
          </cell>
          <cell r="O165">
            <v>0</v>
          </cell>
          <cell r="P165">
            <v>0</v>
          </cell>
          <cell r="R165">
            <v>0</v>
          </cell>
          <cell r="S165">
            <v>0</v>
          </cell>
          <cell r="U165">
            <v>0</v>
          </cell>
          <cell r="V165">
            <v>0</v>
          </cell>
          <cell r="W165" t="str">
            <v>UN</v>
          </cell>
          <cell r="X165">
            <v>45</v>
          </cell>
        </row>
        <row r="166">
          <cell r="A166">
            <v>7098</v>
          </cell>
          <cell r="B166" t="str">
            <v>accesorio pvcp 3"</v>
          </cell>
          <cell r="C166">
            <v>9</v>
          </cell>
          <cell r="D166">
            <v>9</v>
          </cell>
          <cell r="F166">
            <v>0</v>
          </cell>
          <cell r="G166">
            <v>9</v>
          </cell>
          <cell r="I166">
            <v>0</v>
          </cell>
          <cell r="J166">
            <v>0</v>
          </cell>
          <cell r="L166">
            <v>0</v>
          </cell>
          <cell r="M166">
            <v>0</v>
          </cell>
          <cell r="O166">
            <v>0</v>
          </cell>
          <cell r="P166">
            <v>0</v>
          </cell>
          <cell r="R166">
            <v>0</v>
          </cell>
          <cell r="S166">
            <v>0</v>
          </cell>
          <cell r="U166">
            <v>0</v>
          </cell>
          <cell r="V166">
            <v>0</v>
          </cell>
          <cell r="W166" t="str">
            <v>UN</v>
          </cell>
          <cell r="X166">
            <v>9</v>
          </cell>
        </row>
        <row r="167">
          <cell r="A167">
            <v>7099</v>
          </cell>
          <cell r="B167" t="str">
            <v>accesorio pvcp 3/4"</v>
          </cell>
          <cell r="C167">
            <v>52</v>
          </cell>
          <cell r="D167">
            <v>52</v>
          </cell>
          <cell r="F167">
            <v>0</v>
          </cell>
          <cell r="G167">
            <v>52</v>
          </cell>
          <cell r="H167">
            <v>2</v>
          </cell>
          <cell r="I167">
            <v>2</v>
          </cell>
          <cell r="J167">
            <v>2</v>
          </cell>
          <cell r="L167">
            <v>0</v>
          </cell>
          <cell r="M167">
            <v>0</v>
          </cell>
          <cell r="N167">
            <v>8</v>
          </cell>
          <cell r="O167">
            <v>8</v>
          </cell>
          <cell r="P167">
            <v>8</v>
          </cell>
          <cell r="R167">
            <v>0</v>
          </cell>
          <cell r="S167">
            <v>0</v>
          </cell>
          <cell r="U167">
            <v>0</v>
          </cell>
          <cell r="V167">
            <v>0</v>
          </cell>
          <cell r="W167" t="str">
            <v>UN</v>
          </cell>
          <cell r="X167">
            <v>62</v>
          </cell>
        </row>
        <row r="168">
          <cell r="A168">
            <v>7100</v>
          </cell>
          <cell r="B168" t="str">
            <v>punto ac ducha</v>
          </cell>
          <cell r="W168" t="str">
            <v>UN</v>
          </cell>
          <cell r="X168">
            <v>0</v>
          </cell>
        </row>
        <row r="169">
          <cell r="A169">
            <v>7101</v>
          </cell>
          <cell r="B169" t="str">
            <v>punto ac lavaplatos</v>
          </cell>
          <cell r="W169" t="str">
            <v>UN</v>
          </cell>
          <cell r="X169">
            <v>0</v>
          </cell>
        </row>
        <row r="170">
          <cell r="A170">
            <v>7102</v>
          </cell>
          <cell r="B170" t="str">
            <v>punto af ducha</v>
          </cell>
          <cell r="W170" t="str">
            <v>UN</v>
          </cell>
          <cell r="X170">
            <v>0</v>
          </cell>
        </row>
        <row r="171">
          <cell r="A171">
            <v>7103</v>
          </cell>
          <cell r="B171" t="str">
            <v>punto af lavamanos</v>
          </cell>
          <cell r="W171" t="str">
            <v>UN</v>
          </cell>
          <cell r="X171">
            <v>0</v>
          </cell>
        </row>
        <row r="172">
          <cell r="A172">
            <v>7104</v>
          </cell>
          <cell r="B172" t="str">
            <v>punto af lavaplatos</v>
          </cell>
          <cell r="W172" t="str">
            <v>UN</v>
          </cell>
          <cell r="X172">
            <v>0</v>
          </cell>
        </row>
        <row r="173">
          <cell r="A173">
            <v>7105</v>
          </cell>
          <cell r="B173" t="str">
            <v>punto af llave manguera 1/2"</v>
          </cell>
          <cell r="W173" t="str">
            <v>UN</v>
          </cell>
          <cell r="X173">
            <v>0</v>
          </cell>
        </row>
        <row r="174">
          <cell r="A174">
            <v>7106</v>
          </cell>
          <cell r="B174" t="str">
            <v>punto af odontologico</v>
          </cell>
          <cell r="W174" t="str">
            <v>UN</v>
          </cell>
          <cell r="X174">
            <v>0</v>
          </cell>
        </row>
        <row r="175">
          <cell r="A175">
            <v>7107</v>
          </cell>
          <cell r="B175" t="str">
            <v>punto af orinal</v>
          </cell>
          <cell r="W175" t="str">
            <v>UN</v>
          </cell>
          <cell r="X175">
            <v>0</v>
          </cell>
        </row>
        <row r="176">
          <cell r="A176">
            <v>7108</v>
          </cell>
          <cell r="B176" t="str">
            <v>punto af poceta aseo</v>
          </cell>
          <cell r="W176" t="str">
            <v>UN</v>
          </cell>
          <cell r="X176">
            <v>0</v>
          </cell>
        </row>
        <row r="177">
          <cell r="A177">
            <v>7109</v>
          </cell>
          <cell r="B177" t="str">
            <v>punto af sanitario fluxometro</v>
          </cell>
          <cell r="W177" t="str">
            <v>UN</v>
          </cell>
          <cell r="X177">
            <v>0</v>
          </cell>
        </row>
        <row r="178">
          <cell r="A178">
            <v>7110</v>
          </cell>
          <cell r="B178" t="str">
            <v>punto af sanitario tanque</v>
          </cell>
          <cell r="W178" t="str">
            <v>UN</v>
          </cell>
          <cell r="X178">
            <v>0</v>
          </cell>
        </row>
        <row r="179">
          <cell r="A179">
            <v>7111</v>
          </cell>
          <cell r="B179" t="str">
            <v>tuberia cpvc 1 1/2" flowguard</v>
          </cell>
          <cell r="C179">
            <v>8.1999999999999993</v>
          </cell>
          <cell r="D179">
            <v>8.1999999999999993</v>
          </cell>
          <cell r="F179">
            <v>0</v>
          </cell>
          <cell r="G179">
            <v>8.1999999999999993</v>
          </cell>
          <cell r="I179">
            <v>0</v>
          </cell>
          <cell r="J179">
            <v>0</v>
          </cell>
          <cell r="L179">
            <v>0</v>
          </cell>
          <cell r="M179">
            <v>0</v>
          </cell>
          <cell r="O179">
            <v>0</v>
          </cell>
          <cell r="P179">
            <v>0</v>
          </cell>
          <cell r="R179">
            <v>0</v>
          </cell>
          <cell r="S179">
            <v>0</v>
          </cell>
          <cell r="U179">
            <v>0</v>
          </cell>
          <cell r="V179">
            <v>0</v>
          </cell>
          <cell r="W179" t="str">
            <v>ML</v>
          </cell>
          <cell r="X179">
            <v>8.1999999999999993</v>
          </cell>
        </row>
        <row r="180">
          <cell r="A180">
            <v>7112</v>
          </cell>
          <cell r="B180" t="str">
            <v>tuberia cpvc 1"</v>
          </cell>
          <cell r="C180">
            <v>53</v>
          </cell>
          <cell r="D180">
            <v>53</v>
          </cell>
          <cell r="F180">
            <v>0</v>
          </cell>
          <cell r="G180">
            <v>53</v>
          </cell>
          <cell r="I180">
            <v>0</v>
          </cell>
          <cell r="J180">
            <v>0</v>
          </cell>
          <cell r="L180">
            <v>0</v>
          </cell>
          <cell r="M180">
            <v>0</v>
          </cell>
          <cell r="O180">
            <v>0</v>
          </cell>
          <cell r="P180">
            <v>0</v>
          </cell>
          <cell r="R180">
            <v>0</v>
          </cell>
          <cell r="S180">
            <v>0</v>
          </cell>
          <cell r="U180">
            <v>0</v>
          </cell>
          <cell r="V180">
            <v>0</v>
          </cell>
          <cell r="W180" t="str">
            <v>ML</v>
          </cell>
          <cell r="X180">
            <v>53</v>
          </cell>
        </row>
        <row r="181">
          <cell r="A181">
            <v>7113</v>
          </cell>
          <cell r="B181" t="str">
            <v>tuberia cpvc 1/2"</v>
          </cell>
          <cell r="C181">
            <v>192.1</v>
          </cell>
          <cell r="D181">
            <v>192.1</v>
          </cell>
          <cell r="F181">
            <v>0</v>
          </cell>
          <cell r="G181">
            <v>192.1</v>
          </cell>
          <cell r="H181">
            <v>17.5</v>
          </cell>
          <cell r="I181">
            <v>17.5</v>
          </cell>
          <cell r="J181">
            <v>17.5</v>
          </cell>
          <cell r="K181">
            <v>13.8</v>
          </cell>
          <cell r="L181">
            <v>13.8</v>
          </cell>
          <cell r="M181">
            <v>13.8</v>
          </cell>
          <cell r="N181">
            <v>22.8</v>
          </cell>
          <cell r="O181">
            <v>22.8</v>
          </cell>
          <cell r="P181">
            <v>22.8</v>
          </cell>
          <cell r="R181">
            <v>0</v>
          </cell>
          <cell r="S181">
            <v>0</v>
          </cell>
          <cell r="U181">
            <v>0</v>
          </cell>
          <cell r="V181">
            <v>0</v>
          </cell>
          <cell r="W181" t="str">
            <v>ML</v>
          </cell>
          <cell r="X181">
            <v>246.20000000000002</v>
          </cell>
        </row>
        <row r="182">
          <cell r="A182">
            <v>7114</v>
          </cell>
          <cell r="B182" t="str">
            <v>tuberia cpvc 2" flowguard gold</v>
          </cell>
          <cell r="C182">
            <v>53</v>
          </cell>
          <cell r="D182">
            <v>53</v>
          </cell>
          <cell r="F182">
            <v>0</v>
          </cell>
          <cell r="G182">
            <v>53</v>
          </cell>
          <cell r="I182">
            <v>0</v>
          </cell>
          <cell r="J182">
            <v>0</v>
          </cell>
          <cell r="L182">
            <v>0</v>
          </cell>
          <cell r="M182">
            <v>0</v>
          </cell>
          <cell r="O182">
            <v>0</v>
          </cell>
          <cell r="P182">
            <v>0</v>
          </cell>
          <cell r="R182">
            <v>0</v>
          </cell>
          <cell r="S182">
            <v>0</v>
          </cell>
          <cell r="U182">
            <v>0</v>
          </cell>
          <cell r="V182">
            <v>0</v>
          </cell>
          <cell r="W182" t="str">
            <v>ML</v>
          </cell>
          <cell r="X182">
            <v>53</v>
          </cell>
        </row>
        <row r="183">
          <cell r="A183">
            <v>7115</v>
          </cell>
          <cell r="B183" t="str">
            <v>tuberia cpvc 3/4"</v>
          </cell>
          <cell r="C183">
            <v>193.9</v>
          </cell>
          <cell r="D183">
            <v>193.9</v>
          </cell>
          <cell r="F183">
            <v>0</v>
          </cell>
          <cell r="G183">
            <v>193.9</v>
          </cell>
          <cell r="H183">
            <v>24.6</v>
          </cell>
          <cell r="I183">
            <v>24.6</v>
          </cell>
          <cell r="J183">
            <v>24.6</v>
          </cell>
          <cell r="K183">
            <v>7.6</v>
          </cell>
          <cell r="L183">
            <v>7.6</v>
          </cell>
          <cell r="M183">
            <v>7.6</v>
          </cell>
          <cell r="N183">
            <v>19.2</v>
          </cell>
          <cell r="O183">
            <v>19.2</v>
          </cell>
          <cell r="P183">
            <v>19.2</v>
          </cell>
          <cell r="R183">
            <v>0</v>
          </cell>
          <cell r="S183">
            <v>0</v>
          </cell>
          <cell r="U183">
            <v>0</v>
          </cell>
          <cell r="V183">
            <v>0</v>
          </cell>
          <cell r="W183" t="str">
            <v>ML</v>
          </cell>
          <cell r="X183">
            <v>245.29999999999998</v>
          </cell>
        </row>
        <row r="184">
          <cell r="A184">
            <v>7116</v>
          </cell>
          <cell r="B184" t="str">
            <v>tuberia pvcp rde 11 3/4"</v>
          </cell>
          <cell r="C184">
            <v>80.2</v>
          </cell>
          <cell r="D184">
            <v>80.2</v>
          </cell>
          <cell r="F184">
            <v>0</v>
          </cell>
          <cell r="G184">
            <v>80.2</v>
          </cell>
          <cell r="H184">
            <v>2.9</v>
          </cell>
          <cell r="I184">
            <v>2.9</v>
          </cell>
          <cell r="J184">
            <v>2.9</v>
          </cell>
          <cell r="L184">
            <v>0</v>
          </cell>
          <cell r="M184">
            <v>0</v>
          </cell>
          <cell r="N184">
            <v>11.6</v>
          </cell>
          <cell r="O184">
            <v>11.6</v>
          </cell>
          <cell r="P184">
            <v>11.6</v>
          </cell>
          <cell r="R184">
            <v>0</v>
          </cell>
          <cell r="S184">
            <v>0</v>
          </cell>
          <cell r="U184">
            <v>0</v>
          </cell>
          <cell r="V184">
            <v>0</v>
          </cell>
          <cell r="W184" t="str">
            <v>ML</v>
          </cell>
          <cell r="X184">
            <v>94.7</v>
          </cell>
        </row>
        <row r="185">
          <cell r="A185">
            <v>7117</v>
          </cell>
          <cell r="B185" t="str">
            <v>tuberia pvcp rde 21 1 1/2"</v>
          </cell>
          <cell r="C185">
            <v>58</v>
          </cell>
          <cell r="D185">
            <v>58</v>
          </cell>
          <cell r="F185">
            <v>0</v>
          </cell>
          <cell r="G185">
            <v>58</v>
          </cell>
          <cell r="H185">
            <v>14.9</v>
          </cell>
          <cell r="I185">
            <v>14.9</v>
          </cell>
          <cell r="J185">
            <v>14.9</v>
          </cell>
          <cell r="L185">
            <v>0</v>
          </cell>
          <cell r="M185">
            <v>0</v>
          </cell>
          <cell r="O185">
            <v>0</v>
          </cell>
          <cell r="P185">
            <v>0</v>
          </cell>
          <cell r="R185">
            <v>0</v>
          </cell>
          <cell r="S185">
            <v>0</v>
          </cell>
          <cell r="U185">
            <v>0</v>
          </cell>
          <cell r="V185">
            <v>0</v>
          </cell>
          <cell r="W185" t="str">
            <v>ML</v>
          </cell>
          <cell r="X185">
            <v>72.900000000000006</v>
          </cell>
        </row>
        <row r="186">
          <cell r="A186">
            <v>7118</v>
          </cell>
          <cell r="B186" t="str">
            <v>tuberia pvcp rde 21 1 1/4"</v>
          </cell>
          <cell r="C186">
            <v>128</v>
          </cell>
          <cell r="D186">
            <v>128</v>
          </cell>
          <cell r="F186">
            <v>0</v>
          </cell>
          <cell r="G186">
            <v>128</v>
          </cell>
          <cell r="I186">
            <v>0</v>
          </cell>
          <cell r="J186">
            <v>0</v>
          </cell>
          <cell r="K186">
            <v>13.6</v>
          </cell>
          <cell r="L186">
            <v>13.6</v>
          </cell>
          <cell r="M186">
            <v>13.6</v>
          </cell>
          <cell r="O186">
            <v>0</v>
          </cell>
          <cell r="P186">
            <v>0</v>
          </cell>
          <cell r="R186">
            <v>0</v>
          </cell>
          <cell r="S186">
            <v>0</v>
          </cell>
          <cell r="U186">
            <v>0</v>
          </cell>
          <cell r="V186">
            <v>0</v>
          </cell>
          <cell r="W186" t="str">
            <v>ML</v>
          </cell>
          <cell r="X186">
            <v>141.6</v>
          </cell>
        </row>
        <row r="187">
          <cell r="A187">
            <v>7119</v>
          </cell>
          <cell r="B187" t="str">
            <v>tuberia pvcp rde 21 1"</v>
          </cell>
          <cell r="W187" t="str">
            <v>ml</v>
          </cell>
          <cell r="X187">
            <v>0</v>
          </cell>
        </row>
        <row r="188">
          <cell r="A188">
            <v>7120</v>
          </cell>
          <cell r="B188" t="str">
            <v>tuberia pvcp rde 21 2 1/2"</v>
          </cell>
          <cell r="C188">
            <v>59</v>
          </cell>
          <cell r="D188">
            <v>59</v>
          </cell>
          <cell r="F188">
            <v>0</v>
          </cell>
          <cell r="G188">
            <v>59</v>
          </cell>
          <cell r="I188">
            <v>0</v>
          </cell>
          <cell r="J188">
            <v>0</v>
          </cell>
          <cell r="L188">
            <v>0</v>
          </cell>
          <cell r="M188">
            <v>0</v>
          </cell>
          <cell r="O188">
            <v>0</v>
          </cell>
          <cell r="P188">
            <v>0</v>
          </cell>
          <cell r="R188">
            <v>0</v>
          </cell>
          <cell r="S188">
            <v>0</v>
          </cell>
          <cell r="U188">
            <v>0</v>
          </cell>
          <cell r="V188">
            <v>0</v>
          </cell>
          <cell r="W188" t="str">
            <v>ML</v>
          </cell>
          <cell r="X188">
            <v>59</v>
          </cell>
        </row>
        <row r="189">
          <cell r="A189">
            <v>7121</v>
          </cell>
          <cell r="B189" t="str">
            <v>tuberia pvcp rde 21 2"</v>
          </cell>
          <cell r="W189" t="str">
            <v>ML</v>
          </cell>
          <cell r="X189">
            <v>0</v>
          </cell>
        </row>
        <row r="190">
          <cell r="A190">
            <v>7122</v>
          </cell>
          <cell r="B190" t="str">
            <v>tuberia pvcp rde 21 3"</v>
          </cell>
          <cell r="C190">
            <v>10</v>
          </cell>
          <cell r="D190">
            <v>10</v>
          </cell>
          <cell r="F190">
            <v>0</v>
          </cell>
          <cell r="G190">
            <v>10</v>
          </cell>
          <cell r="I190">
            <v>0</v>
          </cell>
          <cell r="J190">
            <v>0</v>
          </cell>
          <cell r="L190">
            <v>0</v>
          </cell>
          <cell r="M190">
            <v>0</v>
          </cell>
          <cell r="O190">
            <v>0</v>
          </cell>
          <cell r="P190">
            <v>0</v>
          </cell>
          <cell r="R190">
            <v>0</v>
          </cell>
          <cell r="S190">
            <v>0</v>
          </cell>
          <cell r="U190">
            <v>0</v>
          </cell>
          <cell r="V190">
            <v>0</v>
          </cell>
          <cell r="W190" t="str">
            <v>ML</v>
          </cell>
          <cell r="X190">
            <v>10</v>
          </cell>
        </row>
        <row r="191">
          <cell r="A191">
            <v>7123</v>
          </cell>
          <cell r="B191" t="str">
            <v>tuberia pvcp rde 9  1/2"</v>
          </cell>
          <cell r="W191" t="str">
            <v>ML</v>
          </cell>
          <cell r="X191">
            <v>0</v>
          </cell>
        </row>
        <row r="192">
          <cell r="A192">
            <v>7124</v>
          </cell>
          <cell r="B192" t="str">
            <v>valvula corte 1 1/4"</v>
          </cell>
          <cell r="D192">
            <v>0</v>
          </cell>
          <cell r="F192">
            <v>0</v>
          </cell>
          <cell r="G192">
            <v>0</v>
          </cell>
          <cell r="I192">
            <v>0</v>
          </cell>
          <cell r="J192">
            <v>0</v>
          </cell>
          <cell r="K192">
            <v>3</v>
          </cell>
          <cell r="L192">
            <v>3</v>
          </cell>
          <cell r="M192">
            <v>3</v>
          </cell>
          <cell r="O192">
            <v>0</v>
          </cell>
          <cell r="P192">
            <v>0</v>
          </cell>
          <cell r="R192">
            <v>0</v>
          </cell>
          <cell r="S192">
            <v>0</v>
          </cell>
          <cell r="U192">
            <v>0</v>
          </cell>
          <cell r="V192">
            <v>0</v>
          </cell>
          <cell r="W192" t="str">
            <v>UN</v>
          </cell>
          <cell r="X192">
            <v>3</v>
          </cell>
        </row>
        <row r="193">
          <cell r="A193">
            <v>7125</v>
          </cell>
          <cell r="B193" t="str">
            <v>valvula corte 1"</v>
          </cell>
          <cell r="W193" t="str">
            <v>UN</v>
          </cell>
          <cell r="X193">
            <v>0</v>
          </cell>
        </row>
        <row r="194">
          <cell r="A194">
            <v>7126</v>
          </cell>
          <cell r="B194" t="str">
            <v>valvula corte 11/2"</v>
          </cell>
          <cell r="D194">
            <v>0</v>
          </cell>
          <cell r="F194">
            <v>0</v>
          </cell>
          <cell r="G194">
            <v>0</v>
          </cell>
          <cell r="I194">
            <v>0</v>
          </cell>
          <cell r="J194">
            <v>0</v>
          </cell>
          <cell r="K194">
            <v>15.4</v>
          </cell>
          <cell r="L194">
            <v>15.4</v>
          </cell>
          <cell r="M194">
            <v>15.4</v>
          </cell>
          <cell r="O194">
            <v>0</v>
          </cell>
          <cell r="P194">
            <v>0</v>
          </cell>
          <cell r="R194">
            <v>0</v>
          </cell>
          <cell r="S194">
            <v>0</v>
          </cell>
          <cell r="U194">
            <v>0</v>
          </cell>
          <cell r="V194">
            <v>0</v>
          </cell>
          <cell r="W194" t="str">
            <v>UN</v>
          </cell>
          <cell r="X194">
            <v>15.4</v>
          </cell>
        </row>
        <row r="195">
          <cell r="A195">
            <v>7127</v>
          </cell>
          <cell r="B195" t="str">
            <v>valvula corte 11/4"</v>
          </cell>
          <cell r="C195">
            <v>25</v>
          </cell>
          <cell r="D195">
            <v>25</v>
          </cell>
          <cell r="F195">
            <v>0</v>
          </cell>
          <cell r="G195">
            <v>25</v>
          </cell>
          <cell r="I195">
            <v>0</v>
          </cell>
          <cell r="J195">
            <v>0</v>
          </cell>
          <cell r="L195">
            <v>0</v>
          </cell>
          <cell r="M195">
            <v>0</v>
          </cell>
          <cell r="O195">
            <v>0</v>
          </cell>
          <cell r="P195">
            <v>0</v>
          </cell>
          <cell r="R195">
            <v>0</v>
          </cell>
          <cell r="S195">
            <v>0</v>
          </cell>
          <cell r="U195">
            <v>0</v>
          </cell>
          <cell r="V195">
            <v>0</v>
          </cell>
          <cell r="W195" t="str">
            <v>UN</v>
          </cell>
          <cell r="X195">
            <v>25</v>
          </cell>
        </row>
        <row r="196">
          <cell r="A196">
            <v>7128</v>
          </cell>
          <cell r="B196" t="str">
            <v>valvula corte 3/4"</v>
          </cell>
          <cell r="D196">
            <v>0</v>
          </cell>
          <cell r="F196">
            <v>0</v>
          </cell>
          <cell r="G196">
            <v>0</v>
          </cell>
          <cell r="H196">
            <v>1</v>
          </cell>
          <cell r="I196">
            <v>1</v>
          </cell>
          <cell r="J196">
            <v>1</v>
          </cell>
          <cell r="L196">
            <v>0</v>
          </cell>
          <cell r="M196">
            <v>0</v>
          </cell>
          <cell r="O196">
            <v>0</v>
          </cell>
          <cell r="P196">
            <v>0</v>
          </cell>
          <cell r="R196">
            <v>0</v>
          </cell>
          <cell r="S196">
            <v>0</v>
          </cell>
          <cell r="U196">
            <v>0</v>
          </cell>
          <cell r="V196">
            <v>0</v>
          </cell>
          <cell r="W196" t="str">
            <v>UN</v>
          </cell>
          <cell r="X196">
            <v>1</v>
          </cell>
        </row>
        <row r="197">
          <cell r="A197">
            <v>7129</v>
          </cell>
          <cell r="B197" t="str">
            <v>valvula corte  1/2"</v>
          </cell>
          <cell r="W197" t="str">
            <v>UN</v>
          </cell>
          <cell r="X197">
            <v>0</v>
          </cell>
        </row>
        <row r="198">
          <cell r="B198" t="str">
            <v>DESAGUES</v>
          </cell>
          <cell r="D198">
            <v>0</v>
          </cell>
          <cell r="F198">
            <v>0</v>
          </cell>
          <cell r="G198">
            <v>0</v>
          </cell>
          <cell r="H198">
            <v>0</v>
          </cell>
          <cell r="I198">
            <v>0</v>
          </cell>
          <cell r="J198">
            <v>0</v>
          </cell>
          <cell r="L198">
            <v>0</v>
          </cell>
          <cell r="M198">
            <v>0</v>
          </cell>
          <cell r="N198">
            <v>0</v>
          </cell>
          <cell r="O198">
            <v>0</v>
          </cell>
          <cell r="P198">
            <v>0</v>
          </cell>
          <cell r="R198">
            <v>0</v>
          </cell>
          <cell r="S198">
            <v>0</v>
          </cell>
          <cell r="U198">
            <v>0</v>
          </cell>
          <cell r="V198">
            <v>0</v>
          </cell>
          <cell r="W198">
            <v>0</v>
          </cell>
          <cell r="X198">
            <v>0</v>
          </cell>
        </row>
        <row r="199">
          <cell r="A199">
            <v>7130</v>
          </cell>
          <cell r="B199" t="str">
            <v>punto sanitario ducha</v>
          </cell>
          <cell r="C199">
            <v>23</v>
          </cell>
          <cell r="D199">
            <v>23</v>
          </cell>
          <cell r="F199">
            <v>0</v>
          </cell>
          <cell r="G199">
            <v>23</v>
          </cell>
          <cell r="I199">
            <v>0</v>
          </cell>
          <cell r="J199">
            <v>0</v>
          </cell>
          <cell r="L199">
            <v>0</v>
          </cell>
          <cell r="M199">
            <v>0</v>
          </cell>
          <cell r="N199">
            <v>2</v>
          </cell>
          <cell r="O199">
            <v>2</v>
          </cell>
          <cell r="P199">
            <v>2</v>
          </cell>
          <cell r="R199">
            <v>0</v>
          </cell>
          <cell r="S199">
            <v>0</v>
          </cell>
          <cell r="U199">
            <v>0</v>
          </cell>
          <cell r="V199">
            <v>0</v>
          </cell>
          <cell r="W199" t="str">
            <v>UN</v>
          </cell>
          <cell r="X199">
            <v>25</v>
          </cell>
        </row>
        <row r="200">
          <cell r="A200">
            <v>7131</v>
          </cell>
          <cell r="B200" t="str">
            <v>punto sanitario fluxometro paral</v>
          </cell>
          <cell r="C200">
            <v>29</v>
          </cell>
          <cell r="D200">
            <v>29</v>
          </cell>
          <cell r="F200">
            <v>0</v>
          </cell>
          <cell r="G200">
            <v>29</v>
          </cell>
          <cell r="I200">
            <v>0</v>
          </cell>
          <cell r="J200">
            <v>0</v>
          </cell>
          <cell r="L200">
            <v>0</v>
          </cell>
          <cell r="M200">
            <v>0</v>
          </cell>
          <cell r="O200">
            <v>0</v>
          </cell>
          <cell r="P200">
            <v>0</v>
          </cell>
          <cell r="R200">
            <v>0</v>
          </cell>
          <cell r="S200">
            <v>0</v>
          </cell>
          <cell r="U200">
            <v>0</v>
          </cell>
          <cell r="V200">
            <v>0</v>
          </cell>
          <cell r="W200" t="str">
            <v>UN</v>
          </cell>
          <cell r="X200">
            <v>29</v>
          </cell>
        </row>
        <row r="201">
          <cell r="A201">
            <v>7132</v>
          </cell>
          <cell r="B201" t="str">
            <v>punto sanitario lavaplatos</v>
          </cell>
          <cell r="C201">
            <v>32</v>
          </cell>
          <cell r="D201">
            <v>32</v>
          </cell>
          <cell r="F201">
            <v>0</v>
          </cell>
          <cell r="G201">
            <v>32</v>
          </cell>
          <cell r="I201">
            <v>0</v>
          </cell>
          <cell r="J201">
            <v>0</v>
          </cell>
          <cell r="L201">
            <v>0</v>
          </cell>
          <cell r="M201">
            <v>0</v>
          </cell>
          <cell r="N201">
            <v>10</v>
          </cell>
          <cell r="O201">
            <v>10</v>
          </cell>
          <cell r="P201">
            <v>10</v>
          </cell>
          <cell r="R201">
            <v>0</v>
          </cell>
          <cell r="S201">
            <v>0</v>
          </cell>
          <cell r="U201">
            <v>0</v>
          </cell>
          <cell r="V201">
            <v>0</v>
          </cell>
          <cell r="W201" t="str">
            <v>UN</v>
          </cell>
          <cell r="X201">
            <v>42</v>
          </cell>
        </row>
        <row r="202">
          <cell r="A202">
            <v>7133</v>
          </cell>
          <cell r="B202" t="str">
            <v>punto sanitario orinal paral</v>
          </cell>
          <cell r="C202">
            <v>2</v>
          </cell>
          <cell r="D202">
            <v>2</v>
          </cell>
          <cell r="F202">
            <v>0</v>
          </cell>
          <cell r="G202">
            <v>2</v>
          </cell>
          <cell r="I202">
            <v>0</v>
          </cell>
          <cell r="J202">
            <v>0</v>
          </cell>
          <cell r="L202">
            <v>0</v>
          </cell>
          <cell r="M202">
            <v>0</v>
          </cell>
          <cell r="O202">
            <v>0</v>
          </cell>
          <cell r="P202">
            <v>0</v>
          </cell>
          <cell r="R202">
            <v>0</v>
          </cell>
          <cell r="S202">
            <v>0</v>
          </cell>
          <cell r="U202">
            <v>0</v>
          </cell>
          <cell r="V202">
            <v>0</v>
          </cell>
          <cell r="W202" t="str">
            <v>UN</v>
          </cell>
          <cell r="X202">
            <v>2</v>
          </cell>
        </row>
        <row r="203">
          <cell r="A203">
            <v>7134</v>
          </cell>
          <cell r="B203" t="str">
            <v>punto sanitario poceta</v>
          </cell>
          <cell r="C203">
            <v>19</v>
          </cell>
          <cell r="D203">
            <v>19</v>
          </cell>
          <cell r="F203">
            <v>0</v>
          </cell>
          <cell r="G203">
            <v>19</v>
          </cell>
          <cell r="I203">
            <v>0</v>
          </cell>
          <cell r="J203">
            <v>0</v>
          </cell>
          <cell r="L203">
            <v>0</v>
          </cell>
          <cell r="M203">
            <v>0</v>
          </cell>
          <cell r="N203">
            <v>1</v>
          </cell>
          <cell r="O203">
            <v>1</v>
          </cell>
          <cell r="P203">
            <v>1</v>
          </cell>
          <cell r="R203">
            <v>0</v>
          </cell>
          <cell r="S203">
            <v>0</v>
          </cell>
          <cell r="U203">
            <v>0</v>
          </cell>
          <cell r="V203">
            <v>0</v>
          </cell>
          <cell r="W203" t="str">
            <v>UN</v>
          </cell>
          <cell r="X203">
            <v>20</v>
          </cell>
        </row>
        <row r="204">
          <cell r="A204">
            <v>7135</v>
          </cell>
          <cell r="B204" t="str">
            <v>punto sanitario sifon 2</v>
          </cell>
          <cell r="W204" t="str">
            <v>UN</v>
          </cell>
          <cell r="X204">
            <v>0</v>
          </cell>
        </row>
        <row r="205">
          <cell r="A205">
            <v>7136</v>
          </cell>
          <cell r="B205" t="str">
            <v>punto sanitario sifon 3"</v>
          </cell>
          <cell r="W205" t="str">
            <v>UN</v>
          </cell>
          <cell r="X205">
            <v>0</v>
          </cell>
        </row>
        <row r="206">
          <cell r="A206">
            <v>7137</v>
          </cell>
          <cell r="B206" t="str">
            <v>punto sanitario sifon 4"</v>
          </cell>
          <cell r="W206" t="str">
            <v>UN</v>
          </cell>
          <cell r="X206">
            <v>0</v>
          </cell>
        </row>
        <row r="207">
          <cell r="A207">
            <v>7138</v>
          </cell>
          <cell r="B207" t="str">
            <v>punto sanitario tanque</v>
          </cell>
          <cell r="W207" t="str">
            <v>UN</v>
          </cell>
          <cell r="X207">
            <v>0</v>
          </cell>
        </row>
        <row r="208">
          <cell r="A208">
            <v>7139</v>
          </cell>
          <cell r="B208" t="str">
            <v>punto sanitario un odontologica</v>
          </cell>
          <cell r="C208">
            <v>4</v>
          </cell>
          <cell r="D208">
            <v>4</v>
          </cell>
          <cell r="F208">
            <v>0</v>
          </cell>
          <cell r="G208">
            <v>4</v>
          </cell>
          <cell r="I208">
            <v>0</v>
          </cell>
          <cell r="J208">
            <v>0</v>
          </cell>
          <cell r="L208">
            <v>0</v>
          </cell>
          <cell r="M208">
            <v>0</v>
          </cell>
          <cell r="O208">
            <v>0</v>
          </cell>
          <cell r="P208">
            <v>0</v>
          </cell>
          <cell r="R208">
            <v>0</v>
          </cell>
          <cell r="S208">
            <v>0</v>
          </cell>
          <cell r="U208">
            <v>0</v>
          </cell>
          <cell r="V208">
            <v>0</v>
          </cell>
          <cell r="W208" t="str">
            <v>UN</v>
          </cell>
          <cell r="X208">
            <v>4</v>
          </cell>
        </row>
        <row r="209">
          <cell r="A209">
            <v>7140</v>
          </cell>
          <cell r="B209" t="str">
            <v>punto sanitario  lavamanos</v>
          </cell>
          <cell r="C209">
            <v>66</v>
          </cell>
          <cell r="D209">
            <v>66</v>
          </cell>
          <cell r="F209">
            <v>0</v>
          </cell>
          <cell r="G209">
            <v>66</v>
          </cell>
          <cell r="I209">
            <v>0</v>
          </cell>
          <cell r="J209">
            <v>0</v>
          </cell>
          <cell r="L209">
            <v>0</v>
          </cell>
          <cell r="M209">
            <v>0</v>
          </cell>
          <cell r="N209">
            <v>2</v>
          </cell>
          <cell r="O209">
            <v>2</v>
          </cell>
          <cell r="P209">
            <v>2</v>
          </cell>
          <cell r="R209">
            <v>0</v>
          </cell>
          <cell r="S209">
            <v>0</v>
          </cell>
          <cell r="U209">
            <v>0</v>
          </cell>
          <cell r="V209">
            <v>0</v>
          </cell>
          <cell r="W209" t="str">
            <v>UN</v>
          </cell>
          <cell r="X209">
            <v>68</v>
          </cell>
        </row>
        <row r="210">
          <cell r="A210">
            <v>7141</v>
          </cell>
          <cell r="B210" t="str">
            <v>tragante 2"</v>
          </cell>
          <cell r="C210">
            <v>3</v>
          </cell>
          <cell r="D210">
            <v>3</v>
          </cell>
          <cell r="F210">
            <v>0</v>
          </cell>
          <cell r="G210">
            <v>3</v>
          </cell>
          <cell r="I210">
            <v>0</v>
          </cell>
          <cell r="J210">
            <v>0</v>
          </cell>
          <cell r="L210">
            <v>0</v>
          </cell>
          <cell r="M210">
            <v>0</v>
          </cell>
          <cell r="O210">
            <v>0</v>
          </cell>
          <cell r="P210">
            <v>0</v>
          </cell>
          <cell r="R210">
            <v>0</v>
          </cell>
          <cell r="S210">
            <v>0</v>
          </cell>
          <cell r="U210">
            <v>0</v>
          </cell>
          <cell r="V210">
            <v>0</v>
          </cell>
          <cell r="W210" t="str">
            <v>ML</v>
          </cell>
          <cell r="X210">
            <v>3</v>
          </cell>
        </row>
        <row r="211">
          <cell r="A211">
            <v>7142</v>
          </cell>
          <cell r="B211" t="str">
            <v>tragante 3"</v>
          </cell>
          <cell r="C211">
            <v>6</v>
          </cell>
          <cell r="D211">
            <v>6</v>
          </cell>
          <cell r="F211">
            <v>0</v>
          </cell>
          <cell r="G211">
            <v>6</v>
          </cell>
          <cell r="I211">
            <v>0</v>
          </cell>
          <cell r="J211">
            <v>0</v>
          </cell>
          <cell r="L211">
            <v>0</v>
          </cell>
          <cell r="M211">
            <v>0</v>
          </cell>
          <cell r="O211">
            <v>0</v>
          </cell>
          <cell r="P211">
            <v>0</v>
          </cell>
          <cell r="R211">
            <v>0</v>
          </cell>
          <cell r="S211">
            <v>0</v>
          </cell>
          <cell r="U211">
            <v>0</v>
          </cell>
          <cell r="V211">
            <v>0</v>
          </cell>
          <cell r="W211" t="str">
            <v>UN</v>
          </cell>
          <cell r="X211">
            <v>6</v>
          </cell>
        </row>
        <row r="212">
          <cell r="A212">
            <v>7143</v>
          </cell>
          <cell r="B212" t="str">
            <v>tragante 4"</v>
          </cell>
          <cell r="C212">
            <v>5</v>
          </cell>
          <cell r="D212">
            <v>5</v>
          </cell>
          <cell r="F212">
            <v>0</v>
          </cell>
          <cell r="G212">
            <v>5</v>
          </cell>
          <cell r="I212">
            <v>0</v>
          </cell>
          <cell r="J212">
            <v>0</v>
          </cell>
          <cell r="L212">
            <v>0</v>
          </cell>
          <cell r="M212">
            <v>0</v>
          </cell>
          <cell r="O212">
            <v>0</v>
          </cell>
          <cell r="P212">
            <v>0</v>
          </cell>
          <cell r="R212">
            <v>0</v>
          </cell>
          <cell r="S212">
            <v>0</v>
          </cell>
          <cell r="U212">
            <v>0</v>
          </cell>
          <cell r="V212">
            <v>0</v>
          </cell>
          <cell r="W212" t="str">
            <v>UN</v>
          </cell>
          <cell r="X212">
            <v>5</v>
          </cell>
        </row>
        <row r="213">
          <cell r="A213">
            <v>7144</v>
          </cell>
          <cell r="B213" t="str">
            <v>tragante 6"</v>
          </cell>
          <cell r="C213">
            <v>3</v>
          </cell>
          <cell r="D213">
            <v>3</v>
          </cell>
          <cell r="F213">
            <v>0</v>
          </cell>
          <cell r="G213">
            <v>3</v>
          </cell>
          <cell r="I213">
            <v>0</v>
          </cell>
          <cell r="J213">
            <v>0</v>
          </cell>
          <cell r="L213">
            <v>0</v>
          </cell>
          <cell r="M213">
            <v>0</v>
          </cell>
          <cell r="O213">
            <v>0</v>
          </cell>
          <cell r="P213">
            <v>0</v>
          </cell>
          <cell r="R213">
            <v>0</v>
          </cell>
          <cell r="S213">
            <v>0</v>
          </cell>
          <cell r="U213">
            <v>0</v>
          </cell>
          <cell r="V213">
            <v>0</v>
          </cell>
          <cell r="W213" t="str">
            <v>UN</v>
          </cell>
          <cell r="X213">
            <v>3</v>
          </cell>
        </row>
        <row r="214">
          <cell r="B214" t="str">
            <v>AGUAS RESIDUALES</v>
          </cell>
          <cell r="D214">
            <v>0</v>
          </cell>
          <cell r="F214">
            <v>0</v>
          </cell>
          <cell r="G214">
            <v>0</v>
          </cell>
          <cell r="H214">
            <v>0</v>
          </cell>
          <cell r="I214">
            <v>0</v>
          </cell>
          <cell r="J214">
            <v>0</v>
          </cell>
          <cell r="L214">
            <v>0</v>
          </cell>
          <cell r="M214">
            <v>0</v>
          </cell>
          <cell r="N214">
            <v>0</v>
          </cell>
          <cell r="O214">
            <v>0</v>
          </cell>
          <cell r="P214">
            <v>0</v>
          </cell>
          <cell r="R214">
            <v>0</v>
          </cell>
          <cell r="S214">
            <v>0</v>
          </cell>
          <cell r="U214">
            <v>0</v>
          </cell>
          <cell r="V214">
            <v>0</v>
          </cell>
          <cell r="W214">
            <v>0</v>
          </cell>
          <cell r="X214">
            <v>0</v>
          </cell>
        </row>
        <row r="215">
          <cell r="A215">
            <v>7145</v>
          </cell>
          <cell r="B215" t="str">
            <v>accesorio pvcp 2" AR</v>
          </cell>
          <cell r="D215">
            <v>0</v>
          </cell>
          <cell r="F215">
            <v>0</v>
          </cell>
          <cell r="G215">
            <v>0</v>
          </cell>
          <cell r="I215">
            <v>0</v>
          </cell>
          <cell r="J215">
            <v>0</v>
          </cell>
          <cell r="L215">
            <v>0</v>
          </cell>
          <cell r="M215">
            <v>0</v>
          </cell>
          <cell r="N215">
            <v>44</v>
          </cell>
          <cell r="O215">
            <v>44</v>
          </cell>
          <cell r="P215">
            <v>44</v>
          </cell>
          <cell r="R215">
            <v>0</v>
          </cell>
          <cell r="S215">
            <v>0</v>
          </cell>
          <cell r="U215">
            <v>0</v>
          </cell>
          <cell r="V215">
            <v>0</v>
          </cell>
          <cell r="W215" t="str">
            <v>UN</v>
          </cell>
          <cell r="X215">
            <v>44</v>
          </cell>
        </row>
        <row r="216">
          <cell r="A216">
            <v>7146</v>
          </cell>
          <cell r="B216" t="str">
            <v>accesorio pvcp 4"</v>
          </cell>
          <cell r="D216">
            <v>0</v>
          </cell>
          <cell r="F216">
            <v>0</v>
          </cell>
          <cell r="G216">
            <v>0</v>
          </cell>
          <cell r="I216">
            <v>0</v>
          </cell>
          <cell r="J216">
            <v>0</v>
          </cell>
          <cell r="L216">
            <v>0</v>
          </cell>
          <cell r="M216">
            <v>0</v>
          </cell>
          <cell r="N216">
            <v>20</v>
          </cell>
          <cell r="O216">
            <v>20</v>
          </cell>
          <cell r="P216">
            <v>20</v>
          </cell>
          <cell r="R216">
            <v>0</v>
          </cell>
          <cell r="S216">
            <v>0</v>
          </cell>
          <cell r="U216">
            <v>0</v>
          </cell>
          <cell r="V216">
            <v>0</v>
          </cell>
          <cell r="W216" t="str">
            <v>UN</v>
          </cell>
          <cell r="X216">
            <v>20</v>
          </cell>
        </row>
        <row r="217">
          <cell r="A217">
            <v>7147</v>
          </cell>
          <cell r="B217" t="str">
            <v>accesorio pvcs 2"</v>
          </cell>
          <cell r="C217">
            <v>94</v>
          </cell>
          <cell r="D217">
            <v>94</v>
          </cell>
          <cell r="F217">
            <v>0</v>
          </cell>
          <cell r="G217">
            <v>94</v>
          </cell>
          <cell r="H217">
            <v>13</v>
          </cell>
          <cell r="I217">
            <v>13</v>
          </cell>
          <cell r="J217">
            <v>13</v>
          </cell>
          <cell r="K217">
            <v>17</v>
          </cell>
          <cell r="L217">
            <v>17</v>
          </cell>
          <cell r="M217">
            <v>17</v>
          </cell>
          <cell r="O217">
            <v>0</v>
          </cell>
          <cell r="P217">
            <v>0</v>
          </cell>
          <cell r="R217">
            <v>0</v>
          </cell>
          <cell r="S217">
            <v>0</v>
          </cell>
          <cell r="U217">
            <v>0</v>
          </cell>
          <cell r="V217">
            <v>0</v>
          </cell>
          <cell r="W217" t="str">
            <v>UN</v>
          </cell>
          <cell r="X217">
            <v>124</v>
          </cell>
        </row>
        <row r="218">
          <cell r="A218">
            <v>7148</v>
          </cell>
          <cell r="B218" t="str">
            <v>accesorio pvcs 3"</v>
          </cell>
          <cell r="D218">
            <v>0</v>
          </cell>
          <cell r="F218">
            <v>0</v>
          </cell>
          <cell r="G218">
            <v>0</v>
          </cell>
          <cell r="I218">
            <v>0</v>
          </cell>
          <cell r="J218">
            <v>0</v>
          </cell>
          <cell r="K218">
            <v>22</v>
          </cell>
          <cell r="L218">
            <v>22</v>
          </cell>
          <cell r="M218">
            <v>22</v>
          </cell>
          <cell r="N218">
            <v>8</v>
          </cell>
          <cell r="O218">
            <v>8</v>
          </cell>
          <cell r="P218">
            <v>8</v>
          </cell>
          <cell r="R218">
            <v>0</v>
          </cell>
          <cell r="S218">
            <v>0</v>
          </cell>
          <cell r="U218">
            <v>0</v>
          </cell>
          <cell r="V218">
            <v>0</v>
          </cell>
          <cell r="W218" t="str">
            <v>UN</v>
          </cell>
          <cell r="X218">
            <v>30</v>
          </cell>
        </row>
        <row r="219">
          <cell r="A219">
            <v>7149</v>
          </cell>
          <cell r="B219" t="str">
            <v>accesorio pvcs 4"</v>
          </cell>
          <cell r="C219">
            <v>160</v>
          </cell>
          <cell r="D219">
            <v>160</v>
          </cell>
          <cell r="F219">
            <v>0</v>
          </cell>
          <cell r="G219">
            <v>160</v>
          </cell>
          <cell r="H219">
            <v>20</v>
          </cell>
          <cell r="I219">
            <v>20</v>
          </cell>
          <cell r="J219">
            <v>20</v>
          </cell>
          <cell r="L219">
            <v>0</v>
          </cell>
          <cell r="M219">
            <v>0</v>
          </cell>
          <cell r="O219">
            <v>0</v>
          </cell>
          <cell r="P219">
            <v>0</v>
          </cell>
          <cell r="R219">
            <v>0</v>
          </cell>
          <cell r="S219">
            <v>0</v>
          </cell>
          <cell r="U219">
            <v>0</v>
          </cell>
          <cell r="V219">
            <v>0</v>
          </cell>
          <cell r="W219" t="str">
            <v>UN</v>
          </cell>
          <cell r="X219">
            <v>180</v>
          </cell>
        </row>
        <row r="220">
          <cell r="A220">
            <v>7150</v>
          </cell>
          <cell r="B220" t="str">
            <v>accesorio pvcs 6"</v>
          </cell>
          <cell r="C220">
            <v>6</v>
          </cell>
          <cell r="D220">
            <v>6</v>
          </cell>
          <cell r="F220">
            <v>0</v>
          </cell>
          <cell r="G220">
            <v>6</v>
          </cell>
          <cell r="H220">
            <v>1</v>
          </cell>
          <cell r="I220">
            <v>1</v>
          </cell>
          <cell r="J220">
            <v>1</v>
          </cell>
          <cell r="L220">
            <v>0</v>
          </cell>
          <cell r="M220">
            <v>0</v>
          </cell>
          <cell r="O220">
            <v>0</v>
          </cell>
          <cell r="P220">
            <v>0</v>
          </cell>
          <cell r="R220">
            <v>0</v>
          </cell>
          <cell r="S220">
            <v>0</v>
          </cell>
          <cell r="U220">
            <v>0</v>
          </cell>
          <cell r="V220">
            <v>0</v>
          </cell>
          <cell r="W220" t="str">
            <v>UN</v>
          </cell>
          <cell r="X220">
            <v>7</v>
          </cell>
        </row>
        <row r="221">
          <cell r="A221">
            <v>7151</v>
          </cell>
          <cell r="B221" t="str">
            <v>caja insp. 0.60*0.60 marco=tapa</v>
          </cell>
          <cell r="W221" t="str">
            <v>UN</v>
          </cell>
          <cell r="X221">
            <v>0</v>
          </cell>
        </row>
        <row r="222">
          <cell r="A222">
            <v>7152</v>
          </cell>
          <cell r="B222" t="str">
            <v>pozo inspeccion d=1.20 e=.25</v>
          </cell>
          <cell r="C222">
            <v>4</v>
          </cell>
          <cell r="D222">
            <v>4</v>
          </cell>
          <cell r="F222">
            <v>0</v>
          </cell>
          <cell r="G222">
            <v>4</v>
          </cell>
          <cell r="I222">
            <v>0</v>
          </cell>
          <cell r="J222">
            <v>0</v>
          </cell>
          <cell r="L222">
            <v>0</v>
          </cell>
          <cell r="M222">
            <v>0</v>
          </cell>
          <cell r="O222">
            <v>0</v>
          </cell>
          <cell r="P222">
            <v>0</v>
          </cell>
          <cell r="R222">
            <v>0</v>
          </cell>
          <cell r="S222">
            <v>0</v>
          </cell>
          <cell r="U222">
            <v>0</v>
          </cell>
          <cell r="V222">
            <v>0</v>
          </cell>
          <cell r="W222" t="str">
            <v>UN</v>
          </cell>
          <cell r="X222">
            <v>4</v>
          </cell>
        </row>
        <row r="223">
          <cell r="A223">
            <v>7153</v>
          </cell>
          <cell r="B223" t="str">
            <v>tuberia pvcs 2"</v>
          </cell>
          <cell r="C223">
            <v>43.4</v>
          </cell>
          <cell r="D223">
            <v>43.4</v>
          </cell>
          <cell r="F223">
            <v>0</v>
          </cell>
          <cell r="G223">
            <v>43.4</v>
          </cell>
          <cell r="H223">
            <v>5.6</v>
          </cell>
          <cell r="I223">
            <v>5.6</v>
          </cell>
          <cell r="J223">
            <v>5.6</v>
          </cell>
          <cell r="K223">
            <v>13.3</v>
          </cell>
          <cell r="L223">
            <v>13.3</v>
          </cell>
          <cell r="M223">
            <v>13.3</v>
          </cell>
          <cell r="N223">
            <v>23.1</v>
          </cell>
          <cell r="O223">
            <v>23.1</v>
          </cell>
          <cell r="P223">
            <v>23.1</v>
          </cell>
          <cell r="R223">
            <v>0</v>
          </cell>
          <cell r="S223">
            <v>0</v>
          </cell>
          <cell r="U223">
            <v>0</v>
          </cell>
          <cell r="V223">
            <v>0</v>
          </cell>
          <cell r="W223" t="str">
            <v>ML</v>
          </cell>
          <cell r="X223">
            <v>85.4</v>
          </cell>
        </row>
        <row r="224">
          <cell r="A224">
            <v>7154</v>
          </cell>
          <cell r="B224" t="str">
            <v>tuberia pvcs 3"</v>
          </cell>
          <cell r="D224">
            <v>0</v>
          </cell>
          <cell r="F224">
            <v>0</v>
          </cell>
          <cell r="G224">
            <v>0</v>
          </cell>
          <cell r="I224">
            <v>0</v>
          </cell>
          <cell r="J224">
            <v>0</v>
          </cell>
          <cell r="K224">
            <v>19.100000000000001</v>
          </cell>
          <cell r="L224">
            <v>19.100000000000001</v>
          </cell>
          <cell r="M224">
            <v>19.100000000000001</v>
          </cell>
          <cell r="N224">
            <v>6.5</v>
          </cell>
          <cell r="O224">
            <v>6.5</v>
          </cell>
          <cell r="P224">
            <v>6.5</v>
          </cell>
          <cell r="R224">
            <v>0</v>
          </cell>
          <cell r="S224">
            <v>0</v>
          </cell>
          <cell r="U224">
            <v>0</v>
          </cell>
          <cell r="V224">
            <v>0</v>
          </cell>
          <cell r="W224" t="str">
            <v>ML</v>
          </cell>
          <cell r="X224">
            <v>25.6</v>
          </cell>
        </row>
        <row r="225">
          <cell r="A225">
            <v>7155</v>
          </cell>
          <cell r="B225" t="str">
            <v>tuberia pvcs 4"</v>
          </cell>
          <cell r="C225">
            <v>216</v>
          </cell>
          <cell r="D225">
            <v>216</v>
          </cell>
          <cell r="F225">
            <v>0</v>
          </cell>
          <cell r="G225">
            <v>216</v>
          </cell>
          <cell r="H225">
            <v>19.100000000000001</v>
          </cell>
          <cell r="I225">
            <v>19.100000000000001</v>
          </cell>
          <cell r="J225">
            <v>19.100000000000001</v>
          </cell>
          <cell r="L225">
            <v>0</v>
          </cell>
          <cell r="M225">
            <v>0</v>
          </cell>
          <cell r="N225">
            <v>11.8</v>
          </cell>
          <cell r="O225">
            <v>11.8</v>
          </cell>
          <cell r="P225">
            <v>11.8</v>
          </cell>
          <cell r="R225">
            <v>0</v>
          </cell>
          <cell r="S225">
            <v>0</v>
          </cell>
          <cell r="U225">
            <v>0</v>
          </cell>
          <cell r="V225">
            <v>0</v>
          </cell>
          <cell r="W225" t="str">
            <v>ML</v>
          </cell>
          <cell r="X225">
            <v>246.9</v>
          </cell>
        </row>
        <row r="226">
          <cell r="A226">
            <v>7156</v>
          </cell>
          <cell r="B226" t="str">
            <v>tuberia pvcs 6"</v>
          </cell>
          <cell r="C226">
            <v>29.9</v>
          </cell>
          <cell r="D226">
            <v>29.9</v>
          </cell>
          <cell r="F226">
            <v>0</v>
          </cell>
          <cell r="G226">
            <v>29.9</v>
          </cell>
          <cell r="H226">
            <v>21.1</v>
          </cell>
          <cell r="I226">
            <v>21.1</v>
          </cell>
          <cell r="J226">
            <v>21.1</v>
          </cell>
          <cell r="L226">
            <v>0</v>
          </cell>
          <cell r="M226">
            <v>0</v>
          </cell>
          <cell r="O226">
            <v>0</v>
          </cell>
          <cell r="P226">
            <v>0</v>
          </cell>
          <cell r="R226">
            <v>0</v>
          </cell>
          <cell r="S226">
            <v>0</v>
          </cell>
          <cell r="U226">
            <v>0</v>
          </cell>
          <cell r="V226">
            <v>0</v>
          </cell>
          <cell r="W226" t="str">
            <v>ML</v>
          </cell>
          <cell r="X226">
            <v>51</v>
          </cell>
        </row>
        <row r="227">
          <cell r="B227" t="str">
            <v>AGUAS RESIDUALES INDUSTRIALES</v>
          </cell>
          <cell r="D227">
            <v>0</v>
          </cell>
          <cell r="F227">
            <v>0</v>
          </cell>
          <cell r="G227">
            <v>0</v>
          </cell>
          <cell r="H227">
            <v>0</v>
          </cell>
          <cell r="I227">
            <v>0</v>
          </cell>
          <cell r="J227">
            <v>0</v>
          </cell>
          <cell r="L227">
            <v>0</v>
          </cell>
          <cell r="M227">
            <v>0</v>
          </cell>
          <cell r="O227">
            <v>0</v>
          </cell>
          <cell r="P227">
            <v>0</v>
          </cell>
          <cell r="R227">
            <v>0</v>
          </cell>
          <cell r="S227">
            <v>0</v>
          </cell>
          <cell r="U227">
            <v>0</v>
          </cell>
          <cell r="V227">
            <v>0</v>
          </cell>
          <cell r="W227">
            <v>0</v>
          </cell>
          <cell r="X227">
            <v>0</v>
          </cell>
        </row>
        <row r="228">
          <cell r="A228">
            <v>7157</v>
          </cell>
          <cell r="B228" t="str">
            <v>accesorio pvcs 2" ARI</v>
          </cell>
          <cell r="C228">
            <v>122</v>
          </cell>
          <cell r="D228">
            <v>122</v>
          </cell>
          <cell r="F228">
            <v>0</v>
          </cell>
          <cell r="G228">
            <v>122</v>
          </cell>
          <cell r="I228">
            <v>0</v>
          </cell>
          <cell r="J228">
            <v>0</v>
          </cell>
          <cell r="L228">
            <v>0</v>
          </cell>
          <cell r="M228">
            <v>0</v>
          </cell>
          <cell r="O228">
            <v>0</v>
          </cell>
          <cell r="P228">
            <v>0</v>
          </cell>
          <cell r="R228">
            <v>0</v>
          </cell>
          <cell r="S228">
            <v>0</v>
          </cell>
          <cell r="U228">
            <v>0</v>
          </cell>
          <cell r="V228">
            <v>0</v>
          </cell>
          <cell r="W228" t="str">
            <v>UN</v>
          </cell>
          <cell r="X228">
            <v>122</v>
          </cell>
        </row>
        <row r="229">
          <cell r="A229">
            <v>7158</v>
          </cell>
          <cell r="B229" t="str">
            <v>accesorio pvcs 3" ARI</v>
          </cell>
          <cell r="C229">
            <v>40</v>
          </cell>
          <cell r="D229">
            <v>40</v>
          </cell>
          <cell r="F229">
            <v>0</v>
          </cell>
          <cell r="G229">
            <v>40</v>
          </cell>
          <cell r="H229">
            <v>5</v>
          </cell>
          <cell r="I229">
            <v>5</v>
          </cell>
          <cell r="J229">
            <v>5</v>
          </cell>
          <cell r="L229">
            <v>0</v>
          </cell>
          <cell r="M229">
            <v>0</v>
          </cell>
          <cell r="O229">
            <v>0</v>
          </cell>
          <cell r="P229">
            <v>0</v>
          </cell>
          <cell r="R229">
            <v>0</v>
          </cell>
          <cell r="S229">
            <v>0</v>
          </cell>
          <cell r="U229">
            <v>0</v>
          </cell>
          <cell r="V229">
            <v>0</v>
          </cell>
          <cell r="W229" t="str">
            <v>UN</v>
          </cell>
          <cell r="X229">
            <v>45</v>
          </cell>
        </row>
        <row r="230">
          <cell r="A230">
            <v>7159</v>
          </cell>
          <cell r="B230" t="str">
            <v>accesorio pvcs 4" ARI</v>
          </cell>
          <cell r="C230">
            <v>21</v>
          </cell>
          <cell r="D230">
            <v>21</v>
          </cell>
          <cell r="F230">
            <v>0</v>
          </cell>
          <cell r="G230">
            <v>21</v>
          </cell>
          <cell r="H230">
            <v>4</v>
          </cell>
          <cell r="I230">
            <v>4</v>
          </cell>
          <cell r="J230">
            <v>4</v>
          </cell>
          <cell r="L230">
            <v>0</v>
          </cell>
          <cell r="M230">
            <v>0</v>
          </cell>
          <cell r="O230">
            <v>0</v>
          </cell>
          <cell r="P230">
            <v>0</v>
          </cell>
          <cell r="R230">
            <v>0</v>
          </cell>
          <cell r="S230">
            <v>0</v>
          </cell>
          <cell r="U230">
            <v>0</v>
          </cell>
          <cell r="V230">
            <v>0</v>
          </cell>
          <cell r="W230" t="str">
            <v>UN</v>
          </cell>
          <cell r="X230">
            <v>25</v>
          </cell>
        </row>
        <row r="231">
          <cell r="A231">
            <v>7160</v>
          </cell>
          <cell r="B231" t="str">
            <v>accesorio pvcs 6" ARI</v>
          </cell>
          <cell r="C231">
            <v>3</v>
          </cell>
          <cell r="D231">
            <v>3</v>
          </cell>
          <cell r="F231">
            <v>0</v>
          </cell>
          <cell r="G231">
            <v>3</v>
          </cell>
          <cell r="I231">
            <v>0</v>
          </cell>
          <cell r="J231">
            <v>0</v>
          </cell>
          <cell r="L231">
            <v>0</v>
          </cell>
          <cell r="M231">
            <v>0</v>
          </cell>
          <cell r="O231">
            <v>0</v>
          </cell>
          <cell r="P231">
            <v>0</v>
          </cell>
          <cell r="R231">
            <v>0</v>
          </cell>
          <cell r="S231">
            <v>0</v>
          </cell>
          <cell r="U231">
            <v>0</v>
          </cell>
          <cell r="V231">
            <v>0</v>
          </cell>
          <cell r="W231" t="str">
            <v>UN</v>
          </cell>
          <cell r="X231">
            <v>3</v>
          </cell>
        </row>
        <row r="232">
          <cell r="A232">
            <v>7161</v>
          </cell>
          <cell r="B232" t="str">
            <v>caja insp. 0.60*0.60 marco=tapa ARI</v>
          </cell>
          <cell r="W232" t="str">
            <v>UN</v>
          </cell>
          <cell r="X232">
            <v>0</v>
          </cell>
        </row>
        <row r="233">
          <cell r="A233">
            <v>7162</v>
          </cell>
          <cell r="B233" t="str">
            <v>pozo inspeccion d=1.20 e=.25 ARI</v>
          </cell>
          <cell r="C233">
            <v>3</v>
          </cell>
          <cell r="D233">
            <v>3</v>
          </cell>
          <cell r="F233">
            <v>0</v>
          </cell>
          <cell r="G233">
            <v>3</v>
          </cell>
          <cell r="I233">
            <v>0</v>
          </cell>
          <cell r="J233">
            <v>0</v>
          </cell>
          <cell r="L233">
            <v>0</v>
          </cell>
          <cell r="M233">
            <v>0</v>
          </cell>
          <cell r="O233">
            <v>0</v>
          </cell>
          <cell r="P233">
            <v>0</v>
          </cell>
          <cell r="R233">
            <v>0</v>
          </cell>
          <cell r="S233">
            <v>0</v>
          </cell>
          <cell r="U233">
            <v>0</v>
          </cell>
          <cell r="V233">
            <v>0</v>
          </cell>
          <cell r="W233" t="str">
            <v>UN</v>
          </cell>
          <cell r="X233">
            <v>3</v>
          </cell>
        </row>
        <row r="234">
          <cell r="A234">
            <v>7163</v>
          </cell>
          <cell r="B234" t="str">
            <v>tuberia pvcs 2" ARI</v>
          </cell>
          <cell r="C234">
            <v>134.1</v>
          </cell>
          <cell r="D234">
            <v>134.1</v>
          </cell>
          <cell r="F234">
            <v>0</v>
          </cell>
          <cell r="G234">
            <v>134.1</v>
          </cell>
          <cell r="H234">
            <v>6.8</v>
          </cell>
          <cell r="I234">
            <v>6.8</v>
          </cell>
          <cell r="J234">
            <v>6.8</v>
          </cell>
          <cell r="L234">
            <v>0</v>
          </cell>
          <cell r="M234">
            <v>0</v>
          </cell>
          <cell r="O234">
            <v>0</v>
          </cell>
          <cell r="P234">
            <v>0</v>
          </cell>
          <cell r="R234">
            <v>0</v>
          </cell>
          <cell r="S234">
            <v>0</v>
          </cell>
          <cell r="U234">
            <v>0</v>
          </cell>
          <cell r="V234">
            <v>0</v>
          </cell>
          <cell r="W234" t="str">
            <v>ML</v>
          </cell>
          <cell r="X234">
            <v>140.9</v>
          </cell>
        </row>
        <row r="235">
          <cell r="A235">
            <v>7164</v>
          </cell>
          <cell r="B235" t="str">
            <v>tuberia pvcs 3" ARI</v>
          </cell>
          <cell r="C235">
            <v>49.3</v>
          </cell>
          <cell r="D235">
            <v>49.3</v>
          </cell>
          <cell r="F235">
            <v>0</v>
          </cell>
          <cell r="G235">
            <v>49.3</v>
          </cell>
          <cell r="H235">
            <v>13.1</v>
          </cell>
          <cell r="I235">
            <v>13.1</v>
          </cell>
          <cell r="J235">
            <v>13.1</v>
          </cell>
          <cell r="L235">
            <v>0</v>
          </cell>
          <cell r="M235">
            <v>0</v>
          </cell>
          <cell r="O235">
            <v>0</v>
          </cell>
          <cell r="P235">
            <v>0</v>
          </cell>
          <cell r="R235">
            <v>0</v>
          </cell>
          <cell r="S235">
            <v>0</v>
          </cell>
          <cell r="U235">
            <v>0</v>
          </cell>
          <cell r="V235">
            <v>0</v>
          </cell>
          <cell r="W235" t="str">
            <v>ML</v>
          </cell>
          <cell r="X235">
            <v>62.4</v>
          </cell>
        </row>
        <row r="236">
          <cell r="A236">
            <v>7165</v>
          </cell>
          <cell r="B236" t="str">
            <v>tuberia pvcs 4" ARI</v>
          </cell>
          <cell r="D236">
            <v>0</v>
          </cell>
          <cell r="F236">
            <v>0</v>
          </cell>
          <cell r="G236">
            <v>0</v>
          </cell>
          <cell r="H236">
            <v>46.5</v>
          </cell>
          <cell r="I236">
            <v>46.5</v>
          </cell>
          <cell r="J236">
            <v>46.5</v>
          </cell>
          <cell r="L236">
            <v>0</v>
          </cell>
          <cell r="M236">
            <v>0</v>
          </cell>
          <cell r="O236">
            <v>0</v>
          </cell>
          <cell r="P236">
            <v>0</v>
          </cell>
          <cell r="R236">
            <v>0</v>
          </cell>
          <cell r="S236">
            <v>0</v>
          </cell>
          <cell r="U236">
            <v>0</v>
          </cell>
          <cell r="V236">
            <v>0</v>
          </cell>
          <cell r="W236" t="str">
            <v>ML</v>
          </cell>
          <cell r="X236">
            <v>46.5</v>
          </cell>
        </row>
        <row r="237">
          <cell r="A237">
            <v>7166</v>
          </cell>
          <cell r="B237" t="str">
            <v>tuberia pvcs 6" ARI</v>
          </cell>
          <cell r="C237">
            <v>2.7</v>
          </cell>
          <cell r="D237">
            <v>2.7</v>
          </cell>
          <cell r="F237">
            <v>0</v>
          </cell>
          <cell r="G237">
            <v>2.7</v>
          </cell>
          <cell r="I237">
            <v>0</v>
          </cell>
          <cell r="J237">
            <v>0</v>
          </cell>
          <cell r="L237">
            <v>0</v>
          </cell>
          <cell r="M237">
            <v>0</v>
          </cell>
          <cell r="O237">
            <v>0</v>
          </cell>
          <cell r="P237">
            <v>0</v>
          </cell>
          <cell r="R237">
            <v>0</v>
          </cell>
          <cell r="S237">
            <v>0</v>
          </cell>
          <cell r="U237">
            <v>0</v>
          </cell>
          <cell r="V237">
            <v>0</v>
          </cell>
          <cell r="W237" t="str">
            <v>ML</v>
          </cell>
          <cell r="X237">
            <v>2.7</v>
          </cell>
        </row>
        <row r="238">
          <cell r="B238" t="str">
            <v>AGUAS LLUVIAS</v>
          </cell>
          <cell r="D238">
            <v>0</v>
          </cell>
          <cell r="F238">
            <v>0</v>
          </cell>
          <cell r="G238">
            <v>0</v>
          </cell>
          <cell r="H238">
            <v>0</v>
          </cell>
          <cell r="I238">
            <v>0</v>
          </cell>
          <cell r="J238">
            <v>0</v>
          </cell>
          <cell r="L238">
            <v>0</v>
          </cell>
          <cell r="M238">
            <v>0</v>
          </cell>
          <cell r="O238">
            <v>0</v>
          </cell>
          <cell r="P238">
            <v>0</v>
          </cell>
          <cell r="R238">
            <v>0</v>
          </cell>
          <cell r="S238">
            <v>0</v>
          </cell>
          <cell r="U238">
            <v>0</v>
          </cell>
          <cell r="V238">
            <v>0</v>
          </cell>
          <cell r="W238">
            <v>0</v>
          </cell>
          <cell r="X238">
            <v>0</v>
          </cell>
        </row>
        <row r="239">
          <cell r="A239">
            <v>7167</v>
          </cell>
          <cell r="B239" t="str">
            <v>accesorio pvcs 2" ALL</v>
          </cell>
          <cell r="D239">
            <v>0</v>
          </cell>
          <cell r="F239">
            <v>0</v>
          </cell>
          <cell r="G239">
            <v>0</v>
          </cell>
          <cell r="I239">
            <v>0</v>
          </cell>
          <cell r="J239">
            <v>0</v>
          </cell>
          <cell r="K239">
            <v>5</v>
          </cell>
          <cell r="L239">
            <v>5</v>
          </cell>
          <cell r="M239">
            <v>5</v>
          </cell>
          <cell r="O239">
            <v>0</v>
          </cell>
          <cell r="P239">
            <v>0</v>
          </cell>
          <cell r="R239">
            <v>0</v>
          </cell>
          <cell r="S239">
            <v>0</v>
          </cell>
          <cell r="U239">
            <v>0</v>
          </cell>
          <cell r="V239">
            <v>0</v>
          </cell>
          <cell r="W239" t="str">
            <v>UN</v>
          </cell>
          <cell r="X239">
            <v>5</v>
          </cell>
        </row>
        <row r="240">
          <cell r="A240">
            <v>7168</v>
          </cell>
          <cell r="B240" t="str">
            <v>accesorio pvcs 3" ALL</v>
          </cell>
          <cell r="D240">
            <v>0</v>
          </cell>
          <cell r="F240">
            <v>0</v>
          </cell>
          <cell r="G240">
            <v>0</v>
          </cell>
          <cell r="H240">
            <v>7</v>
          </cell>
          <cell r="I240">
            <v>7</v>
          </cell>
          <cell r="J240">
            <v>7</v>
          </cell>
          <cell r="K240">
            <v>5</v>
          </cell>
          <cell r="L240">
            <v>5</v>
          </cell>
          <cell r="M240">
            <v>5</v>
          </cell>
          <cell r="N240">
            <v>3</v>
          </cell>
          <cell r="O240">
            <v>3</v>
          </cell>
          <cell r="P240">
            <v>3</v>
          </cell>
          <cell r="R240">
            <v>0</v>
          </cell>
          <cell r="S240">
            <v>0</v>
          </cell>
          <cell r="U240">
            <v>0</v>
          </cell>
          <cell r="V240">
            <v>0</v>
          </cell>
          <cell r="W240" t="str">
            <v>UN</v>
          </cell>
          <cell r="X240">
            <v>15</v>
          </cell>
        </row>
        <row r="241">
          <cell r="A241">
            <v>7169</v>
          </cell>
          <cell r="B241" t="str">
            <v>accesorio pvcs 4" ALL</v>
          </cell>
          <cell r="C241">
            <v>8</v>
          </cell>
          <cell r="D241">
            <v>8</v>
          </cell>
          <cell r="F241">
            <v>0</v>
          </cell>
          <cell r="G241">
            <v>8</v>
          </cell>
          <cell r="H241">
            <v>12</v>
          </cell>
          <cell r="I241">
            <v>12</v>
          </cell>
          <cell r="J241">
            <v>12</v>
          </cell>
          <cell r="L241">
            <v>0</v>
          </cell>
          <cell r="M241">
            <v>0</v>
          </cell>
          <cell r="O241">
            <v>0</v>
          </cell>
          <cell r="P241">
            <v>0</v>
          </cell>
          <cell r="R241">
            <v>0</v>
          </cell>
          <cell r="S241">
            <v>0</v>
          </cell>
          <cell r="U241">
            <v>0</v>
          </cell>
          <cell r="V241">
            <v>0</v>
          </cell>
          <cell r="W241" t="str">
            <v>UN</v>
          </cell>
          <cell r="X241">
            <v>20</v>
          </cell>
        </row>
        <row r="242">
          <cell r="A242">
            <v>7170</v>
          </cell>
          <cell r="B242" t="str">
            <v>accesorio pvcs 6" ALL</v>
          </cell>
          <cell r="C242">
            <v>10</v>
          </cell>
          <cell r="D242">
            <v>10</v>
          </cell>
          <cell r="F242">
            <v>0</v>
          </cell>
          <cell r="G242">
            <v>10</v>
          </cell>
          <cell r="I242">
            <v>0</v>
          </cell>
          <cell r="J242">
            <v>0</v>
          </cell>
          <cell r="L242">
            <v>0</v>
          </cell>
          <cell r="M242">
            <v>0</v>
          </cell>
          <cell r="O242">
            <v>0</v>
          </cell>
          <cell r="P242">
            <v>0</v>
          </cell>
          <cell r="R242">
            <v>0</v>
          </cell>
          <cell r="S242">
            <v>0</v>
          </cell>
          <cell r="U242">
            <v>0</v>
          </cell>
          <cell r="V242">
            <v>0</v>
          </cell>
          <cell r="W242" t="str">
            <v>UN</v>
          </cell>
          <cell r="X242">
            <v>10</v>
          </cell>
        </row>
        <row r="243">
          <cell r="A243">
            <v>7171</v>
          </cell>
          <cell r="B243" t="str">
            <v>caja insp. 0.60*0.60 marco=tapa ALL</v>
          </cell>
          <cell r="W243" t="str">
            <v>UN</v>
          </cell>
          <cell r="X243">
            <v>0</v>
          </cell>
        </row>
        <row r="244">
          <cell r="A244">
            <v>7172</v>
          </cell>
          <cell r="B244" t="str">
            <v>pozo inspeccion d=1.20 e=.25 ALL</v>
          </cell>
          <cell r="C244">
            <v>4</v>
          </cell>
          <cell r="D244">
            <v>4</v>
          </cell>
          <cell r="F244">
            <v>0</v>
          </cell>
          <cell r="G244">
            <v>4</v>
          </cell>
          <cell r="I244">
            <v>0</v>
          </cell>
          <cell r="J244">
            <v>0</v>
          </cell>
          <cell r="L244">
            <v>0</v>
          </cell>
          <cell r="M244">
            <v>0</v>
          </cell>
          <cell r="O244">
            <v>0</v>
          </cell>
          <cell r="P244">
            <v>0</v>
          </cell>
          <cell r="R244">
            <v>0</v>
          </cell>
          <cell r="S244">
            <v>0</v>
          </cell>
          <cell r="U244">
            <v>0</v>
          </cell>
          <cell r="V244">
            <v>0</v>
          </cell>
          <cell r="W244" t="str">
            <v>UN</v>
          </cell>
          <cell r="X244">
            <v>4</v>
          </cell>
        </row>
        <row r="245">
          <cell r="A245">
            <v>7173</v>
          </cell>
          <cell r="B245" t="str">
            <v>tuberia pvcs 2" ALL</v>
          </cell>
          <cell r="D245">
            <v>0</v>
          </cell>
          <cell r="F245">
            <v>0</v>
          </cell>
          <cell r="G245">
            <v>0</v>
          </cell>
          <cell r="I245">
            <v>0</v>
          </cell>
          <cell r="J245">
            <v>0</v>
          </cell>
          <cell r="K245">
            <v>9.5</v>
          </cell>
          <cell r="L245">
            <v>9.5</v>
          </cell>
          <cell r="M245">
            <v>9.5</v>
          </cell>
          <cell r="O245">
            <v>0</v>
          </cell>
          <cell r="P245">
            <v>0</v>
          </cell>
          <cell r="R245">
            <v>0</v>
          </cell>
          <cell r="S245">
            <v>0</v>
          </cell>
          <cell r="U245">
            <v>0</v>
          </cell>
          <cell r="V245">
            <v>0</v>
          </cell>
          <cell r="W245" t="str">
            <v>ML</v>
          </cell>
          <cell r="X245">
            <v>9.5</v>
          </cell>
        </row>
        <row r="246">
          <cell r="A246">
            <v>7174</v>
          </cell>
          <cell r="B246" t="str">
            <v>tuberia pvcs 3" ALL</v>
          </cell>
          <cell r="W246" t="str">
            <v>ML</v>
          </cell>
          <cell r="X246">
            <v>0</v>
          </cell>
        </row>
        <row r="247">
          <cell r="A247">
            <v>7175</v>
          </cell>
          <cell r="B247" t="str">
            <v>tuberia pvcs 4" ALL</v>
          </cell>
          <cell r="W247" t="str">
            <v>ML</v>
          </cell>
          <cell r="X247">
            <v>0</v>
          </cell>
        </row>
        <row r="248">
          <cell r="A248">
            <v>7176</v>
          </cell>
          <cell r="B248" t="str">
            <v>tuberia pvcs 6" ALL</v>
          </cell>
          <cell r="C248">
            <v>59.3</v>
          </cell>
          <cell r="D248">
            <v>59.3</v>
          </cell>
          <cell r="F248">
            <v>0</v>
          </cell>
          <cell r="G248">
            <v>59.3</v>
          </cell>
          <cell r="I248">
            <v>0</v>
          </cell>
          <cell r="J248">
            <v>0</v>
          </cell>
          <cell r="L248">
            <v>0</v>
          </cell>
          <cell r="M248">
            <v>0</v>
          </cell>
          <cell r="O248">
            <v>0</v>
          </cell>
          <cell r="P248">
            <v>0</v>
          </cell>
          <cell r="R248">
            <v>0</v>
          </cell>
          <cell r="S248">
            <v>0</v>
          </cell>
          <cell r="U248">
            <v>0</v>
          </cell>
          <cell r="V248">
            <v>0</v>
          </cell>
          <cell r="W248" t="str">
            <v>ML</v>
          </cell>
          <cell r="X248">
            <v>59.3</v>
          </cell>
        </row>
        <row r="249">
          <cell r="B249" t="str">
            <v>FILTRO</v>
          </cell>
          <cell r="D249">
            <v>0</v>
          </cell>
          <cell r="F249">
            <v>0</v>
          </cell>
          <cell r="G249">
            <v>0</v>
          </cell>
          <cell r="H249">
            <v>0</v>
          </cell>
          <cell r="I249">
            <v>0</v>
          </cell>
          <cell r="J249">
            <v>0</v>
          </cell>
          <cell r="L249">
            <v>0</v>
          </cell>
          <cell r="M249">
            <v>0</v>
          </cell>
          <cell r="O249">
            <v>0</v>
          </cell>
          <cell r="P249">
            <v>0</v>
          </cell>
          <cell r="R249">
            <v>0</v>
          </cell>
          <cell r="S249">
            <v>0</v>
          </cell>
          <cell r="U249">
            <v>0</v>
          </cell>
          <cell r="V249">
            <v>0</v>
          </cell>
          <cell r="X249">
            <v>0</v>
          </cell>
        </row>
        <row r="250">
          <cell r="A250">
            <v>7177</v>
          </cell>
          <cell r="B250" t="str">
            <v>accesorio filtro 4"</v>
          </cell>
          <cell r="C250">
            <v>34</v>
          </cell>
          <cell r="D250">
            <v>34</v>
          </cell>
          <cell r="F250">
            <v>0</v>
          </cell>
          <cell r="G250">
            <v>34</v>
          </cell>
          <cell r="H250">
            <v>16</v>
          </cell>
          <cell r="I250">
            <v>16</v>
          </cell>
          <cell r="J250">
            <v>16</v>
          </cell>
          <cell r="K250">
            <v>12</v>
          </cell>
          <cell r="L250">
            <v>12</v>
          </cell>
          <cell r="M250">
            <v>12</v>
          </cell>
          <cell r="N250">
            <v>11</v>
          </cell>
          <cell r="O250">
            <v>11</v>
          </cell>
          <cell r="P250">
            <v>11</v>
          </cell>
          <cell r="R250">
            <v>0</v>
          </cell>
          <cell r="S250">
            <v>0</v>
          </cell>
          <cell r="U250">
            <v>0</v>
          </cell>
          <cell r="V250">
            <v>0</v>
          </cell>
          <cell r="W250" t="str">
            <v>UN</v>
          </cell>
          <cell r="X250">
            <v>73</v>
          </cell>
        </row>
        <row r="251">
          <cell r="A251">
            <v>7178</v>
          </cell>
          <cell r="B251" t="str">
            <v>tuberia filtro pvc 100 mm sin f</v>
          </cell>
          <cell r="C251">
            <v>280.3</v>
          </cell>
          <cell r="D251">
            <v>280.3</v>
          </cell>
          <cell r="F251">
            <v>0</v>
          </cell>
          <cell r="G251">
            <v>280.3</v>
          </cell>
          <cell r="H251">
            <v>86.4</v>
          </cell>
          <cell r="I251">
            <v>86.4</v>
          </cell>
          <cell r="J251">
            <v>86.4</v>
          </cell>
          <cell r="K251">
            <v>56.3</v>
          </cell>
          <cell r="L251">
            <v>56.3</v>
          </cell>
          <cell r="M251">
            <v>56.3</v>
          </cell>
          <cell r="N251">
            <v>55.4</v>
          </cell>
          <cell r="O251">
            <v>55.4</v>
          </cell>
          <cell r="P251">
            <v>55.4</v>
          </cell>
          <cell r="R251">
            <v>0</v>
          </cell>
          <cell r="S251">
            <v>0</v>
          </cell>
          <cell r="U251">
            <v>0</v>
          </cell>
          <cell r="V251">
            <v>0</v>
          </cell>
          <cell r="W251" t="str">
            <v>ML</v>
          </cell>
          <cell r="X251">
            <v>478.40000000000003</v>
          </cell>
        </row>
        <row r="252">
          <cell r="B252" t="str">
            <v>RED VENTILACION</v>
          </cell>
          <cell r="D252">
            <v>0</v>
          </cell>
          <cell r="F252">
            <v>0</v>
          </cell>
          <cell r="G252">
            <v>0</v>
          </cell>
          <cell r="H252">
            <v>0</v>
          </cell>
          <cell r="I252">
            <v>0</v>
          </cell>
          <cell r="J252">
            <v>0</v>
          </cell>
          <cell r="L252">
            <v>0</v>
          </cell>
          <cell r="M252">
            <v>0</v>
          </cell>
          <cell r="O252">
            <v>0</v>
          </cell>
          <cell r="P252">
            <v>0</v>
          </cell>
          <cell r="R252">
            <v>0</v>
          </cell>
          <cell r="S252">
            <v>0</v>
          </cell>
          <cell r="U252">
            <v>0</v>
          </cell>
          <cell r="V252">
            <v>0</v>
          </cell>
          <cell r="X252">
            <v>0</v>
          </cell>
        </row>
        <row r="253">
          <cell r="A253">
            <v>7179</v>
          </cell>
          <cell r="B253" t="str">
            <v>accesorio pvcs 2" RV</v>
          </cell>
          <cell r="C253">
            <v>71</v>
          </cell>
          <cell r="D253">
            <v>71</v>
          </cell>
          <cell r="F253">
            <v>0</v>
          </cell>
          <cell r="G253">
            <v>71</v>
          </cell>
          <cell r="H253">
            <v>12</v>
          </cell>
          <cell r="I253">
            <v>12</v>
          </cell>
          <cell r="J253">
            <v>12</v>
          </cell>
          <cell r="K253">
            <v>10</v>
          </cell>
          <cell r="L253">
            <v>10</v>
          </cell>
          <cell r="M253">
            <v>10</v>
          </cell>
          <cell r="N253">
            <v>12</v>
          </cell>
          <cell r="O253">
            <v>12</v>
          </cell>
          <cell r="P253">
            <v>12</v>
          </cell>
          <cell r="R253">
            <v>0</v>
          </cell>
          <cell r="S253">
            <v>0</v>
          </cell>
          <cell r="U253">
            <v>0</v>
          </cell>
          <cell r="V253">
            <v>0</v>
          </cell>
          <cell r="W253" t="str">
            <v>UN</v>
          </cell>
          <cell r="X253">
            <v>105</v>
          </cell>
        </row>
        <row r="254">
          <cell r="A254">
            <v>7180</v>
          </cell>
          <cell r="B254" t="str">
            <v>tuberia pvcl 2"</v>
          </cell>
          <cell r="C254">
            <v>50.1</v>
          </cell>
          <cell r="D254">
            <v>50.1</v>
          </cell>
          <cell r="F254">
            <v>0</v>
          </cell>
          <cell r="G254">
            <v>50.1</v>
          </cell>
          <cell r="H254">
            <v>9.3000000000000007</v>
          </cell>
          <cell r="I254">
            <v>9.3000000000000007</v>
          </cell>
          <cell r="J254">
            <v>9.3000000000000007</v>
          </cell>
          <cell r="K254">
            <v>8</v>
          </cell>
          <cell r="L254">
            <v>8</v>
          </cell>
          <cell r="M254">
            <v>8</v>
          </cell>
          <cell r="N254">
            <v>10</v>
          </cell>
          <cell r="O254">
            <v>10</v>
          </cell>
          <cell r="P254">
            <v>10</v>
          </cell>
          <cell r="R254">
            <v>0</v>
          </cell>
          <cell r="S254">
            <v>0</v>
          </cell>
          <cell r="U254">
            <v>0</v>
          </cell>
          <cell r="V254">
            <v>0</v>
          </cell>
          <cell r="W254" t="str">
            <v>ML</v>
          </cell>
          <cell r="X254">
            <v>77.400000000000006</v>
          </cell>
        </row>
        <row r="255">
          <cell r="B255" t="str">
            <v>CUARTO DE BOMBAS</v>
          </cell>
          <cell r="D255">
            <v>0</v>
          </cell>
          <cell r="F255">
            <v>0</v>
          </cell>
          <cell r="G255">
            <v>0</v>
          </cell>
          <cell r="I255">
            <v>0</v>
          </cell>
          <cell r="J255">
            <v>0</v>
          </cell>
          <cell r="L255">
            <v>0</v>
          </cell>
          <cell r="M255">
            <v>0</v>
          </cell>
          <cell r="O255">
            <v>0</v>
          </cell>
          <cell r="P255">
            <v>0</v>
          </cell>
          <cell r="R255">
            <v>0</v>
          </cell>
          <cell r="S255">
            <v>0</v>
          </cell>
          <cell r="U255">
            <v>0</v>
          </cell>
          <cell r="V255">
            <v>0</v>
          </cell>
          <cell r="X255">
            <v>0</v>
          </cell>
        </row>
        <row r="256">
          <cell r="A256">
            <v>7181</v>
          </cell>
          <cell r="B256" t="str">
            <v>accesorio acero galv. 1 1/2</v>
          </cell>
          <cell r="C256">
            <v>3</v>
          </cell>
          <cell r="D256">
            <v>3</v>
          </cell>
          <cell r="F256">
            <v>0</v>
          </cell>
          <cell r="G256">
            <v>3</v>
          </cell>
          <cell r="I256">
            <v>0</v>
          </cell>
          <cell r="J256">
            <v>0</v>
          </cell>
          <cell r="L256">
            <v>0</v>
          </cell>
          <cell r="M256">
            <v>0</v>
          </cell>
          <cell r="O256">
            <v>0</v>
          </cell>
          <cell r="P256">
            <v>0</v>
          </cell>
          <cell r="R256">
            <v>0</v>
          </cell>
          <cell r="S256">
            <v>0</v>
          </cell>
          <cell r="U256">
            <v>0</v>
          </cell>
          <cell r="V256">
            <v>0</v>
          </cell>
          <cell r="W256" t="str">
            <v>UN</v>
          </cell>
          <cell r="X256">
            <v>3</v>
          </cell>
        </row>
        <row r="257">
          <cell r="A257">
            <v>7182</v>
          </cell>
          <cell r="B257" t="str">
            <v>accesorio acero galv. 1 1/4</v>
          </cell>
          <cell r="C257">
            <v>14</v>
          </cell>
          <cell r="D257">
            <v>14</v>
          </cell>
          <cell r="F257">
            <v>0</v>
          </cell>
          <cell r="G257">
            <v>14</v>
          </cell>
          <cell r="I257">
            <v>0</v>
          </cell>
          <cell r="J257">
            <v>0</v>
          </cell>
          <cell r="L257">
            <v>0</v>
          </cell>
          <cell r="M257">
            <v>0</v>
          </cell>
          <cell r="O257">
            <v>0</v>
          </cell>
          <cell r="P257">
            <v>0</v>
          </cell>
          <cell r="R257">
            <v>0</v>
          </cell>
          <cell r="S257">
            <v>0</v>
          </cell>
          <cell r="U257">
            <v>0</v>
          </cell>
          <cell r="V257">
            <v>0</v>
          </cell>
          <cell r="W257" t="str">
            <v>UN</v>
          </cell>
          <cell r="X257">
            <v>14</v>
          </cell>
        </row>
        <row r="258">
          <cell r="A258">
            <v>7183</v>
          </cell>
          <cell r="B258" t="str">
            <v>accesorio acero galvanizado 1"</v>
          </cell>
          <cell r="C258">
            <v>7</v>
          </cell>
          <cell r="D258">
            <v>7</v>
          </cell>
          <cell r="F258">
            <v>0</v>
          </cell>
          <cell r="G258">
            <v>7</v>
          </cell>
          <cell r="I258">
            <v>0</v>
          </cell>
          <cell r="J258">
            <v>0</v>
          </cell>
          <cell r="L258">
            <v>0</v>
          </cell>
          <cell r="M258">
            <v>0</v>
          </cell>
          <cell r="O258">
            <v>0</v>
          </cell>
          <cell r="P258">
            <v>0</v>
          </cell>
          <cell r="R258">
            <v>0</v>
          </cell>
          <cell r="S258">
            <v>0</v>
          </cell>
          <cell r="U258">
            <v>0</v>
          </cell>
          <cell r="V258">
            <v>0</v>
          </cell>
          <cell r="W258" t="str">
            <v>UN</v>
          </cell>
          <cell r="X258">
            <v>7</v>
          </cell>
        </row>
        <row r="259">
          <cell r="A259">
            <v>7184</v>
          </cell>
          <cell r="B259" t="str">
            <v>accesorio acero galvanizado 2"</v>
          </cell>
          <cell r="C259">
            <v>8</v>
          </cell>
          <cell r="D259">
            <v>8</v>
          </cell>
          <cell r="F259">
            <v>0</v>
          </cell>
          <cell r="G259">
            <v>8</v>
          </cell>
          <cell r="I259">
            <v>0</v>
          </cell>
          <cell r="J259">
            <v>0</v>
          </cell>
          <cell r="L259">
            <v>0</v>
          </cell>
          <cell r="M259">
            <v>0</v>
          </cell>
          <cell r="O259">
            <v>0</v>
          </cell>
          <cell r="P259">
            <v>0</v>
          </cell>
          <cell r="R259">
            <v>0</v>
          </cell>
          <cell r="S259">
            <v>0</v>
          </cell>
          <cell r="U259">
            <v>0</v>
          </cell>
          <cell r="V259">
            <v>0</v>
          </cell>
          <cell r="W259" t="str">
            <v>UN</v>
          </cell>
          <cell r="X259">
            <v>8</v>
          </cell>
        </row>
        <row r="260">
          <cell r="A260">
            <v>7185</v>
          </cell>
          <cell r="B260" t="str">
            <v>accesorio acero galvanizado 3"</v>
          </cell>
          <cell r="C260">
            <v>20</v>
          </cell>
          <cell r="D260">
            <v>20</v>
          </cell>
          <cell r="F260">
            <v>0</v>
          </cell>
          <cell r="G260">
            <v>20</v>
          </cell>
          <cell r="I260">
            <v>0</v>
          </cell>
          <cell r="J260">
            <v>0</v>
          </cell>
          <cell r="L260">
            <v>0</v>
          </cell>
          <cell r="M260">
            <v>0</v>
          </cell>
          <cell r="O260">
            <v>0</v>
          </cell>
          <cell r="P260">
            <v>0</v>
          </cell>
          <cell r="R260">
            <v>0</v>
          </cell>
          <cell r="S260">
            <v>0</v>
          </cell>
          <cell r="U260">
            <v>0</v>
          </cell>
          <cell r="V260">
            <v>0</v>
          </cell>
          <cell r="W260" t="str">
            <v>UN</v>
          </cell>
          <cell r="X260">
            <v>20</v>
          </cell>
        </row>
        <row r="261">
          <cell r="A261">
            <v>7186</v>
          </cell>
          <cell r="B261" t="str">
            <v>accesorio acero galvanizado 3/4"</v>
          </cell>
          <cell r="C261">
            <v>5</v>
          </cell>
          <cell r="D261">
            <v>5</v>
          </cell>
          <cell r="F261">
            <v>0</v>
          </cell>
          <cell r="G261">
            <v>5</v>
          </cell>
          <cell r="I261">
            <v>0</v>
          </cell>
          <cell r="J261">
            <v>0</v>
          </cell>
          <cell r="L261">
            <v>0</v>
          </cell>
          <cell r="M261">
            <v>0</v>
          </cell>
          <cell r="O261">
            <v>0</v>
          </cell>
          <cell r="P261">
            <v>0</v>
          </cell>
          <cell r="R261">
            <v>0</v>
          </cell>
          <cell r="S261">
            <v>0</v>
          </cell>
          <cell r="U261">
            <v>0</v>
          </cell>
          <cell r="V261">
            <v>0</v>
          </cell>
          <cell r="W261" t="str">
            <v>UN</v>
          </cell>
          <cell r="X261">
            <v>5</v>
          </cell>
        </row>
        <row r="262">
          <cell r="A262">
            <v>7187</v>
          </cell>
          <cell r="B262" t="str">
            <v>accesorio acero galvanizado 4"</v>
          </cell>
          <cell r="C262">
            <v>9</v>
          </cell>
          <cell r="D262">
            <v>9</v>
          </cell>
          <cell r="F262">
            <v>0</v>
          </cell>
          <cell r="G262">
            <v>9</v>
          </cell>
          <cell r="I262">
            <v>0</v>
          </cell>
          <cell r="J262">
            <v>0</v>
          </cell>
          <cell r="L262">
            <v>0</v>
          </cell>
          <cell r="M262">
            <v>0</v>
          </cell>
          <cell r="O262">
            <v>0</v>
          </cell>
          <cell r="P262">
            <v>0</v>
          </cell>
          <cell r="R262">
            <v>0</v>
          </cell>
          <cell r="S262">
            <v>0</v>
          </cell>
          <cell r="U262">
            <v>0</v>
          </cell>
          <cell r="V262">
            <v>0</v>
          </cell>
          <cell r="W262" t="str">
            <v>UN</v>
          </cell>
          <cell r="X262">
            <v>9</v>
          </cell>
        </row>
        <row r="263">
          <cell r="A263">
            <v>7188</v>
          </cell>
          <cell r="B263" t="str">
            <v>brida acero roscar 3"</v>
          </cell>
          <cell r="C263">
            <v>7</v>
          </cell>
          <cell r="D263">
            <v>7</v>
          </cell>
          <cell r="F263">
            <v>0</v>
          </cell>
          <cell r="G263">
            <v>7</v>
          </cell>
          <cell r="I263">
            <v>0</v>
          </cell>
          <cell r="J263">
            <v>0</v>
          </cell>
          <cell r="L263">
            <v>0</v>
          </cell>
          <cell r="M263">
            <v>0</v>
          </cell>
          <cell r="O263">
            <v>0</v>
          </cell>
          <cell r="P263">
            <v>0</v>
          </cell>
          <cell r="R263">
            <v>0</v>
          </cell>
          <cell r="S263">
            <v>0</v>
          </cell>
          <cell r="U263">
            <v>0</v>
          </cell>
          <cell r="V263">
            <v>0</v>
          </cell>
          <cell r="W263" t="str">
            <v>UN</v>
          </cell>
          <cell r="X263">
            <v>7</v>
          </cell>
        </row>
        <row r="264">
          <cell r="A264">
            <v>7189</v>
          </cell>
          <cell r="B264" t="str">
            <v>cheque cortina 1 1/2"</v>
          </cell>
          <cell r="C264">
            <v>3</v>
          </cell>
          <cell r="D264">
            <v>3</v>
          </cell>
          <cell r="F264">
            <v>0</v>
          </cell>
          <cell r="G264">
            <v>3</v>
          </cell>
          <cell r="I264">
            <v>0</v>
          </cell>
          <cell r="J264">
            <v>0</v>
          </cell>
          <cell r="L264">
            <v>0</v>
          </cell>
          <cell r="M264">
            <v>0</v>
          </cell>
          <cell r="O264">
            <v>0</v>
          </cell>
          <cell r="P264">
            <v>0</v>
          </cell>
          <cell r="R264">
            <v>0</v>
          </cell>
          <cell r="S264">
            <v>0</v>
          </cell>
          <cell r="U264">
            <v>0</v>
          </cell>
          <cell r="V264">
            <v>0</v>
          </cell>
          <cell r="W264" t="str">
            <v>UN</v>
          </cell>
          <cell r="X264">
            <v>3</v>
          </cell>
        </row>
        <row r="265">
          <cell r="A265">
            <v>7190</v>
          </cell>
          <cell r="B265" t="str">
            <v>cheque cortina 1" perforado</v>
          </cell>
          <cell r="C265">
            <v>1</v>
          </cell>
          <cell r="D265">
            <v>1</v>
          </cell>
          <cell r="F265">
            <v>0</v>
          </cell>
          <cell r="G265">
            <v>1</v>
          </cell>
          <cell r="I265">
            <v>0</v>
          </cell>
          <cell r="J265">
            <v>0</v>
          </cell>
          <cell r="L265">
            <v>0</v>
          </cell>
          <cell r="M265">
            <v>0</v>
          </cell>
          <cell r="O265">
            <v>0</v>
          </cell>
          <cell r="P265">
            <v>0</v>
          </cell>
          <cell r="R265">
            <v>0</v>
          </cell>
          <cell r="S265">
            <v>0</v>
          </cell>
          <cell r="U265">
            <v>0</v>
          </cell>
          <cell r="V265">
            <v>0</v>
          </cell>
          <cell r="W265" t="str">
            <v>UN</v>
          </cell>
          <cell r="X265">
            <v>1</v>
          </cell>
        </row>
        <row r="266">
          <cell r="A266">
            <v>7191</v>
          </cell>
          <cell r="B266" t="str">
            <v>cheque cortina 2"</v>
          </cell>
          <cell r="C266">
            <v>1</v>
          </cell>
          <cell r="D266">
            <v>1</v>
          </cell>
          <cell r="F266">
            <v>0</v>
          </cell>
          <cell r="G266">
            <v>1</v>
          </cell>
          <cell r="I266">
            <v>0</v>
          </cell>
          <cell r="J266">
            <v>0</v>
          </cell>
          <cell r="L266">
            <v>0</v>
          </cell>
          <cell r="M266">
            <v>0</v>
          </cell>
          <cell r="O266">
            <v>0</v>
          </cell>
          <cell r="P266">
            <v>0</v>
          </cell>
          <cell r="R266">
            <v>0</v>
          </cell>
          <cell r="S266">
            <v>0</v>
          </cell>
          <cell r="U266">
            <v>0</v>
          </cell>
          <cell r="V266">
            <v>0</v>
          </cell>
          <cell r="W266" t="str">
            <v>UN</v>
          </cell>
          <cell r="X266">
            <v>1</v>
          </cell>
        </row>
        <row r="267">
          <cell r="A267">
            <v>7192</v>
          </cell>
          <cell r="B267" t="str">
            <v>cheque cortina 3" CB</v>
          </cell>
          <cell r="C267">
            <v>2</v>
          </cell>
          <cell r="D267">
            <v>2</v>
          </cell>
          <cell r="F267">
            <v>0</v>
          </cell>
          <cell r="G267">
            <v>2</v>
          </cell>
          <cell r="I267">
            <v>0</v>
          </cell>
          <cell r="J267">
            <v>0</v>
          </cell>
          <cell r="L267">
            <v>0</v>
          </cell>
          <cell r="M267">
            <v>0</v>
          </cell>
          <cell r="O267">
            <v>0</v>
          </cell>
          <cell r="P267">
            <v>0</v>
          </cell>
          <cell r="R267">
            <v>0</v>
          </cell>
          <cell r="S267">
            <v>0</v>
          </cell>
          <cell r="U267">
            <v>0</v>
          </cell>
          <cell r="V267">
            <v>0</v>
          </cell>
          <cell r="W267" t="str">
            <v>UN</v>
          </cell>
          <cell r="X267">
            <v>2</v>
          </cell>
        </row>
        <row r="268">
          <cell r="A268">
            <v>7193</v>
          </cell>
          <cell r="B268" t="str">
            <v>cheque cortina 3/4"</v>
          </cell>
          <cell r="C268">
            <v>1</v>
          </cell>
          <cell r="D268">
            <v>1</v>
          </cell>
          <cell r="F268">
            <v>0</v>
          </cell>
          <cell r="G268">
            <v>1</v>
          </cell>
          <cell r="I268">
            <v>0</v>
          </cell>
          <cell r="J268">
            <v>0</v>
          </cell>
          <cell r="L268">
            <v>0</v>
          </cell>
          <cell r="M268">
            <v>0</v>
          </cell>
          <cell r="O268">
            <v>0</v>
          </cell>
          <cell r="P268">
            <v>0</v>
          </cell>
          <cell r="R268">
            <v>0</v>
          </cell>
          <cell r="S268">
            <v>0</v>
          </cell>
          <cell r="U268">
            <v>0</v>
          </cell>
          <cell r="V268">
            <v>0</v>
          </cell>
          <cell r="W268" t="str">
            <v>UN</v>
          </cell>
          <cell r="X268">
            <v>1</v>
          </cell>
        </row>
        <row r="269">
          <cell r="A269">
            <v>7194</v>
          </cell>
          <cell r="B269" t="str">
            <v>niple pasamuro 1 1/2"</v>
          </cell>
          <cell r="C269">
            <v>3</v>
          </cell>
          <cell r="D269">
            <v>3</v>
          </cell>
          <cell r="F269">
            <v>0</v>
          </cell>
          <cell r="G269">
            <v>3</v>
          </cell>
          <cell r="I269">
            <v>0</v>
          </cell>
          <cell r="J269">
            <v>0</v>
          </cell>
          <cell r="L269">
            <v>0</v>
          </cell>
          <cell r="M269">
            <v>0</v>
          </cell>
          <cell r="O269">
            <v>0</v>
          </cell>
          <cell r="P269">
            <v>0</v>
          </cell>
          <cell r="R269">
            <v>0</v>
          </cell>
          <cell r="S269">
            <v>0</v>
          </cell>
          <cell r="U269">
            <v>0</v>
          </cell>
          <cell r="V269">
            <v>0</v>
          </cell>
          <cell r="W269" t="str">
            <v>UN</v>
          </cell>
          <cell r="X269">
            <v>3</v>
          </cell>
        </row>
        <row r="270">
          <cell r="A270">
            <v>7195</v>
          </cell>
          <cell r="B270" t="str">
            <v>niple pasamuro 1"</v>
          </cell>
          <cell r="C270">
            <v>2</v>
          </cell>
          <cell r="D270">
            <v>2</v>
          </cell>
          <cell r="F270">
            <v>0</v>
          </cell>
          <cell r="G270">
            <v>2</v>
          </cell>
          <cell r="I270">
            <v>0</v>
          </cell>
          <cell r="J270">
            <v>0</v>
          </cell>
          <cell r="L270">
            <v>0</v>
          </cell>
          <cell r="M270">
            <v>0</v>
          </cell>
          <cell r="O270">
            <v>0</v>
          </cell>
          <cell r="P270">
            <v>0</v>
          </cell>
          <cell r="R270">
            <v>0</v>
          </cell>
          <cell r="S270">
            <v>0</v>
          </cell>
          <cell r="U270">
            <v>0</v>
          </cell>
          <cell r="V270">
            <v>0</v>
          </cell>
          <cell r="W270" t="str">
            <v>UN</v>
          </cell>
          <cell r="X270">
            <v>2</v>
          </cell>
        </row>
        <row r="271">
          <cell r="A271">
            <v>7196</v>
          </cell>
          <cell r="B271" t="str">
            <v>niple pasamuro 2" CB</v>
          </cell>
          <cell r="C271">
            <v>4</v>
          </cell>
          <cell r="D271">
            <v>4</v>
          </cell>
          <cell r="F271">
            <v>0</v>
          </cell>
          <cell r="G271">
            <v>4</v>
          </cell>
          <cell r="I271">
            <v>0</v>
          </cell>
          <cell r="J271">
            <v>0</v>
          </cell>
          <cell r="L271">
            <v>0</v>
          </cell>
          <cell r="M271">
            <v>0</v>
          </cell>
          <cell r="O271">
            <v>0</v>
          </cell>
          <cell r="P271">
            <v>0</v>
          </cell>
          <cell r="R271">
            <v>0</v>
          </cell>
          <cell r="S271">
            <v>0</v>
          </cell>
          <cell r="U271">
            <v>0</v>
          </cell>
          <cell r="V271">
            <v>0</v>
          </cell>
          <cell r="W271" t="str">
            <v>UN</v>
          </cell>
          <cell r="X271">
            <v>4</v>
          </cell>
        </row>
        <row r="272">
          <cell r="A272">
            <v>7197</v>
          </cell>
          <cell r="B272" t="str">
            <v>niple pasamuro 4" CB</v>
          </cell>
          <cell r="C272">
            <v>6</v>
          </cell>
          <cell r="D272">
            <v>6</v>
          </cell>
          <cell r="F272">
            <v>0</v>
          </cell>
          <cell r="G272">
            <v>6</v>
          </cell>
          <cell r="I272">
            <v>0</v>
          </cell>
          <cell r="J272">
            <v>0</v>
          </cell>
          <cell r="L272">
            <v>0</v>
          </cell>
          <cell r="M272">
            <v>0</v>
          </cell>
          <cell r="O272">
            <v>0</v>
          </cell>
          <cell r="P272">
            <v>0</v>
          </cell>
          <cell r="R272">
            <v>0</v>
          </cell>
          <cell r="S272">
            <v>0</v>
          </cell>
          <cell r="U272">
            <v>0</v>
          </cell>
          <cell r="V272">
            <v>0</v>
          </cell>
          <cell r="W272" t="str">
            <v>UN</v>
          </cell>
          <cell r="X272">
            <v>6</v>
          </cell>
        </row>
        <row r="273">
          <cell r="A273">
            <v>7198</v>
          </cell>
          <cell r="B273" t="str">
            <v>ruana antivortice CB</v>
          </cell>
          <cell r="C273">
            <v>3</v>
          </cell>
          <cell r="D273">
            <v>3</v>
          </cell>
          <cell r="F273">
            <v>0</v>
          </cell>
          <cell r="G273">
            <v>3</v>
          </cell>
          <cell r="I273">
            <v>0</v>
          </cell>
          <cell r="J273">
            <v>0</v>
          </cell>
          <cell r="L273">
            <v>0</v>
          </cell>
          <cell r="M273">
            <v>0</v>
          </cell>
          <cell r="O273">
            <v>0</v>
          </cell>
          <cell r="P273">
            <v>0</v>
          </cell>
          <cell r="R273">
            <v>0</v>
          </cell>
          <cell r="S273">
            <v>0</v>
          </cell>
          <cell r="U273">
            <v>0</v>
          </cell>
          <cell r="V273">
            <v>0</v>
          </cell>
          <cell r="W273" t="str">
            <v>UN</v>
          </cell>
          <cell r="X273">
            <v>3</v>
          </cell>
        </row>
        <row r="274">
          <cell r="A274">
            <v>7199</v>
          </cell>
          <cell r="B274" t="str">
            <v>tuberia a.galv sch40 1 1/2" rosc</v>
          </cell>
          <cell r="C274">
            <v>1.8</v>
          </cell>
          <cell r="D274">
            <v>1.8</v>
          </cell>
          <cell r="F274">
            <v>0</v>
          </cell>
          <cell r="G274">
            <v>1.8</v>
          </cell>
          <cell r="I274">
            <v>0</v>
          </cell>
          <cell r="J274">
            <v>0</v>
          </cell>
          <cell r="L274">
            <v>0</v>
          </cell>
          <cell r="M274">
            <v>0</v>
          </cell>
          <cell r="O274">
            <v>0</v>
          </cell>
          <cell r="P274">
            <v>0</v>
          </cell>
          <cell r="R274">
            <v>0</v>
          </cell>
          <cell r="S274">
            <v>0</v>
          </cell>
          <cell r="U274">
            <v>0</v>
          </cell>
          <cell r="V274">
            <v>0</v>
          </cell>
          <cell r="W274" t="str">
            <v>ML</v>
          </cell>
          <cell r="X274">
            <v>1.8</v>
          </cell>
        </row>
        <row r="275">
          <cell r="A275">
            <v>7200</v>
          </cell>
          <cell r="B275" t="str">
            <v>tuberia a.galv sch40 1 1/4" rosc</v>
          </cell>
          <cell r="C275">
            <v>0.56000000000000005</v>
          </cell>
          <cell r="D275">
            <v>0.56000000000000005</v>
          </cell>
          <cell r="F275">
            <v>0</v>
          </cell>
          <cell r="G275">
            <v>0.56000000000000005</v>
          </cell>
          <cell r="I275">
            <v>0</v>
          </cell>
          <cell r="J275">
            <v>0</v>
          </cell>
          <cell r="L275">
            <v>0</v>
          </cell>
          <cell r="M275">
            <v>0</v>
          </cell>
          <cell r="O275">
            <v>0</v>
          </cell>
          <cell r="P275">
            <v>0</v>
          </cell>
          <cell r="R275">
            <v>0</v>
          </cell>
          <cell r="S275">
            <v>0</v>
          </cell>
          <cell r="U275">
            <v>0</v>
          </cell>
          <cell r="V275">
            <v>0</v>
          </cell>
          <cell r="W275" t="str">
            <v>ML</v>
          </cell>
          <cell r="X275">
            <v>0.56000000000000005</v>
          </cell>
        </row>
        <row r="276">
          <cell r="A276">
            <v>7201</v>
          </cell>
          <cell r="B276" t="str">
            <v>tuberia a.galv sch40 2" rosc</v>
          </cell>
          <cell r="C276">
            <v>10.8</v>
          </cell>
          <cell r="D276">
            <v>10.8</v>
          </cell>
          <cell r="F276">
            <v>0</v>
          </cell>
          <cell r="G276">
            <v>10.8</v>
          </cell>
          <cell r="I276">
            <v>0</v>
          </cell>
          <cell r="J276">
            <v>0</v>
          </cell>
          <cell r="L276">
            <v>0</v>
          </cell>
          <cell r="M276">
            <v>0</v>
          </cell>
          <cell r="O276">
            <v>0</v>
          </cell>
          <cell r="P276">
            <v>0</v>
          </cell>
          <cell r="R276">
            <v>0</v>
          </cell>
          <cell r="S276">
            <v>0</v>
          </cell>
          <cell r="U276">
            <v>0</v>
          </cell>
          <cell r="V276">
            <v>0</v>
          </cell>
          <cell r="W276" t="str">
            <v>ML</v>
          </cell>
          <cell r="X276">
            <v>10.8</v>
          </cell>
        </row>
        <row r="277">
          <cell r="A277">
            <v>7202</v>
          </cell>
          <cell r="B277" t="str">
            <v>tuberia a.galv sch40 3" rosc</v>
          </cell>
          <cell r="C277">
            <v>5.3</v>
          </cell>
          <cell r="D277">
            <v>5.3</v>
          </cell>
          <cell r="F277">
            <v>0</v>
          </cell>
          <cell r="G277">
            <v>5.3</v>
          </cell>
          <cell r="I277">
            <v>0</v>
          </cell>
          <cell r="J277">
            <v>0</v>
          </cell>
          <cell r="L277">
            <v>0</v>
          </cell>
          <cell r="M277">
            <v>0</v>
          </cell>
          <cell r="O277">
            <v>0</v>
          </cell>
          <cell r="P277">
            <v>0</v>
          </cell>
          <cell r="R277">
            <v>0</v>
          </cell>
          <cell r="S277">
            <v>0</v>
          </cell>
          <cell r="U277">
            <v>0</v>
          </cell>
          <cell r="V277">
            <v>0</v>
          </cell>
          <cell r="W277" t="str">
            <v>ML</v>
          </cell>
          <cell r="X277">
            <v>5.3</v>
          </cell>
        </row>
        <row r="278">
          <cell r="A278">
            <v>7203</v>
          </cell>
          <cell r="B278" t="str">
            <v>tuberia a.galv sch40 3/4" rosc</v>
          </cell>
          <cell r="C278">
            <v>5.2</v>
          </cell>
          <cell r="D278">
            <v>5.2</v>
          </cell>
          <cell r="F278">
            <v>0</v>
          </cell>
          <cell r="G278">
            <v>5.2</v>
          </cell>
          <cell r="I278">
            <v>0</v>
          </cell>
          <cell r="J278">
            <v>0</v>
          </cell>
          <cell r="L278">
            <v>0</v>
          </cell>
          <cell r="M278">
            <v>0</v>
          </cell>
          <cell r="O278">
            <v>0</v>
          </cell>
          <cell r="P278">
            <v>0</v>
          </cell>
          <cell r="R278">
            <v>0</v>
          </cell>
          <cell r="S278">
            <v>0</v>
          </cell>
          <cell r="U278">
            <v>0</v>
          </cell>
          <cell r="V278">
            <v>0</v>
          </cell>
          <cell r="W278" t="str">
            <v>ML</v>
          </cell>
          <cell r="X278">
            <v>5.2</v>
          </cell>
        </row>
        <row r="279">
          <cell r="A279">
            <v>7204</v>
          </cell>
          <cell r="B279" t="str">
            <v>tuberia a.galv sch40  4" rosc</v>
          </cell>
          <cell r="C279">
            <v>3.8</v>
          </cell>
          <cell r="D279">
            <v>3.8</v>
          </cell>
          <cell r="F279">
            <v>0</v>
          </cell>
          <cell r="G279">
            <v>3.8</v>
          </cell>
          <cell r="I279">
            <v>0</v>
          </cell>
          <cell r="J279">
            <v>0</v>
          </cell>
          <cell r="L279">
            <v>0</v>
          </cell>
          <cell r="M279">
            <v>0</v>
          </cell>
          <cell r="O279">
            <v>0</v>
          </cell>
          <cell r="P279">
            <v>0</v>
          </cell>
          <cell r="R279">
            <v>0</v>
          </cell>
          <cell r="S279">
            <v>0</v>
          </cell>
          <cell r="U279">
            <v>0</v>
          </cell>
          <cell r="V279">
            <v>0</v>
          </cell>
          <cell r="W279" t="str">
            <v>ML</v>
          </cell>
          <cell r="X279">
            <v>3.8</v>
          </cell>
        </row>
        <row r="280">
          <cell r="A280">
            <v>7205</v>
          </cell>
          <cell r="B280" t="str">
            <v>tuberia a.galvanizado sch 40 1"</v>
          </cell>
          <cell r="C280">
            <v>3.2</v>
          </cell>
          <cell r="D280">
            <v>3.2</v>
          </cell>
          <cell r="F280">
            <v>0</v>
          </cell>
          <cell r="G280">
            <v>3.2</v>
          </cell>
          <cell r="I280">
            <v>0</v>
          </cell>
          <cell r="J280">
            <v>0</v>
          </cell>
          <cell r="L280">
            <v>0</v>
          </cell>
          <cell r="M280">
            <v>0</v>
          </cell>
          <cell r="O280">
            <v>0</v>
          </cell>
          <cell r="P280">
            <v>0</v>
          </cell>
          <cell r="R280">
            <v>0</v>
          </cell>
          <cell r="S280">
            <v>0</v>
          </cell>
          <cell r="U280">
            <v>0</v>
          </cell>
          <cell r="V280">
            <v>0</v>
          </cell>
          <cell r="W280" t="str">
            <v>ML</v>
          </cell>
          <cell r="X280">
            <v>3.2</v>
          </cell>
        </row>
        <row r="281">
          <cell r="A281">
            <v>7206</v>
          </cell>
          <cell r="B281" t="str">
            <v>unión dresser  2"</v>
          </cell>
          <cell r="C281">
            <v>1</v>
          </cell>
          <cell r="D281">
            <v>1</v>
          </cell>
          <cell r="F281">
            <v>0</v>
          </cell>
          <cell r="G281">
            <v>1</v>
          </cell>
          <cell r="I281">
            <v>0</v>
          </cell>
          <cell r="J281">
            <v>0</v>
          </cell>
          <cell r="L281">
            <v>0</v>
          </cell>
          <cell r="M281">
            <v>0</v>
          </cell>
          <cell r="O281">
            <v>0</v>
          </cell>
          <cell r="P281">
            <v>0</v>
          </cell>
          <cell r="R281">
            <v>0</v>
          </cell>
          <cell r="S281">
            <v>0</v>
          </cell>
          <cell r="U281">
            <v>0</v>
          </cell>
          <cell r="V281">
            <v>0</v>
          </cell>
          <cell r="W281" t="str">
            <v>UN</v>
          </cell>
          <cell r="X281">
            <v>1</v>
          </cell>
        </row>
        <row r="282">
          <cell r="A282">
            <v>7207</v>
          </cell>
          <cell r="B282" t="str">
            <v>unión dresser  3"</v>
          </cell>
          <cell r="C282">
            <v>2</v>
          </cell>
          <cell r="D282">
            <v>2</v>
          </cell>
          <cell r="F282">
            <v>0</v>
          </cell>
          <cell r="G282">
            <v>2</v>
          </cell>
          <cell r="I282">
            <v>0</v>
          </cell>
          <cell r="J282">
            <v>0</v>
          </cell>
          <cell r="L282">
            <v>0</v>
          </cell>
          <cell r="M282">
            <v>0</v>
          </cell>
          <cell r="O282">
            <v>0</v>
          </cell>
          <cell r="P282">
            <v>0</v>
          </cell>
          <cell r="R282">
            <v>0</v>
          </cell>
          <cell r="S282">
            <v>0</v>
          </cell>
          <cell r="U282">
            <v>0</v>
          </cell>
          <cell r="V282">
            <v>0</v>
          </cell>
          <cell r="W282" t="str">
            <v>UN</v>
          </cell>
          <cell r="X282">
            <v>2</v>
          </cell>
        </row>
        <row r="283">
          <cell r="A283">
            <v>7208</v>
          </cell>
          <cell r="B283" t="str">
            <v>union flex.tipo borracha. 1 1/2</v>
          </cell>
          <cell r="C283">
            <v>3</v>
          </cell>
          <cell r="D283">
            <v>3</v>
          </cell>
          <cell r="F283">
            <v>0</v>
          </cell>
          <cell r="G283">
            <v>3</v>
          </cell>
          <cell r="I283">
            <v>0</v>
          </cell>
          <cell r="J283">
            <v>0</v>
          </cell>
          <cell r="L283">
            <v>0</v>
          </cell>
          <cell r="M283">
            <v>0</v>
          </cell>
          <cell r="O283">
            <v>0</v>
          </cell>
          <cell r="P283">
            <v>0</v>
          </cell>
          <cell r="R283">
            <v>0</v>
          </cell>
          <cell r="S283">
            <v>0</v>
          </cell>
          <cell r="U283">
            <v>0</v>
          </cell>
          <cell r="V283">
            <v>0</v>
          </cell>
          <cell r="W283" t="str">
            <v>ML</v>
          </cell>
          <cell r="X283">
            <v>3</v>
          </cell>
        </row>
        <row r="284">
          <cell r="A284">
            <v>7209</v>
          </cell>
          <cell r="B284" t="str">
            <v>universal acero 2"</v>
          </cell>
          <cell r="C284">
            <v>1</v>
          </cell>
          <cell r="D284">
            <v>1</v>
          </cell>
          <cell r="F284">
            <v>0</v>
          </cell>
          <cell r="G284">
            <v>1</v>
          </cell>
          <cell r="I284">
            <v>0</v>
          </cell>
          <cell r="J284">
            <v>0</v>
          </cell>
          <cell r="L284">
            <v>0</v>
          </cell>
          <cell r="M284">
            <v>0</v>
          </cell>
          <cell r="O284">
            <v>0</v>
          </cell>
          <cell r="P284">
            <v>0</v>
          </cell>
          <cell r="R284">
            <v>0</v>
          </cell>
          <cell r="S284">
            <v>0</v>
          </cell>
          <cell r="U284">
            <v>0</v>
          </cell>
          <cell r="V284">
            <v>0</v>
          </cell>
          <cell r="W284" t="str">
            <v>UN</v>
          </cell>
          <cell r="X284">
            <v>1</v>
          </cell>
        </row>
        <row r="285">
          <cell r="A285">
            <v>7210</v>
          </cell>
          <cell r="B285" t="str">
            <v>universal acero 3/4"</v>
          </cell>
          <cell r="C285">
            <v>1</v>
          </cell>
          <cell r="D285">
            <v>1</v>
          </cell>
          <cell r="F285">
            <v>0</v>
          </cell>
          <cell r="G285">
            <v>1</v>
          </cell>
          <cell r="I285">
            <v>0</v>
          </cell>
          <cell r="J285">
            <v>0</v>
          </cell>
          <cell r="L285">
            <v>0</v>
          </cell>
          <cell r="M285">
            <v>0</v>
          </cell>
          <cell r="O285">
            <v>0</v>
          </cell>
          <cell r="P285">
            <v>0</v>
          </cell>
          <cell r="R285">
            <v>0</v>
          </cell>
          <cell r="S285">
            <v>0</v>
          </cell>
          <cell r="U285">
            <v>0</v>
          </cell>
          <cell r="V285">
            <v>0</v>
          </cell>
          <cell r="W285" t="str">
            <v>UN</v>
          </cell>
          <cell r="X285">
            <v>1</v>
          </cell>
        </row>
        <row r="286">
          <cell r="A286">
            <v>7211</v>
          </cell>
          <cell r="B286" t="str">
            <v>universal acero  1"</v>
          </cell>
          <cell r="C286">
            <v>1</v>
          </cell>
          <cell r="D286">
            <v>1</v>
          </cell>
          <cell r="F286">
            <v>0</v>
          </cell>
          <cell r="G286">
            <v>1</v>
          </cell>
          <cell r="I286">
            <v>0</v>
          </cell>
          <cell r="J286">
            <v>0</v>
          </cell>
          <cell r="L286">
            <v>0</v>
          </cell>
          <cell r="M286">
            <v>0</v>
          </cell>
          <cell r="O286">
            <v>0</v>
          </cell>
          <cell r="P286">
            <v>0</v>
          </cell>
          <cell r="R286">
            <v>0</v>
          </cell>
          <cell r="S286">
            <v>0</v>
          </cell>
          <cell r="U286">
            <v>0</v>
          </cell>
          <cell r="V286">
            <v>0</v>
          </cell>
          <cell r="W286" t="str">
            <v>UN</v>
          </cell>
          <cell r="X286">
            <v>1</v>
          </cell>
        </row>
        <row r="287">
          <cell r="A287">
            <v>7212</v>
          </cell>
          <cell r="B287" t="str">
            <v>valvula corte 1" CB</v>
          </cell>
          <cell r="W287" t="str">
            <v>UN</v>
          </cell>
          <cell r="X287">
            <v>0</v>
          </cell>
        </row>
        <row r="288">
          <cell r="A288">
            <v>7213</v>
          </cell>
          <cell r="B288" t="str">
            <v>valvula corte 11/4" CB</v>
          </cell>
          <cell r="C288">
            <v>6</v>
          </cell>
          <cell r="D288">
            <v>6</v>
          </cell>
          <cell r="F288">
            <v>0</v>
          </cell>
          <cell r="G288">
            <v>6</v>
          </cell>
          <cell r="I288">
            <v>0</v>
          </cell>
          <cell r="J288">
            <v>0</v>
          </cell>
          <cell r="L288">
            <v>0</v>
          </cell>
          <cell r="M288">
            <v>0</v>
          </cell>
          <cell r="O288">
            <v>0</v>
          </cell>
          <cell r="P288">
            <v>0</v>
          </cell>
          <cell r="R288">
            <v>0</v>
          </cell>
          <cell r="S288">
            <v>0</v>
          </cell>
          <cell r="U288">
            <v>0</v>
          </cell>
          <cell r="V288">
            <v>0</v>
          </cell>
          <cell r="W288" t="str">
            <v>UN</v>
          </cell>
          <cell r="X288">
            <v>6</v>
          </cell>
        </row>
        <row r="289">
          <cell r="A289">
            <v>7214</v>
          </cell>
          <cell r="B289" t="str">
            <v>valvula corte 2" CB</v>
          </cell>
          <cell r="C289">
            <v>6</v>
          </cell>
          <cell r="D289">
            <v>6</v>
          </cell>
          <cell r="F289">
            <v>0</v>
          </cell>
          <cell r="G289">
            <v>6</v>
          </cell>
          <cell r="I289">
            <v>0</v>
          </cell>
          <cell r="J289">
            <v>0</v>
          </cell>
          <cell r="L289">
            <v>0</v>
          </cell>
          <cell r="M289">
            <v>0</v>
          </cell>
          <cell r="O289">
            <v>0</v>
          </cell>
          <cell r="P289">
            <v>0</v>
          </cell>
          <cell r="R289">
            <v>0</v>
          </cell>
          <cell r="S289">
            <v>0</v>
          </cell>
          <cell r="U289">
            <v>0</v>
          </cell>
          <cell r="V289">
            <v>0</v>
          </cell>
          <cell r="W289" t="str">
            <v>UN</v>
          </cell>
          <cell r="X289">
            <v>6</v>
          </cell>
        </row>
        <row r="290">
          <cell r="A290">
            <v>7215</v>
          </cell>
          <cell r="B290" t="str">
            <v>valvula corte 3/4" CB</v>
          </cell>
          <cell r="C290">
            <v>2</v>
          </cell>
          <cell r="D290">
            <v>2</v>
          </cell>
          <cell r="F290">
            <v>0</v>
          </cell>
          <cell r="G290">
            <v>2</v>
          </cell>
          <cell r="I290">
            <v>0</v>
          </cell>
          <cell r="J290">
            <v>0</v>
          </cell>
          <cell r="L290">
            <v>0</v>
          </cell>
          <cell r="M290">
            <v>0</v>
          </cell>
          <cell r="O290">
            <v>0</v>
          </cell>
          <cell r="P290">
            <v>0</v>
          </cell>
          <cell r="R290">
            <v>0</v>
          </cell>
          <cell r="S290">
            <v>0</v>
          </cell>
          <cell r="U290">
            <v>0</v>
          </cell>
          <cell r="V290">
            <v>0</v>
          </cell>
          <cell r="W290" t="str">
            <v>UN</v>
          </cell>
          <cell r="X290">
            <v>2</v>
          </cell>
        </row>
        <row r="291">
          <cell r="A291">
            <v>7216</v>
          </cell>
          <cell r="B291" t="str">
            <v>valvula de pie 1 1/2"</v>
          </cell>
          <cell r="C291">
            <v>3</v>
          </cell>
          <cell r="D291">
            <v>3</v>
          </cell>
          <cell r="F291">
            <v>0</v>
          </cell>
          <cell r="G291">
            <v>3</v>
          </cell>
          <cell r="I291">
            <v>0</v>
          </cell>
          <cell r="J291">
            <v>0</v>
          </cell>
          <cell r="L291">
            <v>0</v>
          </cell>
          <cell r="M291">
            <v>0</v>
          </cell>
          <cell r="O291">
            <v>0</v>
          </cell>
          <cell r="P291">
            <v>0</v>
          </cell>
          <cell r="R291">
            <v>0</v>
          </cell>
          <cell r="S291">
            <v>0</v>
          </cell>
          <cell r="U291">
            <v>0</v>
          </cell>
          <cell r="V291">
            <v>0</v>
          </cell>
          <cell r="W291" t="str">
            <v>UN</v>
          </cell>
          <cell r="X291">
            <v>3</v>
          </cell>
        </row>
        <row r="292">
          <cell r="A292">
            <v>7217</v>
          </cell>
          <cell r="B292" t="str">
            <v>valvula flotador 2"</v>
          </cell>
          <cell r="C292">
            <v>2</v>
          </cell>
          <cell r="D292">
            <v>2</v>
          </cell>
          <cell r="F292">
            <v>0</v>
          </cell>
          <cell r="G292">
            <v>2</v>
          </cell>
          <cell r="I292">
            <v>0</v>
          </cell>
          <cell r="J292">
            <v>0</v>
          </cell>
          <cell r="L292">
            <v>0</v>
          </cell>
          <cell r="M292">
            <v>0</v>
          </cell>
          <cell r="O292">
            <v>0</v>
          </cell>
          <cell r="P292">
            <v>0</v>
          </cell>
          <cell r="R292">
            <v>0</v>
          </cell>
          <cell r="S292">
            <v>0</v>
          </cell>
          <cell r="U292">
            <v>0</v>
          </cell>
          <cell r="V292">
            <v>0</v>
          </cell>
          <cell r="W292" t="str">
            <v>UN</v>
          </cell>
          <cell r="X292">
            <v>2</v>
          </cell>
        </row>
        <row r="293">
          <cell r="A293">
            <v>7218</v>
          </cell>
          <cell r="B293" t="str">
            <v>valvula paso directo 1 1/4"</v>
          </cell>
          <cell r="C293">
            <v>1</v>
          </cell>
          <cell r="D293">
            <v>1</v>
          </cell>
          <cell r="F293">
            <v>0</v>
          </cell>
          <cell r="G293">
            <v>1</v>
          </cell>
          <cell r="I293">
            <v>0</v>
          </cell>
          <cell r="J293">
            <v>0</v>
          </cell>
          <cell r="L293">
            <v>0</v>
          </cell>
          <cell r="M293">
            <v>0</v>
          </cell>
          <cell r="O293">
            <v>0</v>
          </cell>
          <cell r="P293">
            <v>0</v>
          </cell>
          <cell r="R293">
            <v>0</v>
          </cell>
          <cell r="S293">
            <v>0</v>
          </cell>
          <cell r="U293">
            <v>0</v>
          </cell>
          <cell r="V293">
            <v>0</v>
          </cell>
          <cell r="W293" t="str">
            <v>UN</v>
          </cell>
          <cell r="X293">
            <v>1</v>
          </cell>
        </row>
        <row r="294">
          <cell r="A294">
            <v>7219</v>
          </cell>
          <cell r="B294" t="str">
            <v>valvula paso directo 3"</v>
          </cell>
          <cell r="C294">
            <v>3</v>
          </cell>
          <cell r="D294">
            <v>3</v>
          </cell>
          <cell r="F294">
            <v>0</v>
          </cell>
          <cell r="G294">
            <v>3</v>
          </cell>
          <cell r="I294">
            <v>0</v>
          </cell>
          <cell r="J294">
            <v>0</v>
          </cell>
          <cell r="L294">
            <v>0</v>
          </cell>
          <cell r="M294">
            <v>0</v>
          </cell>
          <cell r="O294">
            <v>0</v>
          </cell>
          <cell r="P294">
            <v>0</v>
          </cell>
          <cell r="R294">
            <v>0</v>
          </cell>
          <cell r="S294">
            <v>0</v>
          </cell>
          <cell r="U294">
            <v>0</v>
          </cell>
          <cell r="V294">
            <v>0</v>
          </cell>
          <cell r="W294" t="str">
            <v>UN</v>
          </cell>
          <cell r="X294">
            <v>3</v>
          </cell>
        </row>
        <row r="295">
          <cell r="A295">
            <v>7220</v>
          </cell>
          <cell r="B295" t="str">
            <v>valvula seguridad 1"</v>
          </cell>
          <cell r="C295">
            <v>1</v>
          </cell>
          <cell r="D295">
            <v>1</v>
          </cell>
          <cell r="F295">
            <v>0</v>
          </cell>
          <cell r="G295">
            <v>1</v>
          </cell>
          <cell r="I295">
            <v>0</v>
          </cell>
          <cell r="J295">
            <v>0</v>
          </cell>
          <cell r="L295">
            <v>0</v>
          </cell>
          <cell r="M295">
            <v>0</v>
          </cell>
          <cell r="O295">
            <v>0</v>
          </cell>
          <cell r="P295">
            <v>0</v>
          </cell>
          <cell r="R295">
            <v>0</v>
          </cell>
          <cell r="S295">
            <v>0</v>
          </cell>
          <cell r="U295">
            <v>0</v>
          </cell>
          <cell r="V295">
            <v>0</v>
          </cell>
          <cell r="W295" t="str">
            <v>UN</v>
          </cell>
          <cell r="X295">
            <v>1</v>
          </cell>
        </row>
        <row r="296">
          <cell r="B296" t="str">
            <v>RED GAS</v>
          </cell>
          <cell r="D296">
            <v>0</v>
          </cell>
          <cell r="F296">
            <v>0</v>
          </cell>
          <cell r="G296">
            <v>0</v>
          </cell>
          <cell r="I296">
            <v>0</v>
          </cell>
          <cell r="J296">
            <v>0</v>
          </cell>
          <cell r="L296">
            <v>0</v>
          </cell>
          <cell r="M296">
            <v>0</v>
          </cell>
          <cell r="O296">
            <v>0</v>
          </cell>
          <cell r="P296">
            <v>0</v>
          </cell>
          <cell r="R296">
            <v>0</v>
          </cell>
          <cell r="S296">
            <v>0</v>
          </cell>
          <cell r="U296">
            <v>0</v>
          </cell>
          <cell r="V296">
            <v>0</v>
          </cell>
          <cell r="X296">
            <v>0</v>
          </cell>
        </row>
        <row r="297">
          <cell r="A297">
            <v>7221</v>
          </cell>
          <cell r="B297" t="str">
            <v>accesorio acero galv. 1 1/4 RG</v>
          </cell>
          <cell r="D297">
            <v>0</v>
          </cell>
          <cell r="F297">
            <v>0</v>
          </cell>
          <cell r="G297">
            <v>0</v>
          </cell>
          <cell r="I297">
            <v>0</v>
          </cell>
          <cell r="J297">
            <v>0</v>
          </cell>
          <cell r="L297">
            <v>0</v>
          </cell>
          <cell r="M297">
            <v>0</v>
          </cell>
          <cell r="N297">
            <v>7</v>
          </cell>
          <cell r="O297">
            <v>7</v>
          </cell>
          <cell r="P297">
            <v>7</v>
          </cell>
          <cell r="R297">
            <v>0</v>
          </cell>
          <cell r="S297">
            <v>0</v>
          </cell>
          <cell r="U297">
            <v>0</v>
          </cell>
          <cell r="V297">
            <v>0</v>
          </cell>
          <cell r="W297" t="str">
            <v>UN</v>
          </cell>
          <cell r="X297">
            <v>7</v>
          </cell>
        </row>
        <row r="298">
          <cell r="A298">
            <v>7222</v>
          </cell>
          <cell r="B298" t="str">
            <v>accesorio acero galvanizado 1" RG</v>
          </cell>
          <cell r="D298">
            <v>0</v>
          </cell>
          <cell r="F298">
            <v>0</v>
          </cell>
          <cell r="G298">
            <v>0</v>
          </cell>
          <cell r="I298">
            <v>0</v>
          </cell>
          <cell r="J298">
            <v>0</v>
          </cell>
          <cell r="L298">
            <v>0</v>
          </cell>
          <cell r="M298">
            <v>0</v>
          </cell>
          <cell r="N298">
            <v>1</v>
          </cell>
          <cell r="O298">
            <v>1</v>
          </cell>
          <cell r="P298">
            <v>1</v>
          </cell>
          <cell r="R298">
            <v>0</v>
          </cell>
          <cell r="S298">
            <v>0</v>
          </cell>
          <cell r="U298">
            <v>0</v>
          </cell>
          <cell r="V298">
            <v>0</v>
          </cell>
          <cell r="W298" t="str">
            <v>UN</v>
          </cell>
          <cell r="X298">
            <v>1</v>
          </cell>
        </row>
        <row r="299">
          <cell r="A299">
            <v>7223</v>
          </cell>
          <cell r="B299" t="str">
            <v>accesorio acero galvanizado 3/4" RG</v>
          </cell>
          <cell r="D299">
            <v>0</v>
          </cell>
          <cell r="F299">
            <v>0</v>
          </cell>
          <cell r="G299">
            <v>0</v>
          </cell>
          <cell r="I299">
            <v>0</v>
          </cell>
          <cell r="J299">
            <v>0</v>
          </cell>
          <cell r="L299">
            <v>0</v>
          </cell>
          <cell r="M299">
            <v>0</v>
          </cell>
          <cell r="N299">
            <v>4</v>
          </cell>
          <cell r="O299">
            <v>4</v>
          </cell>
          <cell r="P299">
            <v>4</v>
          </cell>
          <cell r="R299">
            <v>0</v>
          </cell>
          <cell r="S299">
            <v>0</v>
          </cell>
          <cell r="U299">
            <v>0</v>
          </cell>
          <cell r="V299">
            <v>0</v>
          </cell>
          <cell r="W299" t="str">
            <v>UN</v>
          </cell>
          <cell r="X299">
            <v>4</v>
          </cell>
        </row>
        <row r="300">
          <cell r="A300">
            <v>7224</v>
          </cell>
          <cell r="B300" t="str">
            <v>punto de gas</v>
          </cell>
          <cell r="D300">
            <v>0</v>
          </cell>
          <cell r="F300">
            <v>0</v>
          </cell>
          <cell r="G300">
            <v>0</v>
          </cell>
          <cell r="I300">
            <v>0</v>
          </cell>
          <cell r="J300">
            <v>0</v>
          </cell>
          <cell r="L300">
            <v>0</v>
          </cell>
          <cell r="M300">
            <v>0</v>
          </cell>
          <cell r="N300">
            <v>7</v>
          </cell>
          <cell r="O300">
            <v>7</v>
          </cell>
          <cell r="P300">
            <v>7</v>
          </cell>
          <cell r="R300">
            <v>0</v>
          </cell>
          <cell r="S300">
            <v>0</v>
          </cell>
          <cell r="U300">
            <v>0</v>
          </cell>
          <cell r="V300">
            <v>0</v>
          </cell>
          <cell r="W300" t="str">
            <v>UN</v>
          </cell>
          <cell r="X300">
            <v>7</v>
          </cell>
        </row>
        <row r="301">
          <cell r="A301">
            <v>7225</v>
          </cell>
          <cell r="B301" t="str">
            <v>tuberia a.galv sch40 1 1/4" rosc  RG</v>
          </cell>
          <cell r="D301">
            <v>0</v>
          </cell>
          <cell r="F301">
            <v>0</v>
          </cell>
          <cell r="G301">
            <v>0</v>
          </cell>
          <cell r="I301">
            <v>0</v>
          </cell>
          <cell r="J301">
            <v>0</v>
          </cell>
          <cell r="L301">
            <v>0</v>
          </cell>
          <cell r="M301">
            <v>0</v>
          </cell>
          <cell r="N301">
            <v>36.14</v>
          </cell>
          <cell r="O301">
            <v>36.14</v>
          </cell>
          <cell r="P301">
            <v>36.14</v>
          </cell>
          <cell r="R301">
            <v>0</v>
          </cell>
          <cell r="S301">
            <v>0</v>
          </cell>
          <cell r="U301">
            <v>0</v>
          </cell>
          <cell r="V301">
            <v>0</v>
          </cell>
          <cell r="W301" t="str">
            <v>ML</v>
          </cell>
          <cell r="X301">
            <v>36.14</v>
          </cell>
        </row>
        <row r="302">
          <cell r="A302">
            <v>7226</v>
          </cell>
          <cell r="B302" t="str">
            <v>tuberia a.galv sch40 3/4" rosc  RG</v>
          </cell>
          <cell r="D302">
            <v>0</v>
          </cell>
          <cell r="F302">
            <v>0</v>
          </cell>
          <cell r="G302">
            <v>0</v>
          </cell>
          <cell r="I302">
            <v>0</v>
          </cell>
          <cell r="J302">
            <v>0</v>
          </cell>
          <cell r="L302">
            <v>0</v>
          </cell>
          <cell r="M302">
            <v>0</v>
          </cell>
          <cell r="N302">
            <v>48.7</v>
          </cell>
          <cell r="O302">
            <v>48.7</v>
          </cell>
          <cell r="P302">
            <v>48.7</v>
          </cell>
          <cell r="R302">
            <v>0</v>
          </cell>
          <cell r="S302">
            <v>0</v>
          </cell>
          <cell r="U302">
            <v>0</v>
          </cell>
          <cell r="V302">
            <v>0</v>
          </cell>
          <cell r="W302" t="str">
            <v>ML</v>
          </cell>
          <cell r="X302">
            <v>48.7</v>
          </cell>
        </row>
        <row r="303">
          <cell r="A303">
            <v>7227</v>
          </cell>
          <cell r="B303" t="str">
            <v>tuberia a.galvanizado sch 40 1"  RG</v>
          </cell>
          <cell r="D303">
            <v>0</v>
          </cell>
          <cell r="F303">
            <v>0</v>
          </cell>
          <cell r="G303">
            <v>0</v>
          </cell>
          <cell r="I303">
            <v>0</v>
          </cell>
          <cell r="J303">
            <v>0</v>
          </cell>
          <cell r="L303">
            <v>0</v>
          </cell>
          <cell r="M303">
            <v>0</v>
          </cell>
          <cell r="N303">
            <v>3.1</v>
          </cell>
          <cell r="O303">
            <v>3.1</v>
          </cell>
          <cell r="P303">
            <v>3.1</v>
          </cell>
          <cell r="R303">
            <v>0</v>
          </cell>
          <cell r="S303">
            <v>0</v>
          </cell>
          <cell r="U303">
            <v>0</v>
          </cell>
          <cell r="V303">
            <v>0</v>
          </cell>
          <cell r="W303" t="str">
            <v>ML</v>
          </cell>
          <cell r="X303">
            <v>3.1</v>
          </cell>
        </row>
        <row r="304">
          <cell r="A304">
            <v>7228</v>
          </cell>
          <cell r="B304" t="str">
            <v>valvula  3/4" bola gas</v>
          </cell>
          <cell r="D304">
            <v>0</v>
          </cell>
          <cell r="F304">
            <v>0</v>
          </cell>
          <cell r="G304">
            <v>0</v>
          </cell>
          <cell r="I304">
            <v>0</v>
          </cell>
          <cell r="J304">
            <v>0</v>
          </cell>
          <cell r="L304">
            <v>0</v>
          </cell>
          <cell r="M304">
            <v>0</v>
          </cell>
          <cell r="N304">
            <v>7</v>
          </cell>
          <cell r="O304">
            <v>7</v>
          </cell>
          <cell r="P304">
            <v>7</v>
          </cell>
          <cell r="R304">
            <v>0</v>
          </cell>
          <cell r="S304">
            <v>0</v>
          </cell>
          <cell r="U304">
            <v>0</v>
          </cell>
          <cell r="V304">
            <v>0</v>
          </cell>
          <cell r="W304" t="str">
            <v>UN</v>
          </cell>
          <cell r="X304">
            <v>7</v>
          </cell>
        </row>
        <row r="305">
          <cell r="D305">
            <v>0</v>
          </cell>
          <cell r="F305">
            <v>0</v>
          </cell>
          <cell r="G305">
            <v>0</v>
          </cell>
          <cell r="I305">
            <v>0</v>
          </cell>
          <cell r="J305">
            <v>0</v>
          </cell>
          <cell r="L305">
            <v>0</v>
          </cell>
          <cell r="M305">
            <v>0</v>
          </cell>
          <cell r="O305">
            <v>0</v>
          </cell>
          <cell r="P305">
            <v>0</v>
          </cell>
          <cell r="R305">
            <v>0</v>
          </cell>
          <cell r="S305">
            <v>0</v>
          </cell>
          <cell r="U305">
            <v>0</v>
          </cell>
          <cell r="V305">
            <v>0</v>
          </cell>
          <cell r="X305">
            <v>0</v>
          </cell>
        </row>
        <row r="306">
          <cell r="B306" t="str">
            <v>REDES EXTERNAS</v>
          </cell>
          <cell r="D306">
            <v>0</v>
          </cell>
          <cell r="F306">
            <v>0</v>
          </cell>
          <cell r="G306">
            <v>0</v>
          </cell>
          <cell r="I306">
            <v>0</v>
          </cell>
          <cell r="J306">
            <v>0</v>
          </cell>
          <cell r="L306">
            <v>0</v>
          </cell>
          <cell r="M306">
            <v>0</v>
          </cell>
          <cell r="O306">
            <v>0</v>
          </cell>
          <cell r="P306">
            <v>0</v>
          </cell>
          <cell r="R306">
            <v>0</v>
          </cell>
          <cell r="S306">
            <v>0</v>
          </cell>
          <cell r="U306">
            <v>0</v>
          </cell>
          <cell r="V306">
            <v>0</v>
          </cell>
          <cell r="X306">
            <v>0</v>
          </cell>
        </row>
        <row r="307">
          <cell r="B307" t="str">
            <v>RED CONTRAINCENDIO</v>
          </cell>
          <cell r="D307">
            <v>0</v>
          </cell>
          <cell r="F307">
            <v>0</v>
          </cell>
          <cell r="G307">
            <v>0</v>
          </cell>
          <cell r="I307">
            <v>0</v>
          </cell>
          <cell r="J307">
            <v>0</v>
          </cell>
          <cell r="L307">
            <v>0</v>
          </cell>
          <cell r="M307">
            <v>0</v>
          </cell>
          <cell r="O307">
            <v>0</v>
          </cell>
          <cell r="P307">
            <v>0</v>
          </cell>
          <cell r="R307">
            <v>0</v>
          </cell>
          <cell r="S307">
            <v>0</v>
          </cell>
          <cell r="U307">
            <v>0</v>
          </cell>
          <cell r="V307">
            <v>0</v>
          </cell>
          <cell r="X307">
            <v>0</v>
          </cell>
        </row>
        <row r="308">
          <cell r="A308">
            <v>7229</v>
          </cell>
          <cell r="B308" t="str">
            <v>tuberia pvc uz rde 21 2 "  RCI</v>
          </cell>
          <cell r="D308">
            <v>0</v>
          </cell>
          <cell r="F308">
            <v>0</v>
          </cell>
          <cell r="G308">
            <v>0</v>
          </cell>
          <cell r="I308">
            <v>0</v>
          </cell>
          <cell r="J308">
            <v>0</v>
          </cell>
          <cell r="L308">
            <v>0</v>
          </cell>
          <cell r="M308">
            <v>0</v>
          </cell>
          <cell r="O308">
            <v>0</v>
          </cell>
          <cell r="P308">
            <v>0</v>
          </cell>
          <cell r="R308">
            <v>0</v>
          </cell>
          <cell r="S308">
            <v>0</v>
          </cell>
          <cell r="T308">
            <v>29</v>
          </cell>
          <cell r="U308">
            <v>29</v>
          </cell>
          <cell r="V308">
            <v>29</v>
          </cell>
          <cell r="W308" t="str">
            <v>ML</v>
          </cell>
          <cell r="X308">
            <v>29</v>
          </cell>
        </row>
        <row r="309">
          <cell r="A309">
            <v>7230</v>
          </cell>
          <cell r="B309" t="str">
            <v>accesorio pvc uz 2 1/2"  RCI</v>
          </cell>
          <cell r="D309">
            <v>0</v>
          </cell>
          <cell r="F309">
            <v>0</v>
          </cell>
          <cell r="G309">
            <v>0</v>
          </cell>
          <cell r="I309">
            <v>0</v>
          </cell>
          <cell r="J309">
            <v>0</v>
          </cell>
          <cell r="L309">
            <v>0</v>
          </cell>
          <cell r="M309">
            <v>0</v>
          </cell>
          <cell r="O309">
            <v>0</v>
          </cell>
          <cell r="P309">
            <v>0</v>
          </cell>
          <cell r="R309">
            <v>0</v>
          </cell>
          <cell r="S309">
            <v>0</v>
          </cell>
          <cell r="T309">
            <v>8</v>
          </cell>
          <cell r="U309">
            <v>8</v>
          </cell>
          <cell r="V309">
            <v>8</v>
          </cell>
          <cell r="W309" t="str">
            <v>UN</v>
          </cell>
          <cell r="X309">
            <v>8</v>
          </cell>
        </row>
        <row r="310">
          <cell r="A310">
            <v>7231</v>
          </cell>
          <cell r="B310" t="str">
            <v>tuberia pvc uz rde 21 4"  RCI</v>
          </cell>
          <cell r="D310">
            <v>0</v>
          </cell>
          <cell r="F310">
            <v>0</v>
          </cell>
          <cell r="G310">
            <v>0</v>
          </cell>
          <cell r="I310">
            <v>0</v>
          </cell>
          <cell r="J310">
            <v>0</v>
          </cell>
          <cell r="L310">
            <v>0</v>
          </cell>
          <cell r="M310">
            <v>0</v>
          </cell>
          <cell r="O310">
            <v>0</v>
          </cell>
          <cell r="P310">
            <v>0</v>
          </cell>
          <cell r="R310">
            <v>0</v>
          </cell>
          <cell r="S310">
            <v>0</v>
          </cell>
          <cell r="T310">
            <v>96</v>
          </cell>
          <cell r="U310">
            <v>96</v>
          </cell>
          <cell r="V310">
            <v>96</v>
          </cell>
          <cell r="W310" t="str">
            <v>ML</v>
          </cell>
          <cell r="X310">
            <v>96</v>
          </cell>
        </row>
        <row r="311">
          <cell r="A311">
            <v>7232</v>
          </cell>
          <cell r="B311" t="str">
            <v>accesorio pvc uz 4"  RCI</v>
          </cell>
          <cell r="D311">
            <v>0</v>
          </cell>
          <cell r="F311">
            <v>0</v>
          </cell>
          <cell r="G311">
            <v>0</v>
          </cell>
          <cell r="I311">
            <v>0</v>
          </cell>
          <cell r="J311">
            <v>0</v>
          </cell>
          <cell r="L311">
            <v>0</v>
          </cell>
          <cell r="M311">
            <v>0</v>
          </cell>
          <cell r="O311">
            <v>0</v>
          </cell>
          <cell r="P311">
            <v>0</v>
          </cell>
          <cell r="R311">
            <v>0</v>
          </cell>
          <cell r="S311">
            <v>0</v>
          </cell>
          <cell r="T311">
            <v>24</v>
          </cell>
          <cell r="U311">
            <v>24</v>
          </cell>
          <cell r="V311">
            <v>24</v>
          </cell>
          <cell r="W311" t="str">
            <v>UN</v>
          </cell>
          <cell r="X311">
            <v>24</v>
          </cell>
        </row>
        <row r="312">
          <cell r="A312">
            <v>7233</v>
          </cell>
          <cell r="B312" t="str">
            <v>gabinete contra incendio tipo i RCI</v>
          </cell>
          <cell r="D312">
            <v>0</v>
          </cell>
          <cell r="F312">
            <v>0</v>
          </cell>
          <cell r="G312">
            <v>0</v>
          </cell>
          <cell r="I312">
            <v>0</v>
          </cell>
          <cell r="J312">
            <v>0</v>
          </cell>
          <cell r="L312">
            <v>0</v>
          </cell>
          <cell r="M312">
            <v>0</v>
          </cell>
          <cell r="O312">
            <v>0</v>
          </cell>
          <cell r="P312">
            <v>0</v>
          </cell>
          <cell r="R312">
            <v>0</v>
          </cell>
          <cell r="S312">
            <v>0</v>
          </cell>
          <cell r="T312">
            <v>6</v>
          </cell>
          <cell r="U312">
            <v>6</v>
          </cell>
          <cell r="V312">
            <v>6</v>
          </cell>
          <cell r="W312" t="str">
            <v>UN</v>
          </cell>
          <cell r="X312">
            <v>6</v>
          </cell>
        </row>
        <row r="313">
          <cell r="A313">
            <v>7234</v>
          </cell>
          <cell r="B313" t="str">
            <v>retiro  sobrantes RCI</v>
          </cell>
          <cell r="D313">
            <v>0</v>
          </cell>
          <cell r="F313">
            <v>0</v>
          </cell>
          <cell r="G313">
            <v>0</v>
          </cell>
          <cell r="I313">
            <v>0</v>
          </cell>
          <cell r="J313">
            <v>0</v>
          </cell>
          <cell r="L313">
            <v>0</v>
          </cell>
          <cell r="M313">
            <v>0</v>
          </cell>
          <cell r="O313">
            <v>0</v>
          </cell>
          <cell r="P313">
            <v>0</v>
          </cell>
          <cell r="R313">
            <v>0</v>
          </cell>
          <cell r="S313">
            <v>0</v>
          </cell>
          <cell r="T313">
            <v>20</v>
          </cell>
          <cell r="U313">
            <v>20</v>
          </cell>
          <cell r="V313">
            <v>20</v>
          </cell>
          <cell r="W313" t="str">
            <v>M3</v>
          </cell>
          <cell r="X313">
            <v>20</v>
          </cell>
        </row>
        <row r="314">
          <cell r="A314">
            <v>7235</v>
          </cell>
          <cell r="B314" t="str">
            <v>extinguidor de carretilla RCI</v>
          </cell>
          <cell r="D314">
            <v>0</v>
          </cell>
          <cell r="F314">
            <v>0</v>
          </cell>
          <cell r="G314">
            <v>0</v>
          </cell>
          <cell r="I314">
            <v>0</v>
          </cell>
          <cell r="J314">
            <v>0</v>
          </cell>
          <cell r="L314">
            <v>0</v>
          </cell>
          <cell r="M314">
            <v>0</v>
          </cell>
          <cell r="O314">
            <v>0</v>
          </cell>
          <cell r="P314">
            <v>0</v>
          </cell>
          <cell r="R314">
            <v>0</v>
          </cell>
          <cell r="S314">
            <v>0</v>
          </cell>
          <cell r="T314">
            <v>2</v>
          </cell>
          <cell r="U314">
            <v>2</v>
          </cell>
          <cell r="V314">
            <v>2</v>
          </cell>
          <cell r="W314" t="str">
            <v>UN</v>
          </cell>
          <cell r="X314">
            <v>2</v>
          </cell>
        </row>
        <row r="315">
          <cell r="A315">
            <v>7236</v>
          </cell>
          <cell r="B315" t="str">
            <v>vidrio seguridad gabinete i  RCI</v>
          </cell>
          <cell r="D315">
            <v>0</v>
          </cell>
          <cell r="F315">
            <v>0</v>
          </cell>
          <cell r="G315">
            <v>0</v>
          </cell>
          <cell r="I315">
            <v>0</v>
          </cell>
          <cell r="J315">
            <v>0</v>
          </cell>
          <cell r="L315">
            <v>0</v>
          </cell>
          <cell r="M315">
            <v>0</v>
          </cell>
          <cell r="O315">
            <v>0</v>
          </cell>
          <cell r="P315">
            <v>0</v>
          </cell>
          <cell r="R315">
            <v>0</v>
          </cell>
          <cell r="S315">
            <v>0</v>
          </cell>
          <cell r="T315">
            <v>6</v>
          </cell>
          <cell r="U315">
            <v>6</v>
          </cell>
          <cell r="V315">
            <v>6</v>
          </cell>
          <cell r="W315" t="str">
            <v>UN</v>
          </cell>
          <cell r="X315">
            <v>6</v>
          </cell>
        </row>
        <row r="316">
          <cell r="A316">
            <v>7237</v>
          </cell>
          <cell r="B316" t="str">
            <v>excavacion  suelo seco</v>
          </cell>
          <cell r="D316">
            <v>0</v>
          </cell>
          <cell r="F316">
            <v>0</v>
          </cell>
          <cell r="G316">
            <v>0</v>
          </cell>
          <cell r="I316">
            <v>0</v>
          </cell>
          <cell r="J316">
            <v>0</v>
          </cell>
          <cell r="L316">
            <v>0</v>
          </cell>
          <cell r="M316">
            <v>0</v>
          </cell>
          <cell r="O316">
            <v>0</v>
          </cell>
          <cell r="P316">
            <v>0</v>
          </cell>
          <cell r="R316">
            <v>0</v>
          </cell>
          <cell r="S316">
            <v>0</v>
          </cell>
          <cell r="T316">
            <v>58.8</v>
          </cell>
          <cell r="U316">
            <v>58.8</v>
          </cell>
          <cell r="V316">
            <v>58.8</v>
          </cell>
          <cell r="W316" t="str">
            <v>M3</v>
          </cell>
          <cell r="X316">
            <v>58.8</v>
          </cell>
        </row>
        <row r="317">
          <cell r="A317">
            <v>7238</v>
          </cell>
          <cell r="B317" t="str">
            <v>relleno recebo b 200</v>
          </cell>
          <cell r="D317">
            <v>0</v>
          </cell>
          <cell r="F317">
            <v>0</v>
          </cell>
          <cell r="G317">
            <v>0</v>
          </cell>
          <cell r="I317">
            <v>0</v>
          </cell>
          <cell r="J317">
            <v>0</v>
          </cell>
          <cell r="L317">
            <v>0</v>
          </cell>
          <cell r="M317">
            <v>0</v>
          </cell>
          <cell r="O317">
            <v>0</v>
          </cell>
          <cell r="P317">
            <v>0</v>
          </cell>
          <cell r="R317">
            <v>0</v>
          </cell>
          <cell r="S317">
            <v>0</v>
          </cell>
          <cell r="T317">
            <v>47.04</v>
          </cell>
          <cell r="U317">
            <v>47.04</v>
          </cell>
          <cell r="V317">
            <v>47.04</v>
          </cell>
          <cell r="W317" t="str">
            <v>M3</v>
          </cell>
          <cell r="X317">
            <v>47.04</v>
          </cell>
        </row>
        <row r="318">
          <cell r="A318">
            <v>7239</v>
          </cell>
          <cell r="B318" t="str">
            <v>atraque en concreto</v>
          </cell>
          <cell r="D318">
            <v>0</v>
          </cell>
          <cell r="F318">
            <v>0</v>
          </cell>
          <cell r="G318">
            <v>0</v>
          </cell>
          <cell r="I318">
            <v>0</v>
          </cell>
          <cell r="J318">
            <v>0</v>
          </cell>
          <cell r="L318">
            <v>0</v>
          </cell>
          <cell r="M318">
            <v>0</v>
          </cell>
          <cell r="O318">
            <v>0</v>
          </cell>
          <cell r="P318">
            <v>0</v>
          </cell>
          <cell r="R318">
            <v>0</v>
          </cell>
          <cell r="S318">
            <v>0</v>
          </cell>
          <cell r="T318">
            <v>16</v>
          </cell>
          <cell r="U318">
            <v>16</v>
          </cell>
          <cell r="V318">
            <v>16</v>
          </cell>
          <cell r="W318" t="str">
            <v>UN</v>
          </cell>
          <cell r="X318">
            <v>16</v>
          </cell>
        </row>
        <row r="319">
          <cell r="D319">
            <v>0</v>
          </cell>
          <cell r="F319">
            <v>0</v>
          </cell>
          <cell r="G319">
            <v>0</v>
          </cell>
          <cell r="I319">
            <v>0</v>
          </cell>
          <cell r="J319">
            <v>0</v>
          </cell>
          <cell r="L319">
            <v>0</v>
          </cell>
          <cell r="M319">
            <v>0</v>
          </cell>
          <cell r="O319">
            <v>0</v>
          </cell>
          <cell r="P319">
            <v>0</v>
          </cell>
          <cell r="R319">
            <v>0</v>
          </cell>
          <cell r="S319">
            <v>0</v>
          </cell>
          <cell r="U319">
            <v>0</v>
          </cell>
          <cell r="V319">
            <v>0</v>
          </cell>
          <cell r="X319">
            <v>0</v>
          </cell>
        </row>
        <row r="320">
          <cell r="B320" t="str">
            <v>SUMINISTRO</v>
          </cell>
          <cell r="D320">
            <v>0</v>
          </cell>
          <cell r="F320">
            <v>0</v>
          </cell>
          <cell r="G320">
            <v>0</v>
          </cell>
          <cell r="I320">
            <v>0</v>
          </cell>
          <cell r="J320">
            <v>0</v>
          </cell>
          <cell r="L320">
            <v>0</v>
          </cell>
          <cell r="M320">
            <v>0</v>
          </cell>
          <cell r="O320">
            <v>0</v>
          </cell>
          <cell r="P320">
            <v>0</v>
          </cell>
          <cell r="R320">
            <v>0</v>
          </cell>
          <cell r="S320">
            <v>0</v>
          </cell>
          <cell r="U320">
            <v>0</v>
          </cell>
          <cell r="V320">
            <v>0</v>
          </cell>
          <cell r="X320">
            <v>0</v>
          </cell>
        </row>
        <row r="321">
          <cell r="A321">
            <v>7240</v>
          </cell>
          <cell r="B321" t="str">
            <v>punto af llave manguera 1/2" S</v>
          </cell>
          <cell r="D321">
            <v>0</v>
          </cell>
          <cell r="F321">
            <v>0</v>
          </cell>
          <cell r="G321">
            <v>0</v>
          </cell>
          <cell r="I321">
            <v>0</v>
          </cell>
          <cell r="J321">
            <v>0</v>
          </cell>
          <cell r="L321">
            <v>0</v>
          </cell>
          <cell r="M321">
            <v>0</v>
          </cell>
          <cell r="O321">
            <v>0</v>
          </cell>
          <cell r="P321">
            <v>0</v>
          </cell>
          <cell r="R321">
            <v>0</v>
          </cell>
          <cell r="S321">
            <v>0</v>
          </cell>
          <cell r="T321">
            <v>3</v>
          </cell>
          <cell r="U321">
            <v>3</v>
          </cell>
          <cell r="V321">
            <v>3</v>
          </cell>
          <cell r="W321" t="str">
            <v>UN</v>
          </cell>
          <cell r="X321">
            <v>3</v>
          </cell>
        </row>
        <row r="322">
          <cell r="A322">
            <v>7241</v>
          </cell>
          <cell r="B322" t="str">
            <v>serpentines</v>
          </cell>
          <cell r="D322">
            <v>0</v>
          </cell>
          <cell r="F322">
            <v>0</v>
          </cell>
          <cell r="G322">
            <v>0</v>
          </cell>
          <cell r="I322">
            <v>0</v>
          </cell>
          <cell r="J322">
            <v>0</v>
          </cell>
          <cell r="L322">
            <v>0</v>
          </cell>
          <cell r="M322">
            <v>0</v>
          </cell>
          <cell r="O322">
            <v>0</v>
          </cell>
          <cell r="P322">
            <v>0</v>
          </cell>
          <cell r="R322">
            <v>0</v>
          </cell>
          <cell r="S322">
            <v>0</v>
          </cell>
          <cell r="T322">
            <v>1</v>
          </cell>
          <cell r="U322">
            <v>1</v>
          </cell>
          <cell r="V322">
            <v>1</v>
          </cell>
          <cell r="W322" t="str">
            <v>UN</v>
          </cell>
          <cell r="X322">
            <v>1</v>
          </cell>
        </row>
        <row r="323">
          <cell r="A323">
            <v>7242</v>
          </cell>
          <cell r="B323" t="str">
            <v>accesorio cpvc 1/2" O. EXT</v>
          </cell>
          <cell r="D323">
            <v>0</v>
          </cell>
          <cell r="F323">
            <v>0</v>
          </cell>
          <cell r="G323">
            <v>0</v>
          </cell>
          <cell r="I323">
            <v>0</v>
          </cell>
          <cell r="J323">
            <v>0</v>
          </cell>
          <cell r="L323">
            <v>0</v>
          </cell>
          <cell r="M323">
            <v>0</v>
          </cell>
          <cell r="O323">
            <v>0</v>
          </cell>
          <cell r="P323">
            <v>0</v>
          </cell>
          <cell r="R323">
            <v>0</v>
          </cell>
          <cell r="S323">
            <v>0</v>
          </cell>
          <cell r="T323">
            <v>1</v>
          </cell>
          <cell r="U323">
            <v>1</v>
          </cell>
          <cell r="V323">
            <v>1</v>
          </cell>
          <cell r="W323" t="str">
            <v>UN</v>
          </cell>
          <cell r="X323">
            <v>1</v>
          </cell>
        </row>
        <row r="324">
          <cell r="A324">
            <v>7243</v>
          </cell>
          <cell r="B324" t="str">
            <v>tuberia cpvc 1/2"  O. EXT</v>
          </cell>
          <cell r="D324">
            <v>0</v>
          </cell>
          <cell r="F324">
            <v>0</v>
          </cell>
          <cell r="G324">
            <v>0</v>
          </cell>
          <cell r="I324">
            <v>0</v>
          </cell>
          <cell r="J324">
            <v>0</v>
          </cell>
          <cell r="L324">
            <v>0</v>
          </cell>
          <cell r="M324">
            <v>0</v>
          </cell>
          <cell r="O324">
            <v>0</v>
          </cell>
          <cell r="P324">
            <v>0</v>
          </cell>
          <cell r="R324">
            <v>0</v>
          </cell>
          <cell r="S324">
            <v>0</v>
          </cell>
          <cell r="T324">
            <v>5.8</v>
          </cell>
          <cell r="U324">
            <v>5.8</v>
          </cell>
          <cell r="V324">
            <v>5.8</v>
          </cell>
          <cell r="W324" t="str">
            <v>ML</v>
          </cell>
          <cell r="X324">
            <v>5.8</v>
          </cell>
        </row>
        <row r="325">
          <cell r="A325">
            <v>7244</v>
          </cell>
          <cell r="B325" t="str">
            <v>accesorio cpvc 3/4" O. EXT</v>
          </cell>
          <cell r="D325">
            <v>0</v>
          </cell>
          <cell r="F325">
            <v>0</v>
          </cell>
          <cell r="G325">
            <v>0</v>
          </cell>
          <cell r="I325">
            <v>0</v>
          </cell>
          <cell r="J325">
            <v>0</v>
          </cell>
          <cell r="L325">
            <v>0</v>
          </cell>
          <cell r="M325">
            <v>0</v>
          </cell>
          <cell r="O325">
            <v>0</v>
          </cell>
          <cell r="P325">
            <v>0</v>
          </cell>
          <cell r="R325">
            <v>0</v>
          </cell>
          <cell r="S325">
            <v>0</v>
          </cell>
          <cell r="T325">
            <v>13</v>
          </cell>
          <cell r="U325">
            <v>13</v>
          </cell>
          <cell r="V325">
            <v>13</v>
          </cell>
          <cell r="W325" t="str">
            <v>UN</v>
          </cell>
          <cell r="X325">
            <v>13</v>
          </cell>
        </row>
        <row r="326">
          <cell r="A326">
            <v>7245</v>
          </cell>
          <cell r="B326" t="str">
            <v>tuberia cpvc 3/4" O. EXT</v>
          </cell>
          <cell r="D326">
            <v>0</v>
          </cell>
          <cell r="F326">
            <v>0</v>
          </cell>
          <cell r="G326">
            <v>0</v>
          </cell>
          <cell r="I326">
            <v>0</v>
          </cell>
          <cell r="J326">
            <v>0</v>
          </cell>
          <cell r="L326">
            <v>0</v>
          </cell>
          <cell r="M326">
            <v>0</v>
          </cell>
          <cell r="O326">
            <v>0</v>
          </cell>
          <cell r="P326">
            <v>0</v>
          </cell>
          <cell r="R326">
            <v>0</v>
          </cell>
          <cell r="S326">
            <v>0</v>
          </cell>
          <cell r="T326">
            <v>113.7</v>
          </cell>
          <cell r="U326">
            <v>113.7</v>
          </cell>
          <cell r="V326">
            <v>113.7</v>
          </cell>
          <cell r="W326" t="str">
            <v>ML</v>
          </cell>
          <cell r="X326">
            <v>113.7</v>
          </cell>
        </row>
        <row r="327">
          <cell r="A327">
            <v>7246</v>
          </cell>
          <cell r="B327" t="str">
            <v>tuberia cpvc 1 1/2" flowguard O. EXT</v>
          </cell>
          <cell r="D327">
            <v>0</v>
          </cell>
          <cell r="F327">
            <v>0</v>
          </cell>
          <cell r="G327">
            <v>0</v>
          </cell>
          <cell r="I327">
            <v>0</v>
          </cell>
          <cell r="J327">
            <v>0</v>
          </cell>
          <cell r="L327">
            <v>0</v>
          </cell>
          <cell r="M327">
            <v>0</v>
          </cell>
          <cell r="O327">
            <v>0</v>
          </cell>
          <cell r="P327">
            <v>0</v>
          </cell>
          <cell r="R327">
            <v>0</v>
          </cell>
          <cell r="S327">
            <v>0</v>
          </cell>
          <cell r="T327">
            <v>1.2</v>
          </cell>
          <cell r="U327">
            <v>1.2</v>
          </cell>
          <cell r="V327">
            <v>1.2</v>
          </cell>
          <cell r="W327" t="str">
            <v>ML</v>
          </cell>
          <cell r="X327">
            <v>1.2</v>
          </cell>
        </row>
        <row r="328">
          <cell r="A328">
            <v>7247</v>
          </cell>
          <cell r="B328" t="str">
            <v>tuberia cpvc 2" flowguard gold  O. EXT</v>
          </cell>
          <cell r="D328">
            <v>0</v>
          </cell>
          <cell r="F328">
            <v>0</v>
          </cell>
          <cell r="G328">
            <v>0</v>
          </cell>
          <cell r="I328">
            <v>0</v>
          </cell>
          <cell r="J328">
            <v>0</v>
          </cell>
          <cell r="L328">
            <v>0</v>
          </cell>
          <cell r="M328">
            <v>0</v>
          </cell>
          <cell r="O328">
            <v>0</v>
          </cell>
          <cell r="P328">
            <v>0</v>
          </cell>
          <cell r="R328">
            <v>0</v>
          </cell>
          <cell r="S328">
            <v>0</v>
          </cell>
          <cell r="T328">
            <v>66.5</v>
          </cell>
          <cell r="U328">
            <v>66.5</v>
          </cell>
          <cell r="V328">
            <v>66.5</v>
          </cell>
          <cell r="W328" t="str">
            <v>ML</v>
          </cell>
          <cell r="X328">
            <v>66.5</v>
          </cell>
        </row>
        <row r="329">
          <cell r="A329">
            <v>7248</v>
          </cell>
          <cell r="B329" t="str">
            <v>accesorio cpvc 3" corzan</v>
          </cell>
          <cell r="D329">
            <v>0</v>
          </cell>
          <cell r="F329">
            <v>0</v>
          </cell>
          <cell r="G329">
            <v>0</v>
          </cell>
          <cell r="I329">
            <v>0</v>
          </cell>
          <cell r="J329">
            <v>0</v>
          </cell>
          <cell r="L329">
            <v>0</v>
          </cell>
          <cell r="M329">
            <v>0</v>
          </cell>
          <cell r="O329">
            <v>0</v>
          </cell>
          <cell r="P329">
            <v>0</v>
          </cell>
          <cell r="R329">
            <v>0</v>
          </cell>
          <cell r="S329">
            <v>0</v>
          </cell>
          <cell r="T329">
            <v>15</v>
          </cell>
          <cell r="U329">
            <v>15</v>
          </cell>
          <cell r="V329">
            <v>15</v>
          </cell>
          <cell r="W329" t="str">
            <v>UN</v>
          </cell>
          <cell r="X329">
            <v>15</v>
          </cell>
        </row>
        <row r="330">
          <cell r="A330">
            <v>7249</v>
          </cell>
          <cell r="B330" t="str">
            <v>tuberia cpvc 3" corzan</v>
          </cell>
          <cell r="D330">
            <v>0</v>
          </cell>
          <cell r="F330">
            <v>0</v>
          </cell>
          <cell r="G330">
            <v>0</v>
          </cell>
          <cell r="I330">
            <v>0</v>
          </cell>
          <cell r="J330">
            <v>0</v>
          </cell>
          <cell r="L330">
            <v>0</v>
          </cell>
          <cell r="M330">
            <v>0</v>
          </cell>
          <cell r="O330">
            <v>0</v>
          </cell>
          <cell r="P330">
            <v>0</v>
          </cell>
          <cell r="R330">
            <v>0</v>
          </cell>
          <cell r="S330">
            <v>0</v>
          </cell>
          <cell r="T330">
            <v>66.5</v>
          </cell>
          <cell r="U330">
            <v>66.5</v>
          </cell>
          <cell r="V330">
            <v>66.5</v>
          </cell>
          <cell r="W330" t="str">
            <v>ML</v>
          </cell>
          <cell r="X330">
            <v>66.5</v>
          </cell>
        </row>
        <row r="331">
          <cell r="A331">
            <v>7250</v>
          </cell>
          <cell r="B331" t="str">
            <v>accesorio cpvc 4" corzan</v>
          </cell>
          <cell r="D331">
            <v>0</v>
          </cell>
          <cell r="F331">
            <v>0</v>
          </cell>
          <cell r="G331">
            <v>0</v>
          </cell>
          <cell r="I331">
            <v>0</v>
          </cell>
          <cell r="J331">
            <v>0</v>
          </cell>
          <cell r="L331">
            <v>0</v>
          </cell>
          <cell r="M331">
            <v>0</v>
          </cell>
          <cell r="O331">
            <v>0</v>
          </cell>
          <cell r="P331">
            <v>0</v>
          </cell>
          <cell r="R331">
            <v>0</v>
          </cell>
          <cell r="S331">
            <v>0</v>
          </cell>
          <cell r="T331">
            <v>15</v>
          </cell>
          <cell r="U331">
            <v>15</v>
          </cell>
          <cell r="V331">
            <v>15</v>
          </cell>
          <cell r="W331" t="str">
            <v>UN</v>
          </cell>
          <cell r="X331">
            <v>15</v>
          </cell>
        </row>
        <row r="332">
          <cell r="A332">
            <v>7251</v>
          </cell>
          <cell r="B332" t="str">
            <v>tuberia cpvc 4" corzan</v>
          </cell>
          <cell r="D332">
            <v>0</v>
          </cell>
          <cell r="F332">
            <v>0</v>
          </cell>
          <cell r="G332">
            <v>0</v>
          </cell>
          <cell r="I332">
            <v>0</v>
          </cell>
          <cell r="J332">
            <v>0</v>
          </cell>
          <cell r="L332">
            <v>0</v>
          </cell>
          <cell r="M332">
            <v>0</v>
          </cell>
          <cell r="O332">
            <v>0</v>
          </cell>
          <cell r="P332">
            <v>0</v>
          </cell>
          <cell r="R332">
            <v>0</v>
          </cell>
          <cell r="S332">
            <v>0</v>
          </cell>
          <cell r="T332">
            <v>66.5</v>
          </cell>
          <cell r="U332">
            <v>66.5</v>
          </cell>
          <cell r="V332">
            <v>66.5</v>
          </cell>
          <cell r="W332" t="str">
            <v>ML</v>
          </cell>
          <cell r="X332">
            <v>66.5</v>
          </cell>
        </row>
        <row r="333">
          <cell r="A333">
            <v>7252</v>
          </cell>
          <cell r="B333" t="str">
            <v>accesorio pvcp 1"  O. EXT</v>
          </cell>
          <cell r="D333">
            <v>0</v>
          </cell>
          <cell r="F333">
            <v>0</v>
          </cell>
          <cell r="G333">
            <v>0</v>
          </cell>
          <cell r="I333">
            <v>0</v>
          </cell>
          <cell r="J333">
            <v>0</v>
          </cell>
          <cell r="L333">
            <v>0</v>
          </cell>
          <cell r="M333">
            <v>0</v>
          </cell>
          <cell r="O333">
            <v>0</v>
          </cell>
          <cell r="P333">
            <v>0</v>
          </cell>
          <cell r="R333">
            <v>0</v>
          </cell>
          <cell r="S333">
            <v>0</v>
          </cell>
          <cell r="T333">
            <v>1</v>
          </cell>
          <cell r="U333">
            <v>1</v>
          </cell>
          <cell r="V333">
            <v>1</v>
          </cell>
          <cell r="W333" t="str">
            <v>UN</v>
          </cell>
          <cell r="X333">
            <v>1</v>
          </cell>
        </row>
        <row r="334">
          <cell r="A334">
            <v>7253</v>
          </cell>
          <cell r="B334" t="str">
            <v>tuberia pvcp rde 21 1"  O. EXT</v>
          </cell>
          <cell r="D334">
            <v>0</v>
          </cell>
          <cell r="F334">
            <v>0</v>
          </cell>
          <cell r="G334">
            <v>0</v>
          </cell>
          <cell r="I334">
            <v>0</v>
          </cell>
          <cell r="J334">
            <v>0</v>
          </cell>
          <cell r="L334">
            <v>0</v>
          </cell>
          <cell r="M334">
            <v>0</v>
          </cell>
          <cell r="O334">
            <v>0</v>
          </cell>
          <cell r="P334">
            <v>0</v>
          </cell>
          <cell r="R334">
            <v>0</v>
          </cell>
          <cell r="S334">
            <v>0</v>
          </cell>
          <cell r="T334">
            <v>20.9</v>
          </cell>
          <cell r="U334">
            <v>20.9</v>
          </cell>
          <cell r="V334">
            <v>20.9</v>
          </cell>
          <cell r="W334" t="str">
            <v>ml</v>
          </cell>
          <cell r="X334">
            <v>20.9</v>
          </cell>
        </row>
        <row r="335">
          <cell r="A335">
            <v>7254</v>
          </cell>
          <cell r="B335" t="str">
            <v>accesorio pvcp 1 1/2" O. EXT</v>
          </cell>
          <cell r="D335">
            <v>0</v>
          </cell>
          <cell r="F335">
            <v>0</v>
          </cell>
          <cell r="G335">
            <v>0</v>
          </cell>
          <cell r="I335">
            <v>0</v>
          </cell>
          <cell r="J335">
            <v>0</v>
          </cell>
          <cell r="L335">
            <v>0</v>
          </cell>
          <cell r="M335">
            <v>0</v>
          </cell>
          <cell r="O335">
            <v>0</v>
          </cell>
          <cell r="P335">
            <v>0</v>
          </cell>
          <cell r="R335">
            <v>0</v>
          </cell>
          <cell r="S335">
            <v>0</v>
          </cell>
          <cell r="T335">
            <v>6.4</v>
          </cell>
          <cell r="U335">
            <v>6.4</v>
          </cell>
          <cell r="V335">
            <v>6.4</v>
          </cell>
          <cell r="W335" t="str">
            <v>UN</v>
          </cell>
          <cell r="X335">
            <v>6.4</v>
          </cell>
        </row>
        <row r="336">
          <cell r="A336">
            <v>7255</v>
          </cell>
          <cell r="B336" t="str">
            <v>tuberia pvcp rde 21 1 1/2" O. EXT</v>
          </cell>
          <cell r="D336">
            <v>0</v>
          </cell>
          <cell r="F336">
            <v>0</v>
          </cell>
          <cell r="G336">
            <v>0</v>
          </cell>
          <cell r="I336">
            <v>0</v>
          </cell>
          <cell r="J336">
            <v>0</v>
          </cell>
          <cell r="L336">
            <v>0</v>
          </cell>
          <cell r="M336">
            <v>0</v>
          </cell>
          <cell r="O336">
            <v>0</v>
          </cell>
          <cell r="P336">
            <v>0</v>
          </cell>
          <cell r="R336">
            <v>0</v>
          </cell>
          <cell r="S336">
            <v>0</v>
          </cell>
          <cell r="T336">
            <v>6.4</v>
          </cell>
          <cell r="U336">
            <v>6.4</v>
          </cell>
          <cell r="V336">
            <v>6.4</v>
          </cell>
          <cell r="W336" t="str">
            <v>ML</v>
          </cell>
          <cell r="X336">
            <v>6.4</v>
          </cell>
        </row>
        <row r="337">
          <cell r="A337">
            <v>7256</v>
          </cell>
          <cell r="B337" t="str">
            <v>accesorio pvcp 3"  O. EXT</v>
          </cell>
          <cell r="D337">
            <v>0</v>
          </cell>
          <cell r="F337">
            <v>0</v>
          </cell>
          <cell r="G337">
            <v>0</v>
          </cell>
          <cell r="I337">
            <v>0</v>
          </cell>
          <cell r="J337">
            <v>0</v>
          </cell>
          <cell r="L337">
            <v>0</v>
          </cell>
          <cell r="M337">
            <v>0</v>
          </cell>
          <cell r="O337">
            <v>0</v>
          </cell>
          <cell r="P337">
            <v>0</v>
          </cell>
          <cell r="R337">
            <v>0</v>
          </cell>
          <cell r="S337">
            <v>0</v>
          </cell>
          <cell r="T337">
            <v>20</v>
          </cell>
          <cell r="U337">
            <v>20</v>
          </cell>
          <cell r="V337">
            <v>20</v>
          </cell>
          <cell r="W337" t="str">
            <v>UN</v>
          </cell>
          <cell r="X337">
            <v>20</v>
          </cell>
        </row>
        <row r="338">
          <cell r="A338">
            <v>7257</v>
          </cell>
          <cell r="B338" t="str">
            <v>tuberia pvcp rde 21 3" O. EXT</v>
          </cell>
          <cell r="D338">
            <v>0</v>
          </cell>
          <cell r="F338">
            <v>0</v>
          </cell>
          <cell r="G338">
            <v>0</v>
          </cell>
          <cell r="I338">
            <v>0</v>
          </cell>
          <cell r="J338">
            <v>0</v>
          </cell>
          <cell r="L338">
            <v>0</v>
          </cell>
          <cell r="M338">
            <v>0</v>
          </cell>
          <cell r="O338">
            <v>0</v>
          </cell>
          <cell r="P338">
            <v>0</v>
          </cell>
          <cell r="R338">
            <v>0</v>
          </cell>
          <cell r="S338">
            <v>0</v>
          </cell>
          <cell r="T338">
            <v>214.3</v>
          </cell>
          <cell r="U338">
            <v>214.3</v>
          </cell>
          <cell r="V338">
            <v>214.3</v>
          </cell>
          <cell r="W338" t="str">
            <v>ML</v>
          </cell>
          <cell r="X338">
            <v>214.3</v>
          </cell>
        </row>
        <row r="339">
          <cell r="D339">
            <v>0</v>
          </cell>
          <cell r="F339">
            <v>0</v>
          </cell>
          <cell r="G339">
            <v>0</v>
          </cell>
          <cell r="I339">
            <v>0</v>
          </cell>
          <cell r="J339">
            <v>0</v>
          </cell>
          <cell r="L339">
            <v>0</v>
          </cell>
          <cell r="M339">
            <v>0</v>
          </cell>
          <cell r="O339">
            <v>0</v>
          </cell>
          <cell r="P339">
            <v>0</v>
          </cell>
          <cell r="R339">
            <v>0</v>
          </cell>
          <cell r="S339">
            <v>0</v>
          </cell>
          <cell r="U339">
            <v>0</v>
          </cell>
          <cell r="V339">
            <v>0</v>
          </cell>
          <cell r="X339">
            <v>0</v>
          </cell>
        </row>
        <row r="340">
          <cell r="B340" t="str">
            <v>DESAGUES</v>
          </cell>
          <cell r="D340">
            <v>0</v>
          </cell>
          <cell r="F340">
            <v>0</v>
          </cell>
          <cell r="G340">
            <v>0</v>
          </cell>
          <cell r="I340">
            <v>0</v>
          </cell>
          <cell r="J340">
            <v>0</v>
          </cell>
          <cell r="L340">
            <v>0</v>
          </cell>
          <cell r="M340">
            <v>0</v>
          </cell>
          <cell r="O340">
            <v>0</v>
          </cell>
          <cell r="P340">
            <v>0</v>
          </cell>
          <cell r="R340">
            <v>0</v>
          </cell>
          <cell r="S340">
            <v>0</v>
          </cell>
          <cell r="U340">
            <v>0</v>
          </cell>
          <cell r="V340">
            <v>0</v>
          </cell>
          <cell r="X340">
            <v>0</v>
          </cell>
        </row>
        <row r="341">
          <cell r="A341">
            <v>7258</v>
          </cell>
          <cell r="B341" t="str">
            <v>sumidero all. 2.0m</v>
          </cell>
          <cell r="D341">
            <v>0</v>
          </cell>
          <cell r="F341">
            <v>0</v>
          </cell>
          <cell r="G341">
            <v>0</v>
          </cell>
          <cell r="I341">
            <v>0</v>
          </cell>
          <cell r="J341">
            <v>0</v>
          </cell>
          <cell r="L341">
            <v>0</v>
          </cell>
          <cell r="M341">
            <v>0</v>
          </cell>
          <cell r="O341">
            <v>0</v>
          </cell>
          <cell r="P341">
            <v>0</v>
          </cell>
          <cell r="R341">
            <v>0</v>
          </cell>
          <cell r="S341">
            <v>0</v>
          </cell>
          <cell r="T341">
            <v>2</v>
          </cell>
          <cell r="U341">
            <v>2</v>
          </cell>
          <cell r="V341">
            <v>2</v>
          </cell>
          <cell r="W341" t="str">
            <v>UN</v>
          </cell>
          <cell r="X341">
            <v>2</v>
          </cell>
        </row>
        <row r="342">
          <cell r="A342">
            <v>7259</v>
          </cell>
          <cell r="B342" t="str">
            <v>sumidero all 5.0m</v>
          </cell>
          <cell r="D342">
            <v>0</v>
          </cell>
          <cell r="F342">
            <v>0</v>
          </cell>
          <cell r="G342">
            <v>0</v>
          </cell>
          <cell r="I342">
            <v>0</v>
          </cell>
          <cell r="J342">
            <v>0</v>
          </cell>
          <cell r="L342">
            <v>0</v>
          </cell>
          <cell r="M342">
            <v>0</v>
          </cell>
          <cell r="O342">
            <v>0</v>
          </cell>
          <cell r="P342">
            <v>0</v>
          </cell>
          <cell r="R342">
            <v>0</v>
          </cell>
          <cell r="S342">
            <v>0</v>
          </cell>
          <cell r="T342">
            <v>1</v>
          </cell>
          <cell r="U342">
            <v>1</v>
          </cell>
          <cell r="V342">
            <v>1</v>
          </cell>
          <cell r="W342" t="str">
            <v>UN</v>
          </cell>
          <cell r="X342">
            <v>1</v>
          </cell>
        </row>
        <row r="343">
          <cell r="A343">
            <v>7260</v>
          </cell>
          <cell r="B343" t="str">
            <v>sumidero all 1.20m</v>
          </cell>
          <cell r="D343">
            <v>0</v>
          </cell>
          <cell r="F343">
            <v>0</v>
          </cell>
          <cell r="G343">
            <v>0</v>
          </cell>
          <cell r="I343">
            <v>0</v>
          </cell>
          <cell r="J343">
            <v>0</v>
          </cell>
          <cell r="L343">
            <v>0</v>
          </cell>
          <cell r="M343">
            <v>0</v>
          </cell>
          <cell r="O343">
            <v>0</v>
          </cell>
          <cell r="P343">
            <v>0</v>
          </cell>
          <cell r="R343">
            <v>0</v>
          </cell>
          <cell r="S343">
            <v>0</v>
          </cell>
          <cell r="T343">
            <v>1</v>
          </cell>
          <cell r="U343">
            <v>1</v>
          </cell>
          <cell r="V343">
            <v>1</v>
          </cell>
          <cell r="W343" t="str">
            <v>UN</v>
          </cell>
          <cell r="X343">
            <v>1</v>
          </cell>
        </row>
        <row r="344">
          <cell r="A344">
            <v>7261</v>
          </cell>
          <cell r="B344" t="str">
            <v>construccion cabezal 12"</v>
          </cell>
          <cell r="D344">
            <v>0</v>
          </cell>
          <cell r="F344">
            <v>0</v>
          </cell>
          <cell r="G344">
            <v>0</v>
          </cell>
          <cell r="I344">
            <v>0</v>
          </cell>
          <cell r="J344">
            <v>0</v>
          </cell>
          <cell r="L344">
            <v>0</v>
          </cell>
          <cell r="M344">
            <v>0</v>
          </cell>
          <cell r="O344">
            <v>0</v>
          </cell>
          <cell r="P344">
            <v>0</v>
          </cell>
          <cell r="R344">
            <v>0</v>
          </cell>
          <cell r="S344">
            <v>0</v>
          </cell>
          <cell r="T344">
            <v>1</v>
          </cell>
          <cell r="U344">
            <v>1</v>
          </cell>
          <cell r="V344">
            <v>1</v>
          </cell>
          <cell r="W344" t="str">
            <v>UN</v>
          </cell>
          <cell r="X344">
            <v>1</v>
          </cell>
        </row>
        <row r="345">
          <cell r="A345">
            <v>7263</v>
          </cell>
          <cell r="B345" t="str">
            <v>trampa de grasas</v>
          </cell>
          <cell r="D345">
            <v>0</v>
          </cell>
          <cell r="F345">
            <v>0</v>
          </cell>
          <cell r="G345">
            <v>0</v>
          </cell>
          <cell r="I345">
            <v>0</v>
          </cell>
          <cell r="J345">
            <v>0</v>
          </cell>
          <cell r="L345">
            <v>0</v>
          </cell>
          <cell r="M345">
            <v>0</v>
          </cell>
          <cell r="O345">
            <v>0</v>
          </cell>
          <cell r="P345">
            <v>0</v>
          </cell>
          <cell r="R345">
            <v>0</v>
          </cell>
          <cell r="S345">
            <v>0</v>
          </cell>
          <cell r="T345">
            <v>1</v>
          </cell>
          <cell r="U345">
            <v>1</v>
          </cell>
          <cell r="V345">
            <v>1</v>
          </cell>
          <cell r="W345" t="str">
            <v>UN</v>
          </cell>
          <cell r="X345">
            <v>1</v>
          </cell>
        </row>
        <row r="346">
          <cell r="A346">
            <v>7264</v>
          </cell>
          <cell r="B346" t="str">
            <v>trampa de yesos</v>
          </cell>
          <cell r="D346">
            <v>0</v>
          </cell>
          <cell r="F346">
            <v>0</v>
          </cell>
          <cell r="G346">
            <v>0</v>
          </cell>
          <cell r="I346">
            <v>0</v>
          </cell>
          <cell r="J346">
            <v>0</v>
          </cell>
          <cell r="L346">
            <v>0</v>
          </cell>
          <cell r="M346">
            <v>0</v>
          </cell>
          <cell r="O346">
            <v>0</v>
          </cell>
          <cell r="P346">
            <v>0</v>
          </cell>
          <cell r="R346">
            <v>0</v>
          </cell>
          <cell r="S346">
            <v>0</v>
          </cell>
          <cell r="T346">
            <v>1</v>
          </cell>
          <cell r="U346">
            <v>1</v>
          </cell>
          <cell r="V346">
            <v>1</v>
          </cell>
          <cell r="W346" t="str">
            <v>UN</v>
          </cell>
          <cell r="X346">
            <v>1</v>
          </cell>
        </row>
        <row r="347">
          <cell r="A347">
            <v>7265</v>
          </cell>
          <cell r="B347" t="str">
            <v>canal de riego</v>
          </cell>
          <cell r="D347">
            <v>0</v>
          </cell>
          <cell r="F347">
            <v>0</v>
          </cell>
          <cell r="G347">
            <v>0</v>
          </cell>
          <cell r="I347">
            <v>0</v>
          </cell>
          <cell r="J347">
            <v>0</v>
          </cell>
          <cell r="L347">
            <v>0</v>
          </cell>
          <cell r="M347">
            <v>0</v>
          </cell>
          <cell r="O347">
            <v>0</v>
          </cell>
          <cell r="P347">
            <v>0</v>
          </cell>
          <cell r="R347">
            <v>0</v>
          </cell>
          <cell r="S347">
            <v>0</v>
          </cell>
          <cell r="T347">
            <v>66.8</v>
          </cell>
          <cell r="U347">
            <v>66.8</v>
          </cell>
          <cell r="V347">
            <v>66.8</v>
          </cell>
          <cell r="W347" t="str">
            <v>ML</v>
          </cell>
          <cell r="X347">
            <v>66.8</v>
          </cell>
        </row>
        <row r="348">
          <cell r="D348">
            <v>0</v>
          </cell>
          <cell r="F348">
            <v>0</v>
          </cell>
          <cell r="G348">
            <v>0</v>
          </cell>
          <cell r="I348">
            <v>0</v>
          </cell>
          <cell r="J348">
            <v>0</v>
          </cell>
          <cell r="L348">
            <v>0</v>
          </cell>
          <cell r="M348">
            <v>0</v>
          </cell>
          <cell r="O348">
            <v>0</v>
          </cell>
          <cell r="P348">
            <v>0</v>
          </cell>
          <cell r="R348">
            <v>0</v>
          </cell>
          <cell r="S348">
            <v>0</v>
          </cell>
          <cell r="U348">
            <v>0</v>
          </cell>
          <cell r="V348">
            <v>0</v>
          </cell>
          <cell r="X348">
            <v>0</v>
          </cell>
        </row>
        <row r="349">
          <cell r="B349" t="str">
            <v>RED GAS</v>
          </cell>
          <cell r="D349">
            <v>0</v>
          </cell>
          <cell r="F349">
            <v>0</v>
          </cell>
          <cell r="G349">
            <v>0</v>
          </cell>
          <cell r="I349">
            <v>0</v>
          </cell>
          <cell r="J349">
            <v>0</v>
          </cell>
          <cell r="L349">
            <v>0</v>
          </cell>
          <cell r="M349">
            <v>0</v>
          </cell>
          <cell r="O349">
            <v>0</v>
          </cell>
          <cell r="P349">
            <v>0</v>
          </cell>
          <cell r="R349">
            <v>0</v>
          </cell>
          <cell r="S349">
            <v>0</v>
          </cell>
          <cell r="U349">
            <v>0</v>
          </cell>
          <cell r="V349">
            <v>0</v>
          </cell>
          <cell r="X349">
            <v>0</v>
          </cell>
        </row>
        <row r="350">
          <cell r="A350">
            <v>7266</v>
          </cell>
          <cell r="B350" t="str">
            <v>tuberia polietileno 1"</v>
          </cell>
          <cell r="D350">
            <v>0</v>
          </cell>
          <cell r="F350">
            <v>0</v>
          </cell>
          <cell r="G350">
            <v>0</v>
          </cell>
          <cell r="I350">
            <v>0</v>
          </cell>
          <cell r="J350">
            <v>0</v>
          </cell>
          <cell r="L350">
            <v>0</v>
          </cell>
          <cell r="M350">
            <v>0</v>
          </cell>
          <cell r="O350">
            <v>0</v>
          </cell>
          <cell r="P350">
            <v>0</v>
          </cell>
          <cell r="R350">
            <v>0</v>
          </cell>
          <cell r="S350">
            <v>0</v>
          </cell>
          <cell r="T350">
            <v>50.19</v>
          </cell>
          <cell r="U350">
            <v>50.19</v>
          </cell>
          <cell r="V350">
            <v>50.19</v>
          </cell>
          <cell r="W350" t="str">
            <v>ML</v>
          </cell>
          <cell r="X350">
            <v>50.19</v>
          </cell>
        </row>
        <row r="351">
          <cell r="A351">
            <v>7267</v>
          </cell>
          <cell r="B351" t="str">
            <v>tuberia polietileno 2"</v>
          </cell>
          <cell r="D351">
            <v>0</v>
          </cell>
          <cell r="F351">
            <v>0</v>
          </cell>
          <cell r="G351">
            <v>0</v>
          </cell>
          <cell r="I351">
            <v>0</v>
          </cell>
          <cell r="J351">
            <v>0</v>
          </cell>
          <cell r="L351">
            <v>0</v>
          </cell>
          <cell r="M351">
            <v>0</v>
          </cell>
          <cell r="O351">
            <v>0</v>
          </cell>
          <cell r="P351">
            <v>0</v>
          </cell>
          <cell r="R351">
            <v>0</v>
          </cell>
          <cell r="S351">
            <v>0</v>
          </cell>
          <cell r="T351">
            <v>147.69999999999999</v>
          </cell>
          <cell r="U351">
            <v>147.69999999999999</v>
          </cell>
          <cell r="V351">
            <v>147.69999999999999</v>
          </cell>
          <cell r="W351" t="str">
            <v>ML</v>
          </cell>
          <cell r="X351">
            <v>147.69999999999999</v>
          </cell>
        </row>
        <row r="352">
          <cell r="A352">
            <v>7268</v>
          </cell>
          <cell r="B352" t="str">
            <v>regulador 2da etapa</v>
          </cell>
          <cell r="D352">
            <v>0</v>
          </cell>
          <cell r="F352">
            <v>0</v>
          </cell>
          <cell r="G352">
            <v>0</v>
          </cell>
          <cell r="I352">
            <v>0</v>
          </cell>
          <cell r="J352">
            <v>0</v>
          </cell>
          <cell r="L352">
            <v>0</v>
          </cell>
          <cell r="M352">
            <v>0</v>
          </cell>
          <cell r="O352">
            <v>0</v>
          </cell>
          <cell r="P352">
            <v>0</v>
          </cell>
          <cell r="R352">
            <v>0</v>
          </cell>
          <cell r="S352">
            <v>0</v>
          </cell>
          <cell r="T352">
            <v>4</v>
          </cell>
          <cell r="U352">
            <v>4</v>
          </cell>
          <cell r="V352">
            <v>4</v>
          </cell>
          <cell r="W352" t="str">
            <v>UN</v>
          </cell>
          <cell r="X352">
            <v>4</v>
          </cell>
        </row>
        <row r="353">
          <cell r="A353">
            <v>7269</v>
          </cell>
          <cell r="B353" t="str">
            <v>elevador</v>
          </cell>
          <cell r="D353">
            <v>0</v>
          </cell>
          <cell r="F353">
            <v>0</v>
          </cell>
          <cell r="G353">
            <v>0</v>
          </cell>
          <cell r="I353">
            <v>0</v>
          </cell>
          <cell r="J353">
            <v>0</v>
          </cell>
          <cell r="L353">
            <v>0</v>
          </cell>
          <cell r="M353">
            <v>0</v>
          </cell>
          <cell r="O353">
            <v>0</v>
          </cell>
          <cell r="P353">
            <v>0</v>
          </cell>
          <cell r="R353">
            <v>0</v>
          </cell>
          <cell r="S353">
            <v>0</v>
          </cell>
          <cell r="T353">
            <v>4</v>
          </cell>
          <cell r="U353">
            <v>4</v>
          </cell>
          <cell r="V353">
            <v>4</v>
          </cell>
          <cell r="W353" t="str">
            <v>UN</v>
          </cell>
          <cell r="X353">
            <v>4</v>
          </cell>
        </row>
        <row r="354">
          <cell r="A354">
            <v>7270</v>
          </cell>
          <cell r="B354" t="str">
            <v>valvula  1/2" bola gas</v>
          </cell>
          <cell r="D354">
            <v>0</v>
          </cell>
          <cell r="F354">
            <v>0</v>
          </cell>
          <cell r="G354">
            <v>0</v>
          </cell>
          <cell r="I354">
            <v>0</v>
          </cell>
          <cell r="J354">
            <v>0</v>
          </cell>
          <cell r="L354">
            <v>0</v>
          </cell>
          <cell r="M354">
            <v>0</v>
          </cell>
          <cell r="O354">
            <v>0</v>
          </cell>
          <cell r="P354">
            <v>0</v>
          </cell>
          <cell r="R354">
            <v>0</v>
          </cell>
          <cell r="S354">
            <v>0</v>
          </cell>
          <cell r="T354">
            <v>4</v>
          </cell>
          <cell r="U354">
            <v>4</v>
          </cell>
          <cell r="V354">
            <v>4</v>
          </cell>
          <cell r="W354" t="str">
            <v>UN</v>
          </cell>
          <cell r="X354">
            <v>4</v>
          </cell>
        </row>
        <row r="355">
          <cell r="A355">
            <v>7271</v>
          </cell>
          <cell r="B355" t="str">
            <v>accesorio polietileno  1"</v>
          </cell>
          <cell r="D355">
            <v>0</v>
          </cell>
          <cell r="F355">
            <v>0</v>
          </cell>
          <cell r="G355">
            <v>0</v>
          </cell>
          <cell r="I355">
            <v>0</v>
          </cell>
          <cell r="J355">
            <v>0</v>
          </cell>
          <cell r="L355">
            <v>0</v>
          </cell>
          <cell r="M355">
            <v>0</v>
          </cell>
          <cell r="O355">
            <v>0</v>
          </cell>
          <cell r="P355">
            <v>0</v>
          </cell>
          <cell r="R355">
            <v>0</v>
          </cell>
          <cell r="S355">
            <v>0</v>
          </cell>
          <cell r="T355">
            <v>18</v>
          </cell>
          <cell r="U355">
            <v>18</v>
          </cell>
          <cell r="V355">
            <v>18</v>
          </cell>
          <cell r="W355" t="str">
            <v>UN</v>
          </cell>
          <cell r="X355">
            <v>18</v>
          </cell>
        </row>
        <row r="356">
          <cell r="A356">
            <v>7272</v>
          </cell>
          <cell r="B356" t="str">
            <v>accesorio polietileno 2"</v>
          </cell>
          <cell r="D356">
            <v>0</v>
          </cell>
          <cell r="F356">
            <v>0</v>
          </cell>
          <cell r="G356">
            <v>0</v>
          </cell>
          <cell r="I356">
            <v>0</v>
          </cell>
          <cell r="J356">
            <v>0</v>
          </cell>
          <cell r="L356">
            <v>0</v>
          </cell>
          <cell r="M356">
            <v>0</v>
          </cell>
          <cell r="O356">
            <v>0</v>
          </cell>
          <cell r="P356">
            <v>0</v>
          </cell>
          <cell r="R356">
            <v>0</v>
          </cell>
          <cell r="S356">
            <v>0</v>
          </cell>
          <cell r="T356">
            <v>7</v>
          </cell>
          <cell r="U356">
            <v>7</v>
          </cell>
          <cell r="V356">
            <v>7</v>
          </cell>
          <cell r="W356" t="str">
            <v>UN</v>
          </cell>
          <cell r="X356">
            <v>7</v>
          </cell>
        </row>
        <row r="357">
          <cell r="D357">
            <v>0</v>
          </cell>
          <cell r="F357">
            <v>0</v>
          </cell>
          <cell r="G357">
            <v>0</v>
          </cell>
          <cell r="I357">
            <v>0</v>
          </cell>
          <cell r="J357">
            <v>0</v>
          </cell>
          <cell r="L357">
            <v>0</v>
          </cell>
          <cell r="M357">
            <v>0</v>
          </cell>
          <cell r="O357">
            <v>0</v>
          </cell>
          <cell r="P357">
            <v>0</v>
          </cell>
          <cell r="R357">
            <v>0</v>
          </cell>
          <cell r="S357">
            <v>0</v>
          </cell>
          <cell r="U357">
            <v>0</v>
          </cell>
          <cell r="V357">
            <v>0</v>
          </cell>
          <cell r="X357">
            <v>0</v>
          </cell>
        </row>
        <row r="358">
          <cell r="B358" t="str">
            <v>AGUAS RESIDUALES</v>
          </cell>
          <cell r="D358">
            <v>0</v>
          </cell>
          <cell r="F358">
            <v>0</v>
          </cell>
          <cell r="G358">
            <v>0</v>
          </cell>
          <cell r="I358">
            <v>0</v>
          </cell>
          <cell r="J358">
            <v>0</v>
          </cell>
          <cell r="L358">
            <v>0</v>
          </cell>
          <cell r="M358">
            <v>0</v>
          </cell>
          <cell r="O358">
            <v>0</v>
          </cell>
          <cell r="P358">
            <v>0</v>
          </cell>
          <cell r="R358">
            <v>0</v>
          </cell>
          <cell r="S358">
            <v>0</v>
          </cell>
          <cell r="U358">
            <v>0</v>
          </cell>
          <cell r="V358">
            <v>0</v>
          </cell>
          <cell r="X358">
            <v>0</v>
          </cell>
        </row>
        <row r="359">
          <cell r="A359">
            <v>7273</v>
          </cell>
          <cell r="B359" t="str">
            <v>tuberia pvcs 4"  O. EXT</v>
          </cell>
          <cell r="D359">
            <v>0</v>
          </cell>
          <cell r="F359">
            <v>0</v>
          </cell>
          <cell r="G359">
            <v>0</v>
          </cell>
          <cell r="I359">
            <v>0</v>
          </cell>
          <cell r="J359">
            <v>0</v>
          </cell>
          <cell r="L359">
            <v>0</v>
          </cell>
          <cell r="M359">
            <v>0</v>
          </cell>
          <cell r="O359">
            <v>0</v>
          </cell>
          <cell r="P359">
            <v>0</v>
          </cell>
          <cell r="R359">
            <v>0</v>
          </cell>
          <cell r="S359">
            <v>0</v>
          </cell>
          <cell r="T359">
            <v>20.2</v>
          </cell>
          <cell r="U359">
            <v>20.2</v>
          </cell>
          <cell r="V359">
            <v>20.2</v>
          </cell>
          <cell r="W359" t="str">
            <v>ML</v>
          </cell>
          <cell r="X359">
            <v>20.2</v>
          </cell>
        </row>
        <row r="360">
          <cell r="A360">
            <v>7274</v>
          </cell>
          <cell r="B360" t="str">
            <v>accesorio pvcs 6" O. EXT</v>
          </cell>
          <cell r="D360">
            <v>0</v>
          </cell>
          <cell r="F360">
            <v>0</v>
          </cell>
          <cell r="G360">
            <v>0</v>
          </cell>
          <cell r="I360">
            <v>0</v>
          </cell>
          <cell r="J360">
            <v>0</v>
          </cell>
          <cell r="L360">
            <v>0</v>
          </cell>
          <cell r="M360">
            <v>0</v>
          </cell>
          <cell r="O360">
            <v>0</v>
          </cell>
          <cell r="P360">
            <v>0</v>
          </cell>
          <cell r="R360">
            <v>0</v>
          </cell>
          <cell r="S360">
            <v>0</v>
          </cell>
          <cell r="T360">
            <v>4</v>
          </cell>
          <cell r="U360">
            <v>4</v>
          </cell>
          <cell r="V360">
            <v>4</v>
          </cell>
          <cell r="W360" t="str">
            <v>UN</v>
          </cell>
          <cell r="X360">
            <v>4</v>
          </cell>
        </row>
        <row r="361">
          <cell r="A361">
            <v>7275</v>
          </cell>
          <cell r="B361" t="str">
            <v>tuberia pvcs 6" O. EXT</v>
          </cell>
          <cell r="D361">
            <v>0</v>
          </cell>
          <cell r="F361">
            <v>0</v>
          </cell>
          <cell r="G361">
            <v>0</v>
          </cell>
          <cell r="I361">
            <v>0</v>
          </cell>
          <cell r="J361">
            <v>0</v>
          </cell>
          <cell r="L361">
            <v>0</v>
          </cell>
          <cell r="M361">
            <v>0</v>
          </cell>
          <cell r="O361">
            <v>0</v>
          </cell>
          <cell r="P361">
            <v>0</v>
          </cell>
          <cell r="R361">
            <v>0</v>
          </cell>
          <cell r="S361">
            <v>0</v>
          </cell>
          <cell r="T361">
            <v>187.5</v>
          </cell>
          <cell r="U361">
            <v>187.5</v>
          </cell>
          <cell r="V361">
            <v>187.5</v>
          </cell>
          <cell r="W361" t="str">
            <v>ML</v>
          </cell>
          <cell r="X361">
            <v>187.5</v>
          </cell>
        </row>
        <row r="362">
          <cell r="D362">
            <v>0</v>
          </cell>
          <cell r="F362">
            <v>0</v>
          </cell>
          <cell r="G362">
            <v>0</v>
          </cell>
          <cell r="I362">
            <v>0</v>
          </cell>
          <cell r="J362">
            <v>0</v>
          </cell>
          <cell r="L362">
            <v>0</v>
          </cell>
          <cell r="M362">
            <v>0</v>
          </cell>
          <cell r="O362">
            <v>0</v>
          </cell>
          <cell r="P362">
            <v>0</v>
          </cell>
          <cell r="R362">
            <v>0</v>
          </cell>
          <cell r="S362">
            <v>0</v>
          </cell>
          <cell r="U362">
            <v>0</v>
          </cell>
          <cell r="V362">
            <v>0</v>
          </cell>
          <cell r="X362">
            <v>0</v>
          </cell>
        </row>
        <row r="363">
          <cell r="B363" t="str">
            <v>AGUAS RESIDUALES INDUSTRIALES</v>
          </cell>
          <cell r="D363">
            <v>0</v>
          </cell>
          <cell r="F363">
            <v>0</v>
          </cell>
          <cell r="G363">
            <v>0</v>
          </cell>
          <cell r="I363">
            <v>0</v>
          </cell>
          <cell r="J363">
            <v>0</v>
          </cell>
          <cell r="L363">
            <v>0</v>
          </cell>
          <cell r="M363">
            <v>0</v>
          </cell>
          <cell r="O363">
            <v>0</v>
          </cell>
          <cell r="P363">
            <v>0</v>
          </cell>
          <cell r="R363">
            <v>0</v>
          </cell>
          <cell r="S363">
            <v>0</v>
          </cell>
          <cell r="U363">
            <v>0</v>
          </cell>
          <cell r="V363">
            <v>0</v>
          </cell>
          <cell r="X363">
            <v>0</v>
          </cell>
        </row>
        <row r="364">
          <cell r="A364">
            <v>7276</v>
          </cell>
          <cell r="B364" t="str">
            <v>tuberia pvcs 3" ARI O. EXT</v>
          </cell>
          <cell r="D364">
            <v>0</v>
          </cell>
          <cell r="F364">
            <v>0</v>
          </cell>
          <cell r="G364">
            <v>0</v>
          </cell>
          <cell r="I364">
            <v>0</v>
          </cell>
          <cell r="J364">
            <v>0</v>
          </cell>
          <cell r="L364">
            <v>0</v>
          </cell>
          <cell r="M364">
            <v>0</v>
          </cell>
          <cell r="O364">
            <v>0</v>
          </cell>
          <cell r="P364">
            <v>0</v>
          </cell>
          <cell r="R364">
            <v>0</v>
          </cell>
          <cell r="S364">
            <v>0</v>
          </cell>
          <cell r="T364">
            <v>0.4</v>
          </cell>
          <cell r="U364">
            <v>0.4</v>
          </cell>
          <cell r="V364">
            <v>0.4</v>
          </cell>
          <cell r="W364" t="str">
            <v>ML</v>
          </cell>
          <cell r="X364">
            <v>0.4</v>
          </cell>
        </row>
        <row r="365">
          <cell r="A365">
            <v>7277</v>
          </cell>
          <cell r="B365" t="str">
            <v>accesorio pvcs 3"  ARI  O. EXT</v>
          </cell>
          <cell r="D365">
            <v>0</v>
          </cell>
          <cell r="F365">
            <v>0</v>
          </cell>
          <cell r="G365">
            <v>0</v>
          </cell>
          <cell r="I365">
            <v>0</v>
          </cell>
          <cell r="J365">
            <v>0</v>
          </cell>
          <cell r="L365">
            <v>0</v>
          </cell>
          <cell r="M365">
            <v>0</v>
          </cell>
          <cell r="O365">
            <v>0</v>
          </cell>
          <cell r="P365">
            <v>0</v>
          </cell>
          <cell r="R365">
            <v>0</v>
          </cell>
          <cell r="S365">
            <v>0</v>
          </cell>
          <cell r="T365">
            <v>3</v>
          </cell>
          <cell r="U365">
            <v>3</v>
          </cell>
          <cell r="V365">
            <v>3</v>
          </cell>
          <cell r="W365" t="str">
            <v>UN</v>
          </cell>
          <cell r="X365">
            <v>3</v>
          </cell>
        </row>
        <row r="366">
          <cell r="A366">
            <v>7278</v>
          </cell>
          <cell r="B366" t="str">
            <v>tuberia pvcs 4"  ARI  O. EXT</v>
          </cell>
          <cell r="D366">
            <v>0</v>
          </cell>
          <cell r="F366">
            <v>0</v>
          </cell>
          <cell r="G366">
            <v>0</v>
          </cell>
          <cell r="I366">
            <v>0</v>
          </cell>
          <cell r="J366">
            <v>0</v>
          </cell>
          <cell r="L366">
            <v>0</v>
          </cell>
          <cell r="M366">
            <v>0</v>
          </cell>
          <cell r="O366">
            <v>0</v>
          </cell>
          <cell r="P366">
            <v>0</v>
          </cell>
          <cell r="R366">
            <v>0</v>
          </cell>
          <cell r="S366">
            <v>0</v>
          </cell>
          <cell r="T366">
            <v>90.1</v>
          </cell>
          <cell r="U366">
            <v>90.1</v>
          </cell>
          <cell r="V366">
            <v>90.1</v>
          </cell>
          <cell r="W366" t="str">
            <v>ML</v>
          </cell>
          <cell r="X366">
            <v>90.1</v>
          </cell>
        </row>
        <row r="367">
          <cell r="A367">
            <v>7279</v>
          </cell>
          <cell r="B367" t="str">
            <v>tuberia pvcs 6"  ARI  O. EXT</v>
          </cell>
          <cell r="D367">
            <v>0</v>
          </cell>
          <cell r="F367">
            <v>0</v>
          </cell>
          <cell r="G367">
            <v>0</v>
          </cell>
          <cell r="I367">
            <v>0</v>
          </cell>
          <cell r="J367">
            <v>0</v>
          </cell>
          <cell r="L367">
            <v>0</v>
          </cell>
          <cell r="M367">
            <v>0</v>
          </cell>
          <cell r="O367">
            <v>0</v>
          </cell>
          <cell r="P367">
            <v>0</v>
          </cell>
          <cell r="R367">
            <v>0</v>
          </cell>
          <cell r="S367">
            <v>0</v>
          </cell>
          <cell r="T367">
            <v>55.4</v>
          </cell>
          <cell r="U367">
            <v>55.4</v>
          </cell>
          <cell r="V367">
            <v>55.4</v>
          </cell>
          <cell r="W367" t="str">
            <v>ML</v>
          </cell>
          <cell r="X367">
            <v>55.4</v>
          </cell>
        </row>
        <row r="368">
          <cell r="D368">
            <v>0</v>
          </cell>
          <cell r="F368">
            <v>0</v>
          </cell>
          <cell r="G368">
            <v>0</v>
          </cell>
          <cell r="I368">
            <v>0</v>
          </cell>
          <cell r="J368">
            <v>0</v>
          </cell>
          <cell r="L368">
            <v>0</v>
          </cell>
          <cell r="M368">
            <v>0</v>
          </cell>
          <cell r="O368">
            <v>0</v>
          </cell>
          <cell r="P368">
            <v>0</v>
          </cell>
          <cell r="R368">
            <v>0</v>
          </cell>
          <cell r="S368">
            <v>0</v>
          </cell>
          <cell r="U368">
            <v>0</v>
          </cell>
          <cell r="V368">
            <v>0</v>
          </cell>
          <cell r="X368">
            <v>0</v>
          </cell>
        </row>
        <row r="369">
          <cell r="B369" t="str">
            <v>AGUAS LLUVIAS</v>
          </cell>
          <cell r="D369">
            <v>0</v>
          </cell>
          <cell r="F369">
            <v>0</v>
          </cell>
          <cell r="G369">
            <v>0</v>
          </cell>
          <cell r="I369">
            <v>0</v>
          </cell>
          <cell r="J369">
            <v>0</v>
          </cell>
          <cell r="L369">
            <v>0</v>
          </cell>
          <cell r="M369">
            <v>0</v>
          </cell>
          <cell r="O369">
            <v>0</v>
          </cell>
          <cell r="P369">
            <v>0</v>
          </cell>
          <cell r="R369">
            <v>0</v>
          </cell>
          <cell r="S369">
            <v>0</v>
          </cell>
          <cell r="T369">
            <v>0</v>
          </cell>
          <cell r="U369">
            <v>0</v>
          </cell>
          <cell r="V369">
            <v>0</v>
          </cell>
          <cell r="X369">
            <v>0</v>
          </cell>
        </row>
        <row r="370">
          <cell r="A370">
            <v>7280</v>
          </cell>
          <cell r="B370" t="str">
            <v>accesorio pvcs 2"  ALL O. EXT</v>
          </cell>
          <cell r="D370">
            <v>0</v>
          </cell>
          <cell r="F370">
            <v>0</v>
          </cell>
          <cell r="G370">
            <v>0</v>
          </cell>
          <cell r="I370">
            <v>0</v>
          </cell>
          <cell r="J370">
            <v>0</v>
          </cell>
          <cell r="L370">
            <v>0</v>
          </cell>
          <cell r="M370">
            <v>0</v>
          </cell>
          <cell r="O370">
            <v>0</v>
          </cell>
          <cell r="P370">
            <v>0</v>
          </cell>
          <cell r="R370">
            <v>0</v>
          </cell>
          <cell r="S370">
            <v>0</v>
          </cell>
          <cell r="T370">
            <v>3</v>
          </cell>
          <cell r="U370">
            <v>3</v>
          </cell>
          <cell r="V370">
            <v>3</v>
          </cell>
          <cell r="W370" t="str">
            <v>UN</v>
          </cell>
          <cell r="X370">
            <v>3</v>
          </cell>
        </row>
        <row r="371">
          <cell r="A371">
            <v>7281</v>
          </cell>
          <cell r="B371" t="str">
            <v>tuberia pvcs 2"  ALL   O. EXT</v>
          </cell>
          <cell r="D371">
            <v>0</v>
          </cell>
          <cell r="F371">
            <v>0</v>
          </cell>
          <cell r="G371">
            <v>0</v>
          </cell>
          <cell r="I371">
            <v>0</v>
          </cell>
          <cell r="J371">
            <v>0</v>
          </cell>
          <cell r="L371">
            <v>0</v>
          </cell>
          <cell r="M371">
            <v>0</v>
          </cell>
          <cell r="O371">
            <v>0</v>
          </cell>
          <cell r="P371">
            <v>0</v>
          </cell>
          <cell r="R371">
            <v>0</v>
          </cell>
          <cell r="S371">
            <v>0</v>
          </cell>
          <cell r="T371">
            <v>5.9</v>
          </cell>
          <cell r="U371">
            <v>5.9</v>
          </cell>
          <cell r="V371">
            <v>5.9</v>
          </cell>
          <cell r="W371" t="str">
            <v>ML</v>
          </cell>
          <cell r="X371">
            <v>5.9</v>
          </cell>
        </row>
        <row r="372">
          <cell r="A372">
            <v>7282</v>
          </cell>
          <cell r="B372" t="str">
            <v>accesorio pvcs 3"  ALL  O.EXT</v>
          </cell>
          <cell r="D372">
            <v>0</v>
          </cell>
          <cell r="F372">
            <v>0</v>
          </cell>
          <cell r="G372">
            <v>0</v>
          </cell>
          <cell r="I372">
            <v>0</v>
          </cell>
          <cell r="J372">
            <v>0</v>
          </cell>
          <cell r="L372">
            <v>0</v>
          </cell>
          <cell r="M372">
            <v>0</v>
          </cell>
          <cell r="O372">
            <v>0</v>
          </cell>
          <cell r="P372">
            <v>0</v>
          </cell>
          <cell r="R372">
            <v>0</v>
          </cell>
          <cell r="S372">
            <v>0</v>
          </cell>
          <cell r="T372">
            <v>3</v>
          </cell>
          <cell r="U372">
            <v>3</v>
          </cell>
          <cell r="V372">
            <v>3</v>
          </cell>
          <cell r="W372" t="str">
            <v>UN</v>
          </cell>
          <cell r="X372">
            <v>3</v>
          </cell>
        </row>
        <row r="373">
          <cell r="A373">
            <v>7283</v>
          </cell>
          <cell r="B373" t="str">
            <v>tuberia pvcs 3"  ALL  O. EXT</v>
          </cell>
          <cell r="D373">
            <v>0</v>
          </cell>
          <cell r="F373">
            <v>0</v>
          </cell>
          <cell r="G373">
            <v>0</v>
          </cell>
          <cell r="I373">
            <v>0</v>
          </cell>
          <cell r="J373">
            <v>0</v>
          </cell>
          <cell r="L373">
            <v>0</v>
          </cell>
          <cell r="M373">
            <v>0</v>
          </cell>
          <cell r="O373">
            <v>0</v>
          </cell>
          <cell r="P373">
            <v>0</v>
          </cell>
          <cell r="R373">
            <v>0</v>
          </cell>
          <cell r="S373">
            <v>0</v>
          </cell>
          <cell r="T373">
            <v>0.4</v>
          </cell>
          <cell r="U373">
            <v>0.4</v>
          </cell>
          <cell r="V373">
            <v>0.4</v>
          </cell>
          <cell r="W373" t="str">
            <v>ML</v>
          </cell>
          <cell r="X373">
            <v>0.4</v>
          </cell>
        </row>
        <row r="374">
          <cell r="A374">
            <v>7284</v>
          </cell>
          <cell r="B374" t="str">
            <v>accesorio pvcs 4" ALL  O. EXT</v>
          </cell>
          <cell r="D374">
            <v>0</v>
          </cell>
          <cell r="F374">
            <v>0</v>
          </cell>
          <cell r="G374">
            <v>0</v>
          </cell>
          <cell r="I374">
            <v>0</v>
          </cell>
          <cell r="J374">
            <v>0</v>
          </cell>
          <cell r="L374">
            <v>0</v>
          </cell>
          <cell r="M374">
            <v>0</v>
          </cell>
          <cell r="O374">
            <v>0</v>
          </cell>
          <cell r="P374">
            <v>0</v>
          </cell>
          <cell r="R374">
            <v>0</v>
          </cell>
          <cell r="S374">
            <v>0</v>
          </cell>
          <cell r="T374">
            <v>37</v>
          </cell>
          <cell r="U374">
            <v>37</v>
          </cell>
          <cell r="V374">
            <v>37</v>
          </cell>
          <cell r="W374" t="str">
            <v>UN</v>
          </cell>
          <cell r="X374">
            <v>37</v>
          </cell>
        </row>
        <row r="375">
          <cell r="A375">
            <v>7285</v>
          </cell>
          <cell r="B375" t="str">
            <v>tuberia pvcs 4"  ALL   O. EXT</v>
          </cell>
          <cell r="D375">
            <v>0</v>
          </cell>
          <cell r="F375">
            <v>0</v>
          </cell>
          <cell r="G375">
            <v>0</v>
          </cell>
          <cell r="I375">
            <v>0</v>
          </cell>
          <cell r="J375">
            <v>0</v>
          </cell>
          <cell r="L375">
            <v>0</v>
          </cell>
          <cell r="M375">
            <v>0</v>
          </cell>
          <cell r="O375">
            <v>0</v>
          </cell>
          <cell r="P375">
            <v>0</v>
          </cell>
          <cell r="R375">
            <v>0</v>
          </cell>
          <cell r="S375">
            <v>0</v>
          </cell>
          <cell r="T375">
            <v>105.8</v>
          </cell>
          <cell r="U375">
            <v>105.8</v>
          </cell>
          <cell r="V375">
            <v>105.8</v>
          </cell>
          <cell r="W375" t="str">
            <v>ML</v>
          </cell>
          <cell r="X375">
            <v>105.8</v>
          </cell>
        </row>
        <row r="376">
          <cell r="A376">
            <v>7286</v>
          </cell>
          <cell r="B376" t="str">
            <v>accesorio pvcs 6"  ALL  O. EXT</v>
          </cell>
          <cell r="D376">
            <v>0</v>
          </cell>
          <cell r="F376">
            <v>0</v>
          </cell>
          <cell r="G376">
            <v>0</v>
          </cell>
          <cell r="I376">
            <v>0</v>
          </cell>
          <cell r="J376">
            <v>0</v>
          </cell>
          <cell r="L376">
            <v>0</v>
          </cell>
          <cell r="M376">
            <v>0</v>
          </cell>
          <cell r="O376">
            <v>0</v>
          </cell>
          <cell r="P376">
            <v>0</v>
          </cell>
          <cell r="R376">
            <v>0</v>
          </cell>
          <cell r="S376">
            <v>0</v>
          </cell>
          <cell r="T376">
            <v>3</v>
          </cell>
          <cell r="U376">
            <v>3</v>
          </cell>
          <cell r="V376">
            <v>3</v>
          </cell>
          <cell r="W376" t="str">
            <v>UN</v>
          </cell>
          <cell r="X376">
            <v>3</v>
          </cell>
        </row>
        <row r="377">
          <cell r="A377">
            <v>7287</v>
          </cell>
          <cell r="B377" t="str">
            <v>tuberia pvcs 6" ALL  O. EXT</v>
          </cell>
          <cell r="D377">
            <v>0</v>
          </cell>
          <cell r="F377">
            <v>0</v>
          </cell>
          <cell r="G377">
            <v>0</v>
          </cell>
          <cell r="I377">
            <v>0</v>
          </cell>
          <cell r="J377">
            <v>0</v>
          </cell>
          <cell r="L377">
            <v>0</v>
          </cell>
          <cell r="M377">
            <v>0</v>
          </cell>
          <cell r="O377">
            <v>0</v>
          </cell>
          <cell r="P377">
            <v>0</v>
          </cell>
          <cell r="R377">
            <v>0</v>
          </cell>
          <cell r="S377">
            <v>0</v>
          </cell>
          <cell r="T377">
            <v>152.9</v>
          </cell>
          <cell r="U377">
            <v>152.9</v>
          </cell>
          <cell r="V377">
            <v>152.9</v>
          </cell>
          <cell r="W377" t="str">
            <v>ML</v>
          </cell>
          <cell r="X377">
            <v>152.9</v>
          </cell>
        </row>
        <row r="378">
          <cell r="A378">
            <v>7288</v>
          </cell>
          <cell r="B378" t="str">
            <v>tuberia novafort 8"</v>
          </cell>
          <cell r="D378">
            <v>0</v>
          </cell>
          <cell r="F378">
            <v>0</v>
          </cell>
          <cell r="G378">
            <v>0</v>
          </cell>
          <cell r="I378">
            <v>0</v>
          </cell>
          <cell r="J378">
            <v>0</v>
          </cell>
          <cell r="L378">
            <v>0</v>
          </cell>
          <cell r="M378">
            <v>0</v>
          </cell>
          <cell r="O378">
            <v>0</v>
          </cell>
          <cell r="P378">
            <v>0</v>
          </cell>
          <cell r="R378">
            <v>0</v>
          </cell>
          <cell r="S378">
            <v>0</v>
          </cell>
          <cell r="T378">
            <v>37.700000000000003</v>
          </cell>
          <cell r="U378">
            <v>37.700000000000003</v>
          </cell>
          <cell r="V378">
            <v>37.700000000000003</v>
          </cell>
          <cell r="W378" t="str">
            <v>ML</v>
          </cell>
          <cell r="X378">
            <v>37.700000000000003</v>
          </cell>
        </row>
        <row r="379">
          <cell r="A379">
            <v>7289</v>
          </cell>
          <cell r="B379" t="str">
            <v>tuberia novafort 10"</v>
          </cell>
          <cell r="D379">
            <v>0</v>
          </cell>
          <cell r="F379">
            <v>0</v>
          </cell>
          <cell r="G379">
            <v>0</v>
          </cell>
          <cell r="I379">
            <v>0</v>
          </cell>
          <cell r="J379">
            <v>0</v>
          </cell>
          <cell r="L379">
            <v>0</v>
          </cell>
          <cell r="M379">
            <v>0</v>
          </cell>
          <cell r="O379">
            <v>0</v>
          </cell>
          <cell r="P379">
            <v>0</v>
          </cell>
          <cell r="R379">
            <v>0</v>
          </cell>
          <cell r="S379">
            <v>0</v>
          </cell>
          <cell r="T379">
            <v>92</v>
          </cell>
          <cell r="U379">
            <v>92</v>
          </cell>
          <cell r="V379">
            <v>92</v>
          </cell>
          <cell r="W379" t="str">
            <v>ML</v>
          </cell>
          <cell r="X379">
            <v>92</v>
          </cell>
        </row>
        <row r="380">
          <cell r="A380">
            <v>7290</v>
          </cell>
          <cell r="B380" t="str">
            <v>accesorio novafort 12"</v>
          </cell>
          <cell r="D380">
            <v>0</v>
          </cell>
          <cell r="F380">
            <v>0</v>
          </cell>
          <cell r="G380">
            <v>0</v>
          </cell>
          <cell r="I380">
            <v>0</v>
          </cell>
          <cell r="J380">
            <v>0</v>
          </cell>
          <cell r="L380">
            <v>0</v>
          </cell>
          <cell r="M380">
            <v>0</v>
          </cell>
          <cell r="O380">
            <v>0</v>
          </cell>
          <cell r="P380">
            <v>0</v>
          </cell>
          <cell r="R380">
            <v>0</v>
          </cell>
          <cell r="S380">
            <v>0</v>
          </cell>
          <cell r="T380">
            <v>2</v>
          </cell>
          <cell r="U380">
            <v>2</v>
          </cell>
          <cell r="V380">
            <v>2</v>
          </cell>
          <cell r="W380" t="str">
            <v>UN</v>
          </cell>
          <cell r="X380">
            <v>2</v>
          </cell>
        </row>
        <row r="381">
          <cell r="A381">
            <v>7291</v>
          </cell>
          <cell r="B381" t="str">
            <v>tuberia novafort 12"</v>
          </cell>
          <cell r="D381">
            <v>0</v>
          </cell>
          <cell r="F381">
            <v>0</v>
          </cell>
          <cell r="G381">
            <v>0</v>
          </cell>
          <cell r="I381">
            <v>0</v>
          </cell>
          <cell r="J381">
            <v>0</v>
          </cell>
          <cell r="L381">
            <v>0</v>
          </cell>
          <cell r="M381">
            <v>0</v>
          </cell>
          <cell r="O381">
            <v>0</v>
          </cell>
          <cell r="P381">
            <v>0</v>
          </cell>
          <cell r="R381">
            <v>0</v>
          </cell>
          <cell r="S381">
            <v>0</v>
          </cell>
          <cell r="T381">
            <v>35.9</v>
          </cell>
          <cell r="U381">
            <v>35.9</v>
          </cell>
          <cell r="V381">
            <v>35.9</v>
          </cell>
          <cell r="W381" t="str">
            <v>ML</v>
          </cell>
          <cell r="X381">
            <v>35.9</v>
          </cell>
        </row>
        <row r="382">
          <cell r="A382">
            <v>7292</v>
          </cell>
          <cell r="B382" t="str">
            <v>tuberia novafort 14"</v>
          </cell>
          <cell r="D382">
            <v>0</v>
          </cell>
          <cell r="F382">
            <v>0</v>
          </cell>
          <cell r="G382">
            <v>0</v>
          </cell>
          <cell r="I382">
            <v>0</v>
          </cell>
          <cell r="J382">
            <v>0</v>
          </cell>
          <cell r="L382">
            <v>0</v>
          </cell>
          <cell r="M382">
            <v>0</v>
          </cell>
          <cell r="O382">
            <v>0</v>
          </cell>
          <cell r="P382">
            <v>0</v>
          </cell>
          <cell r="R382">
            <v>0</v>
          </cell>
          <cell r="S382">
            <v>0</v>
          </cell>
          <cell r="T382">
            <v>44.5</v>
          </cell>
          <cell r="U382">
            <v>44.5</v>
          </cell>
          <cell r="V382">
            <v>44.5</v>
          </cell>
          <cell r="W382" t="str">
            <v>ML</v>
          </cell>
          <cell r="X382">
            <v>44.5</v>
          </cell>
        </row>
        <row r="383">
          <cell r="B383" t="str">
            <v>PLANTA DE TRATAMIENTO DE AGUAS RESIDUALES INDUSTRIALES</v>
          </cell>
          <cell r="D383">
            <v>0</v>
          </cell>
          <cell r="F383">
            <v>0</v>
          </cell>
          <cell r="G383">
            <v>0</v>
          </cell>
          <cell r="I383">
            <v>0</v>
          </cell>
          <cell r="J383">
            <v>0</v>
          </cell>
          <cell r="L383">
            <v>0</v>
          </cell>
          <cell r="M383">
            <v>0</v>
          </cell>
          <cell r="O383">
            <v>0</v>
          </cell>
          <cell r="P383">
            <v>0</v>
          </cell>
          <cell r="R383">
            <v>0</v>
          </cell>
          <cell r="S383">
            <v>0</v>
          </cell>
          <cell r="U383">
            <v>0</v>
          </cell>
          <cell r="V383">
            <v>0</v>
          </cell>
          <cell r="X383">
            <v>0</v>
          </cell>
        </row>
        <row r="384">
          <cell r="B384" t="str">
            <v>Pozo de bombeo agua cruda para 1.5*1.2*3.5</v>
          </cell>
          <cell r="F384">
            <v>0</v>
          </cell>
        </row>
        <row r="385">
          <cell r="A385">
            <v>7293</v>
          </cell>
          <cell r="B385" t="str">
            <v xml:space="preserve">Excavación Manual para pozo de bombeo </v>
          </cell>
          <cell r="D385">
            <v>0</v>
          </cell>
          <cell r="F385">
            <v>0</v>
          </cell>
          <cell r="G385">
            <v>0</v>
          </cell>
          <cell r="I385">
            <v>0</v>
          </cell>
          <cell r="J385">
            <v>0</v>
          </cell>
          <cell r="L385">
            <v>0</v>
          </cell>
          <cell r="M385">
            <v>0</v>
          </cell>
          <cell r="O385">
            <v>0</v>
          </cell>
          <cell r="P385">
            <v>0</v>
          </cell>
          <cell r="R385">
            <v>0</v>
          </cell>
          <cell r="S385">
            <v>0</v>
          </cell>
          <cell r="T385">
            <v>45</v>
          </cell>
          <cell r="U385">
            <v>45</v>
          </cell>
          <cell r="V385">
            <v>45</v>
          </cell>
          <cell r="W385" t="str">
            <v>M3</v>
          </cell>
          <cell r="X385">
            <v>45</v>
          </cell>
        </row>
        <row r="386">
          <cell r="A386">
            <v>7294</v>
          </cell>
          <cell r="B386" t="str">
            <v>Relleno en recebo compactado para pozo de bombeo</v>
          </cell>
          <cell r="D386">
            <v>0</v>
          </cell>
          <cell r="F386">
            <v>0</v>
          </cell>
          <cell r="G386">
            <v>0</v>
          </cell>
          <cell r="I386">
            <v>0</v>
          </cell>
          <cell r="J386">
            <v>0</v>
          </cell>
          <cell r="L386">
            <v>0</v>
          </cell>
          <cell r="M386">
            <v>0</v>
          </cell>
          <cell r="O386">
            <v>0</v>
          </cell>
          <cell r="P386">
            <v>0</v>
          </cell>
          <cell r="R386">
            <v>0</v>
          </cell>
          <cell r="S386">
            <v>0</v>
          </cell>
          <cell r="T386">
            <v>0.7</v>
          </cell>
          <cell r="U386">
            <v>0.7</v>
          </cell>
          <cell r="V386">
            <v>0.7</v>
          </cell>
          <cell r="W386" t="str">
            <v>M3</v>
          </cell>
          <cell r="X386">
            <v>0.7</v>
          </cell>
        </row>
        <row r="387">
          <cell r="A387">
            <v>7295</v>
          </cell>
          <cell r="B387" t="str">
            <v>Base en concreto pobre 1500 psi  para pozo de bombeo</v>
          </cell>
          <cell r="D387">
            <v>0</v>
          </cell>
          <cell r="F387">
            <v>0</v>
          </cell>
          <cell r="G387">
            <v>0</v>
          </cell>
          <cell r="I387">
            <v>0</v>
          </cell>
          <cell r="J387">
            <v>0</v>
          </cell>
          <cell r="L387">
            <v>0</v>
          </cell>
          <cell r="M387">
            <v>0</v>
          </cell>
          <cell r="O387">
            <v>0</v>
          </cell>
          <cell r="P387">
            <v>0</v>
          </cell>
          <cell r="R387">
            <v>0</v>
          </cell>
          <cell r="S387">
            <v>0</v>
          </cell>
          <cell r="T387">
            <v>0.2</v>
          </cell>
          <cell r="U387">
            <v>0.2</v>
          </cell>
          <cell r="V387">
            <v>0.2</v>
          </cell>
          <cell r="W387" t="str">
            <v>M3</v>
          </cell>
          <cell r="X387">
            <v>0.2</v>
          </cell>
        </row>
        <row r="388">
          <cell r="A388">
            <v>7296</v>
          </cell>
          <cell r="B388" t="str">
            <v>Concreto 3000psi para pozo de bombeo</v>
          </cell>
          <cell r="D388">
            <v>0</v>
          </cell>
          <cell r="F388">
            <v>0</v>
          </cell>
          <cell r="G388">
            <v>0</v>
          </cell>
          <cell r="I388">
            <v>0</v>
          </cell>
          <cell r="J388">
            <v>0</v>
          </cell>
          <cell r="L388">
            <v>0</v>
          </cell>
          <cell r="M388">
            <v>0</v>
          </cell>
          <cell r="O388">
            <v>0</v>
          </cell>
          <cell r="P388">
            <v>0</v>
          </cell>
          <cell r="R388">
            <v>0</v>
          </cell>
          <cell r="S388">
            <v>0</v>
          </cell>
          <cell r="T388">
            <v>6.5</v>
          </cell>
          <cell r="U388">
            <v>6.5</v>
          </cell>
          <cell r="V388">
            <v>6.5</v>
          </cell>
          <cell r="W388" t="str">
            <v>M3</v>
          </cell>
          <cell r="X388">
            <v>6.5</v>
          </cell>
        </row>
        <row r="389">
          <cell r="A389">
            <v>7297</v>
          </cell>
          <cell r="B389" t="str">
            <v>Acero de refz. 60000psi,1/2"-5/8" y 37000 psi1/4",  para pozo de bombeo</v>
          </cell>
          <cell r="D389">
            <v>0</v>
          </cell>
          <cell r="F389">
            <v>0</v>
          </cell>
          <cell r="G389">
            <v>0</v>
          </cell>
          <cell r="I389">
            <v>0</v>
          </cell>
          <cell r="J389">
            <v>0</v>
          </cell>
          <cell r="L389">
            <v>0</v>
          </cell>
          <cell r="M389">
            <v>0</v>
          </cell>
          <cell r="O389">
            <v>0</v>
          </cell>
          <cell r="P389">
            <v>0</v>
          </cell>
          <cell r="R389">
            <v>0</v>
          </cell>
          <cell r="S389">
            <v>0</v>
          </cell>
          <cell r="T389">
            <v>750</v>
          </cell>
          <cell r="U389">
            <v>750</v>
          </cell>
          <cell r="V389">
            <v>750</v>
          </cell>
          <cell r="W389" t="str">
            <v>kg</v>
          </cell>
          <cell r="X389">
            <v>750</v>
          </cell>
        </row>
        <row r="390">
          <cell r="A390">
            <v>7298</v>
          </cell>
          <cell r="B390" t="str">
            <v>Tapa en lamina alfajor para pozo de bombeo + soportes</v>
          </cell>
          <cell r="D390">
            <v>0</v>
          </cell>
          <cell r="F390">
            <v>0</v>
          </cell>
          <cell r="G390">
            <v>0</v>
          </cell>
          <cell r="I390">
            <v>0</v>
          </cell>
          <cell r="J390">
            <v>0</v>
          </cell>
          <cell r="L390">
            <v>0</v>
          </cell>
          <cell r="M390">
            <v>0</v>
          </cell>
          <cell r="O390">
            <v>0</v>
          </cell>
          <cell r="P390">
            <v>0</v>
          </cell>
          <cell r="R390">
            <v>0</v>
          </cell>
          <cell r="S390">
            <v>0</v>
          </cell>
          <cell r="T390">
            <v>2</v>
          </cell>
          <cell r="U390">
            <v>2</v>
          </cell>
          <cell r="V390">
            <v>2</v>
          </cell>
          <cell r="W390" t="str">
            <v>Und</v>
          </cell>
          <cell r="X390">
            <v>2</v>
          </cell>
        </row>
        <row r="391">
          <cell r="A391">
            <v>7299</v>
          </cell>
          <cell r="B391" t="str">
            <v>Pañete impermeabilizado para pozo de bombeo</v>
          </cell>
          <cell r="D391">
            <v>0</v>
          </cell>
          <cell r="F391">
            <v>0</v>
          </cell>
          <cell r="G391">
            <v>0</v>
          </cell>
          <cell r="I391">
            <v>0</v>
          </cell>
          <cell r="J391">
            <v>0</v>
          </cell>
          <cell r="L391">
            <v>0</v>
          </cell>
          <cell r="M391">
            <v>0</v>
          </cell>
          <cell r="O391">
            <v>0</v>
          </cell>
          <cell r="P391">
            <v>0</v>
          </cell>
          <cell r="R391">
            <v>0</v>
          </cell>
          <cell r="S391">
            <v>0</v>
          </cell>
          <cell r="T391">
            <v>19</v>
          </cell>
          <cell r="U391">
            <v>19</v>
          </cell>
          <cell r="V391">
            <v>19</v>
          </cell>
          <cell r="W391" t="str">
            <v>M2</v>
          </cell>
          <cell r="X391">
            <v>19</v>
          </cell>
        </row>
        <row r="392">
          <cell r="A392">
            <v>7300</v>
          </cell>
          <cell r="B392" t="str">
            <v>Cinta V-15  para pozo de bombeo</v>
          </cell>
          <cell r="D392">
            <v>0</v>
          </cell>
          <cell r="F392">
            <v>0</v>
          </cell>
          <cell r="G392">
            <v>0</v>
          </cell>
          <cell r="I392">
            <v>0</v>
          </cell>
          <cell r="J392">
            <v>0</v>
          </cell>
          <cell r="L392">
            <v>0</v>
          </cell>
          <cell r="M392">
            <v>0</v>
          </cell>
          <cell r="O392">
            <v>0</v>
          </cell>
          <cell r="P392">
            <v>0</v>
          </cell>
          <cell r="R392">
            <v>0</v>
          </cell>
          <cell r="S392">
            <v>0</v>
          </cell>
          <cell r="T392">
            <v>6.5</v>
          </cell>
          <cell r="U392">
            <v>6.5</v>
          </cell>
          <cell r="V392">
            <v>6.5</v>
          </cell>
          <cell r="W392" t="str">
            <v>ml</v>
          </cell>
          <cell r="X392">
            <v>6.5</v>
          </cell>
        </row>
        <row r="393">
          <cell r="A393">
            <v>7301</v>
          </cell>
          <cell r="B393" t="str">
            <v>Relleno en material del sitio para pozo de bombeo</v>
          </cell>
          <cell r="D393">
            <v>0</v>
          </cell>
          <cell r="F393">
            <v>0</v>
          </cell>
          <cell r="G393">
            <v>0</v>
          </cell>
          <cell r="I393">
            <v>0</v>
          </cell>
          <cell r="J393">
            <v>0</v>
          </cell>
          <cell r="L393">
            <v>0</v>
          </cell>
          <cell r="M393">
            <v>0</v>
          </cell>
          <cell r="O393">
            <v>0</v>
          </cell>
          <cell r="P393">
            <v>0</v>
          </cell>
          <cell r="R393">
            <v>0</v>
          </cell>
          <cell r="S393">
            <v>0</v>
          </cell>
          <cell r="T393">
            <v>20</v>
          </cell>
          <cell r="U393">
            <v>20</v>
          </cell>
          <cell r="V393">
            <v>20</v>
          </cell>
          <cell r="W393" t="str">
            <v>M3</v>
          </cell>
          <cell r="X393">
            <v>20</v>
          </cell>
        </row>
        <row r="394">
          <cell r="A394">
            <v>7302</v>
          </cell>
          <cell r="B394" t="str">
            <v>Disposicion de material sobrante  para pozo de bombeo</v>
          </cell>
          <cell r="D394">
            <v>0</v>
          </cell>
          <cell r="F394">
            <v>0</v>
          </cell>
          <cell r="G394">
            <v>0</v>
          </cell>
          <cell r="I394">
            <v>0</v>
          </cell>
          <cell r="J394">
            <v>0</v>
          </cell>
          <cell r="L394">
            <v>0</v>
          </cell>
          <cell r="M394">
            <v>0</v>
          </cell>
          <cell r="O394">
            <v>0</v>
          </cell>
          <cell r="P394">
            <v>0</v>
          </cell>
          <cell r="R394">
            <v>0</v>
          </cell>
          <cell r="S394">
            <v>0</v>
          </cell>
          <cell r="T394">
            <v>25</v>
          </cell>
          <cell r="U394">
            <v>25</v>
          </cell>
          <cell r="V394">
            <v>25</v>
          </cell>
          <cell r="W394" t="str">
            <v>M3</v>
          </cell>
          <cell r="X394">
            <v>25</v>
          </cell>
        </row>
        <row r="395">
          <cell r="B395" t="str">
            <v>Placa de soporte tanque de tratamiento 10*3.5*0.20</v>
          </cell>
          <cell r="F395">
            <v>0</v>
          </cell>
        </row>
        <row r="396">
          <cell r="A396">
            <v>7303</v>
          </cell>
          <cell r="B396" t="str">
            <v>Excavación Manual para placa de soporte</v>
          </cell>
          <cell r="D396">
            <v>0</v>
          </cell>
          <cell r="F396">
            <v>0</v>
          </cell>
          <cell r="G396">
            <v>0</v>
          </cell>
          <cell r="I396">
            <v>0</v>
          </cell>
          <cell r="J396">
            <v>0</v>
          </cell>
          <cell r="L396">
            <v>0</v>
          </cell>
          <cell r="M396">
            <v>0</v>
          </cell>
          <cell r="O396">
            <v>0</v>
          </cell>
          <cell r="P396">
            <v>0</v>
          </cell>
          <cell r="R396">
            <v>0</v>
          </cell>
          <cell r="S396">
            <v>0</v>
          </cell>
          <cell r="T396">
            <v>17.5</v>
          </cell>
          <cell r="U396">
            <v>17.5</v>
          </cell>
          <cell r="V396">
            <v>17.5</v>
          </cell>
          <cell r="W396" t="str">
            <v>M3</v>
          </cell>
          <cell r="X396">
            <v>17.5</v>
          </cell>
        </row>
        <row r="397">
          <cell r="A397">
            <v>7304</v>
          </cell>
          <cell r="B397" t="str">
            <v>Relleno en recebo compactado para placa de soporte</v>
          </cell>
          <cell r="D397">
            <v>0</v>
          </cell>
          <cell r="F397">
            <v>0</v>
          </cell>
          <cell r="G397">
            <v>0</v>
          </cell>
          <cell r="I397">
            <v>0</v>
          </cell>
          <cell r="J397">
            <v>0</v>
          </cell>
          <cell r="L397">
            <v>0</v>
          </cell>
          <cell r="M397">
            <v>0</v>
          </cell>
          <cell r="O397">
            <v>0</v>
          </cell>
          <cell r="P397">
            <v>0</v>
          </cell>
          <cell r="R397">
            <v>0</v>
          </cell>
          <cell r="S397">
            <v>0</v>
          </cell>
          <cell r="T397">
            <v>9</v>
          </cell>
          <cell r="U397">
            <v>9</v>
          </cell>
          <cell r="V397">
            <v>9</v>
          </cell>
          <cell r="W397" t="str">
            <v>M3</v>
          </cell>
          <cell r="X397">
            <v>9</v>
          </cell>
        </row>
        <row r="398">
          <cell r="A398">
            <v>7305</v>
          </cell>
          <cell r="B398" t="str">
            <v>Base en concreto pobre 1500 psi  para placa de soporte</v>
          </cell>
          <cell r="D398">
            <v>0</v>
          </cell>
          <cell r="F398">
            <v>0</v>
          </cell>
          <cell r="G398">
            <v>0</v>
          </cell>
          <cell r="I398">
            <v>0</v>
          </cell>
          <cell r="J398">
            <v>0</v>
          </cell>
          <cell r="L398">
            <v>0</v>
          </cell>
          <cell r="M398">
            <v>0</v>
          </cell>
          <cell r="O398">
            <v>0</v>
          </cell>
          <cell r="P398">
            <v>0</v>
          </cell>
          <cell r="R398">
            <v>0</v>
          </cell>
          <cell r="S398">
            <v>0</v>
          </cell>
          <cell r="T398">
            <v>1.8</v>
          </cell>
          <cell r="U398">
            <v>1.8</v>
          </cell>
          <cell r="V398">
            <v>1.8</v>
          </cell>
          <cell r="W398" t="str">
            <v>M3</v>
          </cell>
          <cell r="X398">
            <v>1.8</v>
          </cell>
        </row>
        <row r="399">
          <cell r="A399">
            <v>7306</v>
          </cell>
          <cell r="B399" t="str">
            <v>Concreto 3000psi para placa de soporte</v>
          </cell>
          <cell r="D399">
            <v>0</v>
          </cell>
          <cell r="F399">
            <v>0</v>
          </cell>
          <cell r="G399">
            <v>0</v>
          </cell>
          <cell r="I399">
            <v>0</v>
          </cell>
          <cell r="J399">
            <v>0</v>
          </cell>
          <cell r="L399">
            <v>0</v>
          </cell>
          <cell r="M399">
            <v>0</v>
          </cell>
          <cell r="O399">
            <v>0</v>
          </cell>
          <cell r="P399">
            <v>0</v>
          </cell>
          <cell r="R399">
            <v>0</v>
          </cell>
          <cell r="S399">
            <v>0</v>
          </cell>
          <cell r="T399">
            <v>7</v>
          </cell>
          <cell r="U399">
            <v>7</v>
          </cell>
          <cell r="V399">
            <v>7</v>
          </cell>
          <cell r="W399" t="str">
            <v>M3</v>
          </cell>
          <cell r="X399">
            <v>7</v>
          </cell>
        </row>
        <row r="400">
          <cell r="A400">
            <v>7307</v>
          </cell>
          <cell r="B400" t="str">
            <v>Acero de refz. 60000psi,1/2"-5/8" y 37000 psi1/4", para placa de soporte</v>
          </cell>
          <cell r="D400">
            <v>0</v>
          </cell>
          <cell r="F400">
            <v>0</v>
          </cell>
          <cell r="G400">
            <v>0</v>
          </cell>
          <cell r="I400">
            <v>0</v>
          </cell>
          <cell r="J400">
            <v>0</v>
          </cell>
          <cell r="L400">
            <v>0</v>
          </cell>
          <cell r="M400">
            <v>0</v>
          </cell>
          <cell r="O400">
            <v>0</v>
          </cell>
          <cell r="P400">
            <v>0</v>
          </cell>
          <cell r="R400">
            <v>0</v>
          </cell>
          <cell r="S400">
            <v>0</v>
          </cell>
          <cell r="T400">
            <v>680</v>
          </cell>
          <cell r="U400">
            <v>680</v>
          </cell>
          <cell r="V400">
            <v>680</v>
          </cell>
          <cell r="W400" t="str">
            <v>kg</v>
          </cell>
          <cell r="X400">
            <v>680</v>
          </cell>
        </row>
        <row r="401">
          <cell r="B401" t="str">
            <v>Lecho de secado de 2.45*4.3*0.8</v>
          </cell>
          <cell r="F401">
            <v>0</v>
          </cell>
        </row>
        <row r="402">
          <cell r="A402">
            <v>7308</v>
          </cell>
          <cell r="B402" t="str">
            <v>Excavación Manual para lecho de secado</v>
          </cell>
          <cell r="D402">
            <v>0</v>
          </cell>
          <cell r="F402">
            <v>0</v>
          </cell>
          <cell r="G402">
            <v>0</v>
          </cell>
          <cell r="I402">
            <v>0</v>
          </cell>
          <cell r="J402">
            <v>0</v>
          </cell>
          <cell r="L402">
            <v>0</v>
          </cell>
          <cell r="M402">
            <v>0</v>
          </cell>
          <cell r="O402">
            <v>0</v>
          </cell>
          <cell r="P402">
            <v>0</v>
          </cell>
          <cell r="R402">
            <v>0</v>
          </cell>
          <cell r="S402">
            <v>0</v>
          </cell>
          <cell r="T402">
            <v>5.3</v>
          </cell>
          <cell r="U402">
            <v>5.3</v>
          </cell>
          <cell r="V402">
            <v>5.3</v>
          </cell>
          <cell r="W402" t="str">
            <v>M3</v>
          </cell>
          <cell r="X402">
            <v>5.3</v>
          </cell>
        </row>
        <row r="403">
          <cell r="A403">
            <v>7309</v>
          </cell>
          <cell r="B403" t="str">
            <v>Relleno en recebo compactado para lecho de secado</v>
          </cell>
          <cell r="D403">
            <v>0</v>
          </cell>
          <cell r="F403">
            <v>0</v>
          </cell>
          <cell r="G403">
            <v>0</v>
          </cell>
          <cell r="I403">
            <v>0</v>
          </cell>
          <cell r="J403">
            <v>0</v>
          </cell>
          <cell r="L403">
            <v>0</v>
          </cell>
          <cell r="M403">
            <v>0</v>
          </cell>
          <cell r="O403">
            <v>0</v>
          </cell>
          <cell r="P403">
            <v>0</v>
          </cell>
          <cell r="R403">
            <v>0</v>
          </cell>
          <cell r="S403">
            <v>0</v>
          </cell>
          <cell r="T403">
            <v>2.7</v>
          </cell>
          <cell r="U403">
            <v>2.7</v>
          </cell>
          <cell r="V403">
            <v>2.7</v>
          </cell>
          <cell r="W403" t="str">
            <v>M3</v>
          </cell>
          <cell r="X403">
            <v>2.7</v>
          </cell>
        </row>
        <row r="404">
          <cell r="A404">
            <v>7310</v>
          </cell>
          <cell r="B404" t="str">
            <v>Base en concreto pobre 1500 psi  para lecho de secado</v>
          </cell>
          <cell r="D404">
            <v>0</v>
          </cell>
          <cell r="F404">
            <v>0</v>
          </cell>
          <cell r="G404">
            <v>0</v>
          </cell>
          <cell r="I404">
            <v>0</v>
          </cell>
          <cell r="J404">
            <v>0</v>
          </cell>
          <cell r="L404">
            <v>0</v>
          </cell>
          <cell r="M404">
            <v>0</v>
          </cell>
          <cell r="O404">
            <v>0</v>
          </cell>
          <cell r="P404">
            <v>0</v>
          </cell>
          <cell r="R404">
            <v>0</v>
          </cell>
          <cell r="S404">
            <v>0</v>
          </cell>
          <cell r="T404">
            <v>0.6</v>
          </cell>
          <cell r="U404">
            <v>0.6</v>
          </cell>
          <cell r="V404">
            <v>0.6</v>
          </cell>
          <cell r="W404" t="str">
            <v>M3</v>
          </cell>
          <cell r="X404">
            <v>0.6</v>
          </cell>
        </row>
        <row r="405">
          <cell r="A405">
            <v>7311</v>
          </cell>
          <cell r="B405" t="str">
            <v>Concreto 3000psi para lecho de secado</v>
          </cell>
          <cell r="D405">
            <v>0</v>
          </cell>
          <cell r="F405">
            <v>0</v>
          </cell>
          <cell r="G405">
            <v>0</v>
          </cell>
          <cell r="I405">
            <v>0</v>
          </cell>
          <cell r="J405">
            <v>0</v>
          </cell>
          <cell r="L405">
            <v>0</v>
          </cell>
          <cell r="M405">
            <v>0</v>
          </cell>
          <cell r="O405">
            <v>0</v>
          </cell>
          <cell r="P405">
            <v>0</v>
          </cell>
          <cell r="R405">
            <v>0</v>
          </cell>
          <cell r="S405">
            <v>0</v>
          </cell>
          <cell r="T405">
            <v>2.7</v>
          </cell>
          <cell r="U405">
            <v>2.7</v>
          </cell>
          <cell r="V405">
            <v>2.7</v>
          </cell>
          <cell r="W405" t="str">
            <v>M3</v>
          </cell>
          <cell r="X405">
            <v>2.7</v>
          </cell>
        </row>
        <row r="406">
          <cell r="A406">
            <v>7312</v>
          </cell>
          <cell r="B406" t="str">
            <v>Acero de refz. 60000psi,1/2"-5/8" y 37000 psi1/4", para lecho de secado</v>
          </cell>
          <cell r="D406">
            <v>0</v>
          </cell>
          <cell r="F406">
            <v>0</v>
          </cell>
          <cell r="G406">
            <v>0</v>
          </cell>
          <cell r="I406">
            <v>0</v>
          </cell>
          <cell r="J406">
            <v>0</v>
          </cell>
          <cell r="L406">
            <v>0</v>
          </cell>
          <cell r="M406">
            <v>0</v>
          </cell>
          <cell r="O406">
            <v>0</v>
          </cell>
          <cell r="P406">
            <v>0</v>
          </cell>
          <cell r="R406">
            <v>0</v>
          </cell>
          <cell r="S406">
            <v>0</v>
          </cell>
          <cell r="T406">
            <v>260</v>
          </cell>
          <cell r="U406">
            <v>260</v>
          </cell>
          <cell r="V406">
            <v>260</v>
          </cell>
          <cell r="W406" t="str">
            <v>kg</v>
          </cell>
          <cell r="X406">
            <v>260</v>
          </cell>
        </row>
        <row r="407">
          <cell r="A407">
            <v>7313</v>
          </cell>
          <cell r="B407" t="str">
            <v>Cubierta en lamina de zinc para lecho de secado</v>
          </cell>
          <cell r="D407">
            <v>0</v>
          </cell>
          <cell r="F407">
            <v>0</v>
          </cell>
          <cell r="G407">
            <v>0</v>
          </cell>
          <cell r="I407">
            <v>0</v>
          </cell>
          <cell r="J407">
            <v>0</v>
          </cell>
          <cell r="L407">
            <v>0</v>
          </cell>
          <cell r="M407">
            <v>0</v>
          </cell>
          <cell r="O407">
            <v>0</v>
          </cell>
          <cell r="P407">
            <v>0</v>
          </cell>
          <cell r="R407">
            <v>0</v>
          </cell>
          <cell r="S407">
            <v>0</v>
          </cell>
          <cell r="T407">
            <v>15</v>
          </cell>
          <cell r="U407">
            <v>15</v>
          </cell>
          <cell r="V407">
            <v>15</v>
          </cell>
          <cell r="W407" t="str">
            <v>M2</v>
          </cell>
          <cell r="X407">
            <v>15</v>
          </cell>
        </row>
        <row r="408">
          <cell r="A408">
            <v>7314</v>
          </cell>
          <cell r="B408" t="str">
            <v>Muro en  ladrillo para lecho de secado</v>
          </cell>
          <cell r="D408">
            <v>0</v>
          </cell>
          <cell r="F408">
            <v>0</v>
          </cell>
          <cell r="G408">
            <v>0</v>
          </cell>
          <cell r="I408">
            <v>0</v>
          </cell>
          <cell r="J408">
            <v>0</v>
          </cell>
          <cell r="L408">
            <v>0</v>
          </cell>
          <cell r="M408">
            <v>0</v>
          </cell>
          <cell r="O408">
            <v>0</v>
          </cell>
          <cell r="P408">
            <v>0</v>
          </cell>
          <cell r="R408">
            <v>0</v>
          </cell>
          <cell r="S408">
            <v>0</v>
          </cell>
          <cell r="T408">
            <v>12.8</v>
          </cell>
          <cell r="U408">
            <v>12.8</v>
          </cell>
          <cell r="V408">
            <v>12.8</v>
          </cell>
          <cell r="W408" t="str">
            <v>M2</v>
          </cell>
          <cell r="X408">
            <v>12.8</v>
          </cell>
        </row>
        <row r="409">
          <cell r="A409">
            <v>7315</v>
          </cell>
          <cell r="B409" t="str">
            <v>Pañete impermeabilizado para lecho de secado</v>
          </cell>
          <cell r="D409">
            <v>0</v>
          </cell>
          <cell r="F409">
            <v>0</v>
          </cell>
          <cell r="G409">
            <v>0</v>
          </cell>
          <cell r="I409">
            <v>0</v>
          </cell>
          <cell r="J409">
            <v>0</v>
          </cell>
          <cell r="L409">
            <v>0</v>
          </cell>
          <cell r="M409">
            <v>0</v>
          </cell>
          <cell r="O409">
            <v>0</v>
          </cell>
          <cell r="P409">
            <v>0</v>
          </cell>
          <cell r="R409">
            <v>0</v>
          </cell>
          <cell r="S409">
            <v>0</v>
          </cell>
          <cell r="T409">
            <v>16</v>
          </cell>
          <cell r="U409">
            <v>16</v>
          </cell>
          <cell r="V409">
            <v>16</v>
          </cell>
          <cell r="W409" t="str">
            <v>M2</v>
          </cell>
          <cell r="X409">
            <v>16</v>
          </cell>
        </row>
        <row r="410">
          <cell r="B410" t="str">
            <v xml:space="preserve">EQUIPOS Y ACCESORIOS DEL SISTEMA </v>
          </cell>
          <cell r="D410">
            <v>0</v>
          </cell>
          <cell r="F410">
            <v>0</v>
          </cell>
          <cell r="G410">
            <v>0</v>
          </cell>
          <cell r="I410">
            <v>0</v>
          </cell>
          <cell r="J410">
            <v>0</v>
          </cell>
          <cell r="L410">
            <v>0</v>
          </cell>
          <cell r="M410">
            <v>0</v>
          </cell>
          <cell r="O410">
            <v>0</v>
          </cell>
          <cell r="P410">
            <v>0</v>
          </cell>
          <cell r="R410">
            <v>0</v>
          </cell>
          <cell r="S410">
            <v>0</v>
          </cell>
          <cell r="U410">
            <v>0</v>
          </cell>
          <cell r="V410">
            <v>0</v>
          </cell>
          <cell r="X410">
            <v>0</v>
          </cell>
        </row>
        <row r="411">
          <cell r="A411">
            <v>7316</v>
          </cell>
          <cell r="B411" t="str">
            <v xml:space="preserve">Canastilla </v>
          </cell>
          <cell r="D411">
            <v>0</v>
          </cell>
          <cell r="F411">
            <v>0</v>
          </cell>
          <cell r="G411">
            <v>0</v>
          </cell>
          <cell r="I411">
            <v>0</v>
          </cell>
          <cell r="J411">
            <v>0</v>
          </cell>
          <cell r="L411">
            <v>0</v>
          </cell>
          <cell r="M411">
            <v>0</v>
          </cell>
          <cell r="O411">
            <v>0</v>
          </cell>
          <cell r="P411">
            <v>0</v>
          </cell>
          <cell r="R411">
            <v>0</v>
          </cell>
          <cell r="S411">
            <v>0</v>
          </cell>
          <cell r="T411">
            <v>1</v>
          </cell>
          <cell r="U411">
            <v>1</v>
          </cell>
          <cell r="V411">
            <v>1</v>
          </cell>
          <cell r="W411" t="str">
            <v>Gl</v>
          </cell>
          <cell r="X411">
            <v>1</v>
          </cell>
        </row>
        <row r="412">
          <cell r="A412">
            <v>7317</v>
          </cell>
          <cell r="B412" t="str">
            <v xml:space="preserve">Pozo de bombeo incluye bomba sumergible de 1/2 HP </v>
          </cell>
          <cell r="D412">
            <v>0</v>
          </cell>
          <cell r="F412">
            <v>0</v>
          </cell>
          <cell r="G412">
            <v>0</v>
          </cell>
          <cell r="I412">
            <v>0</v>
          </cell>
          <cell r="J412">
            <v>0</v>
          </cell>
          <cell r="L412">
            <v>0</v>
          </cell>
          <cell r="M412">
            <v>0</v>
          </cell>
          <cell r="O412">
            <v>0</v>
          </cell>
          <cell r="P412">
            <v>0</v>
          </cell>
          <cell r="R412">
            <v>0</v>
          </cell>
          <cell r="S412">
            <v>0</v>
          </cell>
          <cell r="T412">
            <v>1</v>
          </cell>
          <cell r="U412">
            <v>1</v>
          </cell>
          <cell r="V412">
            <v>1</v>
          </cell>
          <cell r="W412" t="str">
            <v>Und</v>
          </cell>
          <cell r="X412">
            <v>1</v>
          </cell>
        </row>
        <row r="413">
          <cell r="A413">
            <v>7318</v>
          </cell>
          <cell r="B413" t="str">
            <v>Tanque aireador - sedimentador - contacto</v>
          </cell>
          <cell r="D413">
            <v>0</v>
          </cell>
          <cell r="F413">
            <v>0</v>
          </cell>
          <cell r="G413">
            <v>0</v>
          </cell>
          <cell r="I413">
            <v>0</v>
          </cell>
          <cell r="J413">
            <v>0</v>
          </cell>
          <cell r="L413">
            <v>0</v>
          </cell>
          <cell r="M413">
            <v>0</v>
          </cell>
          <cell r="O413">
            <v>0</v>
          </cell>
          <cell r="P413">
            <v>0</v>
          </cell>
          <cell r="R413">
            <v>0</v>
          </cell>
          <cell r="S413">
            <v>0</v>
          </cell>
          <cell r="T413">
            <v>1</v>
          </cell>
          <cell r="U413">
            <v>1</v>
          </cell>
          <cell r="V413">
            <v>1</v>
          </cell>
          <cell r="W413" t="str">
            <v>Und</v>
          </cell>
          <cell r="X413">
            <v>1</v>
          </cell>
        </row>
        <row r="414">
          <cell r="A414">
            <v>7319</v>
          </cell>
          <cell r="B414" t="str">
            <v>Sistema de filtracion</v>
          </cell>
          <cell r="D414">
            <v>0</v>
          </cell>
          <cell r="F414">
            <v>0</v>
          </cell>
          <cell r="G414">
            <v>0</v>
          </cell>
          <cell r="I414">
            <v>0</v>
          </cell>
          <cell r="J414">
            <v>0</v>
          </cell>
          <cell r="L414">
            <v>0</v>
          </cell>
          <cell r="M414">
            <v>0</v>
          </cell>
          <cell r="O414">
            <v>0</v>
          </cell>
          <cell r="P414">
            <v>0</v>
          </cell>
          <cell r="R414">
            <v>0</v>
          </cell>
          <cell r="S414">
            <v>0</v>
          </cell>
          <cell r="T414">
            <v>1</v>
          </cell>
          <cell r="U414">
            <v>1</v>
          </cell>
          <cell r="V414">
            <v>1</v>
          </cell>
          <cell r="W414" t="str">
            <v>Und</v>
          </cell>
          <cell r="X414">
            <v>1</v>
          </cell>
        </row>
        <row r="415">
          <cell r="A415">
            <v>7320</v>
          </cell>
          <cell r="B415" t="str">
            <v>Tablero de control</v>
          </cell>
          <cell r="D415">
            <v>0</v>
          </cell>
          <cell r="F415">
            <v>0</v>
          </cell>
          <cell r="G415">
            <v>0</v>
          </cell>
          <cell r="I415">
            <v>0</v>
          </cell>
          <cell r="J415">
            <v>0</v>
          </cell>
          <cell r="L415">
            <v>0</v>
          </cell>
          <cell r="M415">
            <v>0</v>
          </cell>
          <cell r="O415">
            <v>0</v>
          </cell>
          <cell r="P415">
            <v>0</v>
          </cell>
          <cell r="R415">
            <v>0</v>
          </cell>
          <cell r="S415">
            <v>0</v>
          </cell>
          <cell r="T415">
            <v>1</v>
          </cell>
          <cell r="U415">
            <v>1</v>
          </cell>
          <cell r="V415">
            <v>1</v>
          </cell>
          <cell r="W415" t="str">
            <v>Und</v>
          </cell>
          <cell r="X415">
            <v>1</v>
          </cell>
        </row>
        <row r="416">
          <cell r="A416">
            <v>7321</v>
          </cell>
          <cell r="B416" t="str">
            <v>Lecho de secado</v>
          </cell>
          <cell r="D416">
            <v>0</v>
          </cell>
          <cell r="F416">
            <v>0</v>
          </cell>
          <cell r="G416">
            <v>0</v>
          </cell>
          <cell r="I416">
            <v>0</v>
          </cell>
          <cell r="J416">
            <v>0</v>
          </cell>
          <cell r="L416">
            <v>0</v>
          </cell>
          <cell r="M416">
            <v>0</v>
          </cell>
          <cell r="O416">
            <v>0</v>
          </cell>
          <cell r="P416">
            <v>0</v>
          </cell>
          <cell r="R416">
            <v>0</v>
          </cell>
          <cell r="S416">
            <v>0</v>
          </cell>
          <cell r="T416">
            <v>1</v>
          </cell>
          <cell r="U416">
            <v>1</v>
          </cell>
          <cell r="V416">
            <v>1</v>
          </cell>
          <cell r="W416" t="str">
            <v>Und</v>
          </cell>
          <cell r="X416">
            <v>1</v>
          </cell>
        </row>
        <row r="417">
          <cell r="A417">
            <v>7322</v>
          </cell>
          <cell r="B417" t="str">
            <v>Puesta en marcha y montaje de equipos</v>
          </cell>
          <cell r="D417">
            <v>0</v>
          </cell>
          <cell r="F417">
            <v>0</v>
          </cell>
          <cell r="G417">
            <v>0</v>
          </cell>
          <cell r="I417">
            <v>0</v>
          </cell>
          <cell r="J417">
            <v>0</v>
          </cell>
          <cell r="L417">
            <v>0</v>
          </cell>
          <cell r="M417">
            <v>0</v>
          </cell>
          <cell r="O417">
            <v>0</v>
          </cell>
          <cell r="P417">
            <v>0</v>
          </cell>
          <cell r="R417">
            <v>0</v>
          </cell>
          <cell r="S417">
            <v>0</v>
          </cell>
          <cell r="T417">
            <v>1</v>
          </cell>
          <cell r="U417">
            <v>1</v>
          </cell>
          <cell r="V417">
            <v>1</v>
          </cell>
          <cell r="W417" t="str">
            <v>Und</v>
          </cell>
          <cell r="X417">
            <v>1</v>
          </cell>
        </row>
        <row r="419">
          <cell r="A419">
            <v>8</v>
          </cell>
          <cell r="B419" t="str">
            <v>INSTALACIONES ELECTRICAS</v>
          </cell>
          <cell r="G419">
            <v>0</v>
          </cell>
          <cell r="J419">
            <v>0</v>
          </cell>
          <cell r="M419">
            <v>0</v>
          </cell>
          <cell r="P419">
            <v>0</v>
          </cell>
          <cell r="S419">
            <v>0</v>
          </cell>
          <cell r="V419">
            <v>0</v>
          </cell>
          <cell r="X419">
            <v>0</v>
          </cell>
        </row>
        <row r="420">
          <cell r="A420">
            <v>8001</v>
          </cell>
          <cell r="B420" t="str">
            <v xml:space="preserve">Salida monofásica inc. aparato </v>
          </cell>
          <cell r="C420">
            <v>540</v>
          </cell>
          <cell r="D420">
            <v>540</v>
          </cell>
          <cell r="F420">
            <v>0</v>
          </cell>
          <cell r="G420">
            <v>540</v>
          </cell>
          <cell r="H420">
            <v>17.5</v>
          </cell>
          <cell r="I420">
            <v>17.5</v>
          </cell>
          <cell r="J420">
            <v>17.5</v>
          </cell>
          <cell r="K420">
            <v>17.5</v>
          </cell>
          <cell r="L420">
            <v>17.5</v>
          </cell>
          <cell r="M420">
            <v>17.5</v>
          </cell>
          <cell r="N420">
            <v>28</v>
          </cell>
          <cell r="O420">
            <v>28</v>
          </cell>
          <cell r="P420">
            <v>28</v>
          </cell>
          <cell r="Q420">
            <v>19</v>
          </cell>
          <cell r="R420">
            <v>19</v>
          </cell>
          <cell r="S420">
            <v>19</v>
          </cell>
          <cell r="T420">
            <v>1</v>
          </cell>
          <cell r="U420">
            <v>1</v>
          </cell>
          <cell r="V420">
            <v>1</v>
          </cell>
          <cell r="W420" t="str">
            <v>Und</v>
          </cell>
          <cell r="X420">
            <v>623</v>
          </cell>
        </row>
        <row r="421">
          <cell r="A421">
            <v>8002</v>
          </cell>
          <cell r="B421" t="str">
            <v xml:space="preserve">Salida bifásica inc. Aparato </v>
          </cell>
          <cell r="C421">
            <v>11</v>
          </cell>
          <cell r="D421">
            <v>11</v>
          </cell>
          <cell r="F421">
            <v>0</v>
          </cell>
          <cell r="G421">
            <v>11</v>
          </cell>
          <cell r="H421">
            <v>1.5</v>
          </cell>
          <cell r="I421">
            <v>1.5</v>
          </cell>
          <cell r="J421">
            <v>1.5</v>
          </cell>
          <cell r="K421">
            <v>1.5</v>
          </cell>
          <cell r="L421">
            <v>1.5</v>
          </cell>
          <cell r="M421">
            <v>1.5</v>
          </cell>
          <cell r="N421">
            <v>2</v>
          </cell>
          <cell r="O421">
            <v>2</v>
          </cell>
          <cell r="P421">
            <v>2</v>
          </cell>
          <cell r="Q421">
            <v>1</v>
          </cell>
          <cell r="R421">
            <v>1</v>
          </cell>
          <cell r="S421">
            <v>1</v>
          </cell>
          <cell r="T421">
            <v>0</v>
          </cell>
          <cell r="U421">
            <v>0</v>
          </cell>
          <cell r="V421">
            <v>0</v>
          </cell>
          <cell r="W421" t="str">
            <v>Und</v>
          </cell>
          <cell r="X421">
            <v>17</v>
          </cell>
        </row>
        <row r="422">
          <cell r="A422">
            <v>8003</v>
          </cell>
          <cell r="B422" t="str">
            <v xml:space="preserve">Salida para teléfono incl. Aparato </v>
          </cell>
          <cell r="C422">
            <v>109</v>
          </cell>
          <cell r="D422">
            <v>109</v>
          </cell>
          <cell r="F422">
            <v>0</v>
          </cell>
          <cell r="G422">
            <v>109</v>
          </cell>
          <cell r="H422">
            <v>7</v>
          </cell>
          <cell r="I422">
            <v>7</v>
          </cell>
          <cell r="J422">
            <v>7</v>
          </cell>
          <cell r="K422">
            <v>7</v>
          </cell>
          <cell r="L422">
            <v>7</v>
          </cell>
          <cell r="M422">
            <v>7</v>
          </cell>
          <cell r="N422">
            <v>4</v>
          </cell>
          <cell r="O422">
            <v>4</v>
          </cell>
          <cell r="P422">
            <v>4</v>
          </cell>
          <cell r="Q422">
            <v>4</v>
          </cell>
          <cell r="R422">
            <v>4</v>
          </cell>
          <cell r="S422">
            <v>4</v>
          </cell>
          <cell r="T422">
            <v>1</v>
          </cell>
          <cell r="U422">
            <v>1</v>
          </cell>
          <cell r="V422">
            <v>1</v>
          </cell>
          <cell r="W422" t="str">
            <v>Und</v>
          </cell>
          <cell r="X422">
            <v>132</v>
          </cell>
        </row>
        <row r="423">
          <cell r="A423">
            <v>8004</v>
          </cell>
          <cell r="B423" t="str">
            <v xml:space="preserve">Instalaciones electricas especiales </v>
          </cell>
          <cell r="D423">
            <v>0</v>
          </cell>
          <cell r="F423">
            <v>0</v>
          </cell>
          <cell r="G423">
            <v>0</v>
          </cell>
          <cell r="H423">
            <v>0</v>
          </cell>
          <cell r="I423">
            <v>0</v>
          </cell>
          <cell r="J423">
            <v>0</v>
          </cell>
          <cell r="K423">
            <v>0</v>
          </cell>
          <cell r="L423">
            <v>0</v>
          </cell>
          <cell r="M423">
            <v>0</v>
          </cell>
          <cell r="O423">
            <v>0</v>
          </cell>
          <cell r="P423">
            <v>0</v>
          </cell>
          <cell r="R423">
            <v>0</v>
          </cell>
          <cell r="S423">
            <v>0</v>
          </cell>
          <cell r="U423">
            <v>0</v>
          </cell>
          <cell r="V423">
            <v>0</v>
          </cell>
          <cell r="W423" t="str">
            <v>Glb</v>
          </cell>
          <cell r="X423">
            <v>0</v>
          </cell>
        </row>
        <row r="424">
          <cell r="A424">
            <v>8007</v>
          </cell>
          <cell r="B424" t="str">
            <v xml:space="preserve">Divisiones oficina </v>
          </cell>
          <cell r="D424">
            <v>0</v>
          </cell>
          <cell r="F424">
            <v>0</v>
          </cell>
          <cell r="G424">
            <v>0</v>
          </cell>
          <cell r="H424">
            <v>0</v>
          </cell>
          <cell r="I424">
            <v>0</v>
          </cell>
          <cell r="J424">
            <v>0</v>
          </cell>
          <cell r="K424">
            <v>0</v>
          </cell>
          <cell r="L424">
            <v>0</v>
          </cell>
          <cell r="M424">
            <v>0</v>
          </cell>
          <cell r="O424">
            <v>0</v>
          </cell>
          <cell r="P424">
            <v>0</v>
          </cell>
          <cell r="R424">
            <v>0</v>
          </cell>
          <cell r="S424">
            <v>0</v>
          </cell>
          <cell r="U424">
            <v>0</v>
          </cell>
          <cell r="V424">
            <v>0</v>
          </cell>
          <cell r="W424" t="str">
            <v>M2</v>
          </cell>
          <cell r="X424">
            <v>0</v>
          </cell>
        </row>
        <row r="425">
          <cell r="A425">
            <v>8008</v>
          </cell>
          <cell r="B425" t="str">
            <v xml:space="preserve">Puestos trabajo </v>
          </cell>
          <cell r="D425">
            <v>0</v>
          </cell>
          <cell r="F425">
            <v>0</v>
          </cell>
          <cell r="G425">
            <v>0</v>
          </cell>
          <cell r="H425">
            <v>0</v>
          </cell>
          <cell r="I425">
            <v>0</v>
          </cell>
          <cell r="J425">
            <v>0</v>
          </cell>
          <cell r="K425">
            <v>0</v>
          </cell>
          <cell r="L425">
            <v>0</v>
          </cell>
          <cell r="M425">
            <v>0</v>
          </cell>
          <cell r="O425">
            <v>0</v>
          </cell>
          <cell r="P425">
            <v>0</v>
          </cell>
          <cell r="R425">
            <v>0</v>
          </cell>
          <cell r="S425">
            <v>0</v>
          </cell>
          <cell r="U425">
            <v>0</v>
          </cell>
          <cell r="V425">
            <v>0</v>
          </cell>
          <cell r="W425" t="str">
            <v>Und</v>
          </cell>
          <cell r="X425">
            <v>0</v>
          </cell>
        </row>
        <row r="426">
          <cell r="A426" t="str">
            <v>1001E</v>
          </cell>
          <cell r="B426" t="str">
            <v xml:space="preserve"> Salida para lámpara 50W tipo intemperie (Tortuga) en muro.</v>
          </cell>
          <cell r="D426">
            <v>0</v>
          </cell>
          <cell r="F426">
            <v>0</v>
          </cell>
          <cell r="G426">
            <v>0</v>
          </cell>
          <cell r="H426">
            <v>0</v>
          </cell>
          <cell r="I426">
            <v>0</v>
          </cell>
          <cell r="J426">
            <v>0</v>
          </cell>
          <cell r="K426">
            <v>0</v>
          </cell>
          <cell r="L426">
            <v>0</v>
          </cell>
          <cell r="M426">
            <v>0</v>
          </cell>
          <cell r="O426">
            <v>0</v>
          </cell>
          <cell r="P426">
            <v>0</v>
          </cell>
          <cell r="R426">
            <v>0</v>
          </cell>
          <cell r="S426">
            <v>0</v>
          </cell>
          <cell r="T426">
            <v>42</v>
          </cell>
          <cell r="U426">
            <v>42</v>
          </cell>
          <cell r="V426">
            <v>42</v>
          </cell>
          <cell r="W426" t="str">
            <v>Und</v>
          </cell>
          <cell r="X426">
            <v>42</v>
          </cell>
        </row>
        <row r="427">
          <cell r="A427" t="str">
            <v>1002E</v>
          </cell>
          <cell r="B427" t="str">
            <v xml:space="preserve"> Salida para lámpara fluorescente 4x17W T8 60 x 60 Cms. (biax parabolica) hermetica</v>
          </cell>
          <cell r="C427">
            <v>8</v>
          </cell>
          <cell r="D427">
            <v>8</v>
          </cell>
          <cell r="F427">
            <v>0</v>
          </cell>
          <cell r="G427">
            <v>8</v>
          </cell>
          <cell r="H427">
            <v>1</v>
          </cell>
          <cell r="I427">
            <v>1</v>
          </cell>
          <cell r="J427">
            <v>1</v>
          </cell>
          <cell r="K427">
            <v>1</v>
          </cell>
          <cell r="L427">
            <v>1</v>
          </cell>
          <cell r="M427">
            <v>1</v>
          </cell>
          <cell r="O427">
            <v>0</v>
          </cell>
          <cell r="P427">
            <v>0</v>
          </cell>
          <cell r="R427">
            <v>0</v>
          </cell>
          <cell r="S427">
            <v>0</v>
          </cell>
          <cell r="U427">
            <v>0</v>
          </cell>
          <cell r="V427">
            <v>0</v>
          </cell>
          <cell r="W427" t="str">
            <v>Und</v>
          </cell>
          <cell r="X427">
            <v>10</v>
          </cell>
        </row>
        <row r="428">
          <cell r="A428" t="str">
            <v>1003E</v>
          </cell>
          <cell r="B428" t="str">
            <v xml:space="preserve"> Salida para lámpara fluorescente 4x17W T8 60 x 60 Cms. (biax parabolica) con difusor luminico</v>
          </cell>
          <cell r="C428">
            <v>56</v>
          </cell>
          <cell r="D428">
            <v>56</v>
          </cell>
          <cell r="F428">
            <v>0</v>
          </cell>
          <cell r="G428">
            <v>56</v>
          </cell>
          <cell r="H428">
            <v>6</v>
          </cell>
          <cell r="I428">
            <v>6</v>
          </cell>
          <cell r="J428">
            <v>6</v>
          </cell>
          <cell r="K428">
            <v>6</v>
          </cell>
          <cell r="L428">
            <v>6</v>
          </cell>
          <cell r="M428">
            <v>6</v>
          </cell>
          <cell r="N428">
            <v>1</v>
          </cell>
          <cell r="O428">
            <v>1</v>
          </cell>
          <cell r="P428">
            <v>1</v>
          </cell>
          <cell r="Q428">
            <v>4</v>
          </cell>
          <cell r="R428">
            <v>4</v>
          </cell>
          <cell r="S428">
            <v>4</v>
          </cell>
          <cell r="U428">
            <v>0</v>
          </cell>
          <cell r="V428">
            <v>0</v>
          </cell>
          <cell r="W428" t="str">
            <v>Und</v>
          </cell>
          <cell r="X428">
            <v>73</v>
          </cell>
        </row>
        <row r="429">
          <cell r="A429" t="str">
            <v>1004E</v>
          </cell>
          <cell r="B429" t="str">
            <v xml:space="preserve"> Salida para lampara fluorescente 2x32W / 2x48"  T-8 de incrustar</v>
          </cell>
          <cell r="C429">
            <v>4</v>
          </cell>
          <cell r="D429">
            <v>4</v>
          </cell>
          <cell r="F429">
            <v>0</v>
          </cell>
          <cell r="G429">
            <v>4</v>
          </cell>
          <cell r="H429">
            <v>4</v>
          </cell>
          <cell r="I429">
            <v>4</v>
          </cell>
          <cell r="J429">
            <v>4</v>
          </cell>
          <cell r="K429">
            <v>4</v>
          </cell>
          <cell r="L429">
            <v>4</v>
          </cell>
          <cell r="M429">
            <v>4</v>
          </cell>
          <cell r="O429">
            <v>0</v>
          </cell>
          <cell r="P429">
            <v>0</v>
          </cell>
          <cell r="Q429">
            <v>7</v>
          </cell>
          <cell r="R429">
            <v>7</v>
          </cell>
          <cell r="S429">
            <v>7</v>
          </cell>
          <cell r="U429">
            <v>0</v>
          </cell>
          <cell r="V429">
            <v>0</v>
          </cell>
          <cell r="W429" t="str">
            <v>Und</v>
          </cell>
          <cell r="X429">
            <v>19</v>
          </cell>
        </row>
        <row r="430">
          <cell r="A430" t="str">
            <v>1005E</v>
          </cell>
          <cell r="B430" t="str">
            <v xml:space="preserve"> Salida para lampara fluorescente 120cms. Con un tubo de 32W Germicida luz violeta</v>
          </cell>
          <cell r="C430">
            <v>13</v>
          </cell>
          <cell r="D430">
            <v>13</v>
          </cell>
          <cell r="F430">
            <v>0</v>
          </cell>
          <cell r="G430">
            <v>13</v>
          </cell>
          <cell r="H430">
            <v>0</v>
          </cell>
          <cell r="I430">
            <v>0</v>
          </cell>
          <cell r="J430">
            <v>0</v>
          </cell>
          <cell r="K430">
            <v>0</v>
          </cell>
          <cell r="L430">
            <v>0</v>
          </cell>
          <cell r="M430">
            <v>0</v>
          </cell>
          <cell r="O430">
            <v>0</v>
          </cell>
          <cell r="P430">
            <v>0</v>
          </cell>
          <cell r="R430">
            <v>0</v>
          </cell>
          <cell r="S430">
            <v>0</v>
          </cell>
          <cell r="U430">
            <v>0</v>
          </cell>
          <cell r="V430">
            <v>0</v>
          </cell>
          <cell r="W430" t="str">
            <v>Und</v>
          </cell>
          <cell r="X430">
            <v>13</v>
          </cell>
        </row>
        <row r="431">
          <cell r="A431" t="str">
            <v>1006E</v>
          </cell>
          <cell r="B431" t="str">
            <v xml:space="preserve"> Salida para lampara fluorescente 60cms. Con un tubo de 32W Germicida luz violeta</v>
          </cell>
          <cell r="C431">
            <v>3</v>
          </cell>
          <cell r="D431">
            <v>3</v>
          </cell>
          <cell r="F431">
            <v>0</v>
          </cell>
          <cell r="G431">
            <v>3</v>
          </cell>
          <cell r="H431">
            <v>0</v>
          </cell>
          <cell r="I431">
            <v>0</v>
          </cell>
          <cell r="J431">
            <v>0</v>
          </cell>
          <cell r="K431">
            <v>0</v>
          </cell>
          <cell r="L431">
            <v>0</v>
          </cell>
          <cell r="M431">
            <v>0</v>
          </cell>
          <cell r="O431">
            <v>0</v>
          </cell>
          <cell r="P431">
            <v>0</v>
          </cell>
          <cell r="R431">
            <v>0</v>
          </cell>
          <cell r="S431">
            <v>0</v>
          </cell>
          <cell r="U431">
            <v>0</v>
          </cell>
          <cell r="V431">
            <v>0</v>
          </cell>
          <cell r="W431" t="str">
            <v>Und</v>
          </cell>
          <cell r="X431">
            <v>3</v>
          </cell>
        </row>
        <row r="432">
          <cell r="A432" t="str">
            <v>1007E</v>
          </cell>
          <cell r="B432" t="str">
            <v xml:space="preserve"> Salida para lámpara tipo Wallpack Sodio 150w/208v</v>
          </cell>
          <cell r="D432">
            <v>0</v>
          </cell>
          <cell r="F432">
            <v>0</v>
          </cell>
          <cell r="G432">
            <v>0</v>
          </cell>
          <cell r="H432">
            <v>0</v>
          </cell>
          <cell r="I432">
            <v>0</v>
          </cell>
          <cell r="J432">
            <v>0</v>
          </cell>
          <cell r="K432">
            <v>0</v>
          </cell>
          <cell r="L432">
            <v>0</v>
          </cell>
          <cell r="M432">
            <v>0</v>
          </cell>
          <cell r="O432">
            <v>0</v>
          </cell>
          <cell r="P432">
            <v>0</v>
          </cell>
          <cell r="R432">
            <v>0</v>
          </cell>
          <cell r="S432">
            <v>0</v>
          </cell>
          <cell r="T432">
            <v>4</v>
          </cell>
          <cell r="U432">
            <v>4</v>
          </cell>
          <cell r="V432">
            <v>4</v>
          </cell>
          <cell r="W432" t="str">
            <v>Und</v>
          </cell>
          <cell r="X432">
            <v>4</v>
          </cell>
        </row>
        <row r="433">
          <cell r="A433" t="str">
            <v>1008E</v>
          </cell>
          <cell r="B433" t="str">
            <v xml:space="preserve"> Salida para lampara tipo bala de incrustar fluorescente 2x26W/120V</v>
          </cell>
          <cell r="C433">
            <v>452</v>
          </cell>
          <cell r="D433">
            <v>452</v>
          </cell>
          <cell r="F433">
            <v>0</v>
          </cell>
          <cell r="G433">
            <v>452</v>
          </cell>
          <cell r="H433">
            <v>23.5</v>
          </cell>
          <cell r="I433">
            <v>23.5</v>
          </cell>
          <cell r="J433">
            <v>23.5</v>
          </cell>
          <cell r="K433">
            <v>23.5</v>
          </cell>
          <cell r="L433">
            <v>23.5</v>
          </cell>
          <cell r="M433">
            <v>23.5</v>
          </cell>
          <cell r="N433">
            <v>29</v>
          </cell>
          <cell r="O433">
            <v>29</v>
          </cell>
          <cell r="P433">
            <v>29</v>
          </cell>
          <cell r="Q433">
            <v>21</v>
          </cell>
          <cell r="R433">
            <v>21</v>
          </cell>
          <cell r="S433">
            <v>21</v>
          </cell>
          <cell r="U433">
            <v>0</v>
          </cell>
          <cell r="V433">
            <v>0</v>
          </cell>
          <cell r="W433" t="str">
            <v>Und</v>
          </cell>
          <cell r="X433">
            <v>549</v>
          </cell>
        </row>
        <row r="434">
          <cell r="A434" t="str">
            <v>1009E</v>
          </cell>
          <cell r="B434" t="str">
            <v xml:space="preserve"> Salida para lampara tipo bala de incrustar fluorescente 2x26W/120V antiexplosiva  </v>
          </cell>
          <cell r="C434">
            <v>3</v>
          </cell>
          <cell r="D434">
            <v>3</v>
          </cell>
          <cell r="F434">
            <v>0</v>
          </cell>
          <cell r="G434">
            <v>3</v>
          </cell>
          <cell r="H434">
            <v>1.5</v>
          </cell>
          <cell r="I434">
            <v>1.5</v>
          </cell>
          <cell r="J434">
            <v>1.5</v>
          </cell>
          <cell r="K434">
            <v>1.5</v>
          </cell>
          <cell r="L434">
            <v>1.5</v>
          </cell>
          <cell r="M434">
            <v>1.5</v>
          </cell>
          <cell r="O434">
            <v>0</v>
          </cell>
          <cell r="P434">
            <v>0</v>
          </cell>
          <cell r="R434">
            <v>0</v>
          </cell>
          <cell r="S434">
            <v>0</v>
          </cell>
          <cell r="U434">
            <v>0</v>
          </cell>
          <cell r="V434">
            <v>0</v>
          </cell>
          <cell r="W434" t="str">
            <v>Und</v>
          </cell>
          <cell r="X434">
            <v>6</v>
          </cell>
        </row>
        <row r="435">
          <cell r="A435" t="str">
            <v>1010E</v>
          </cell>
          <cell r="B435" t="str">
            <v xml:space="preserve"> Salida para lampara colgante 100W/120V Metal-Halide</v>
          </cell>
          <cell r="C435">
            <v>2</v>
          </cell>
          <cell r="D435">
            <v>2</v>
          </cell>
          <cell r="F435">
            <v>0</v>
          </cell>
          <cell r="G435">
            <v>2</v>
          </cell>
          <cell r="H435">
            <v>0</v>
          </cell>
          <cell r="I435">
            <v>0</v>
          </cell>
          <cell r="J435">
            <v>0</v>
          </cell>
          <cell r="K435">
            <v>0</v>
          </cell>
          <cell r="L435">
            <v>0</v>
          </cell>
          <cell r="M435">
            <v>0</v>
          </cell>
          <cell r="O435">
            <v>0</v>
          </cell>
          <cell r="P435">
            <v>0</v>
          </cell>
          <cell r="R435">
            <v>0</v>
          </cell>
          <cell r="S435">
            <v>0</v>
          </cell>
          <cell r="U435">
            <v>0</v>
          </cell>
          <cell r="V435">
            <v>0</v>
          </cell>
          <cell r="W435" t="str">
            <v>Und</v>
          </cell>
          <cell r="X435">
            <v>2</v>
          </cell>
        </row>
        <row r="436">
          <cell r="A436" t="str">
            <v>1011E</v>
          </cell>
          <cell r="B436" t="str">
            <v xml:space="preserve"> Salida para lampara emergencia 100W/120V con baterias.</v>
          </cell>
          <cell r="C436">
            <v>25</v>
          </cell>
          <cell r="D436">
            <v>25</v>
          </cell>
          <cell r="F436">
            <v>0</v>
          </cell>
          <cell r="G436">
            <v>25</v>
          </cell>
          <cell r="H436">
            <v>0</v>
          </cell>
          <cell r="I436">
            <v>0</v>
          </cell>
          <cell r="J436">
            <v>0</v>
          </cell>
          <cell r="K436">
            <v>0</v>
          </cell>
          <cell r="L436">
            <v>0</v>
          </cell>
          <cell r="M436">
            <v>0</v>
          </cell>
          <cell r="O436">
            <v>0</v>
          </cell>
          <cell r="P436">
            <v>0</v>
          </cell>
          <cell r="R436">
            <v>0</v>
          </cell>
          <cell r="S436">
            <v>0</v>
          </cell>
          <cell r="U436">
            <v>0</v>
          </cell>
          <cell r="V436">
            <v>0</v>
          </cell>
          <cell r="W436" t="str">
            <v>Und</v>
          </cell>
          <cell r="X436">
            <v>25</v>
          </cell>
        </row>
        <row r="437">
          <cell r="A437" t="str">
            <v>1012E</v>
          </cell>
          <cell r="B437" t="str">
            <v xml:space="preserve"> Salida para lampara Tipo aplique 100W/120V en habitaciones</v>
          </cell>
          <cell r="C437">
            <v>18</v>
          </cell>
          <cell r="D437">
            <v>18</v>
          </cell>
          <cell r="F437">
            <v>0</v>
          </cell>
          <cell r="G437">
            <v>18</v>
          </cell>
          <cell r="H437">
            <v>0</v>
          </cell>
          <cell r="I437">
            <v>0</v>
          </cell>
          <cell r="J437">
            <v>0</v>
          </cell>
          <cell r="K437">
            <v>0</v>
          </cell>
          <cell r="L437">
            <v>0</v>
          </cell>
          <cell r="M437">
            <v>0</v>
          </cell>
          <cell r="O437">
            <v>0</v>
          </cell>
          <cell r="P437">
            <v>0</v>
          </cell>
          <cell r="R437">
            <v>0</v>
          </cell>
          <cell r="S437">
            <v>0</v>
          </cell>
          <cell r="U437">
            <v>0</v>
          </cell>
          <cell r="V437">
            <v>0</v>
          </cell>
          <cell r="W437" t="str">
            <v>Und</v>
          </cell>
          <cell r="X437">
            <v>18</v>
          </cell>
        </row>
        <row r="438">
          <cell r="A438" t="str">
            <v>1013E</v>
          </cell>
          <cell r="B438" t="str">
            <v xml:space="preserve"> Salida para luminaria señal de evacuación de emergencia ( EXIT )</v>
          </cell>
          <cell r="C438">
            <v>22</v>
          </cell>
          <cell r="D438">
            <v>22</v>
          </cell>
          <cell r="F438">
            <v>0</v>
          </cell>
          <cell r="G438">
            <v>22</v>
          </cell>
          <cell r="H438">
            <v>0</v>
          </cell>
          <cell r="I438">
            <v>0</v>
          </cell>
          <cell r="J438">
            <v>0</v>
          </cell>
          <cell r="K438">
            <v>0</v>
          </cell>
          <cell r="L438">
            <v>0</v>
          </cell>
          <cell r="M438">
            <v>0</v>
          </cell>
          <cell r="O438">
            <v>0</v>
          </cell>
          <cell r="P438">
            <v>0</v>
          </cell>
          <cell r="R438">
            <v>0</v>
          </cell>
          <cell r="S438">
            <v>0</v>
          </cell>
          <cell r="U438">
            <v>0</v>
          </cell>
          <cell r="V438">
            <v>0</v>
          </cell>
          <cell r="W438" t="str">
            <v>Und</v>
          </cell>
          <cell r="X438">
            <v>22</v>
          </cell>
        </row>
        <row r="439">
          <cell r="A439" t="str">
            <v>1014E</v>
          </cell>
          <cell r="B439" t="str">
            <v xml:space="preserve">Salida para interruptor sencillo </v>
          </cell>
          <cell r="C439">
            <v>216</v>
          </cell>
          <cell r="D439">
            <v>216</v>
          </cell>
          <cell r="F439">
            <v>0</v>
          </cell>
          <cell r="G439">
            <v>216</v>
          </cell>
          <cell r="H439">
            <v>18.5</v>
          </cell>
          <cell r="I439">
            <v>18.5</v>
          </cell>
          <cell r="J439">
            <v>18.5</v>
          </cell>
          <cell r="K439">
            <v>18.5</v>
          </cell>
          <cell r="L439">
            <v>18.5</v>
          </cell>
          <cell r="M439">
            <v>18.5</v>
          </cell>
          <cell r="N439">
            <v>12</v>
          </cell>
          <cell r="O439">
            <v>12</v>
          </cell>
          <cell r="P439">
            <v>12</v>
          </cell>
          <cell r="Q439">
            <v>13</v>
          </cell>
          <cell r="R439">
            <v>13</v>
          </cell>
          <cell r="S439">
            <v>13</v>
          </cell>
          <cell r="U439">
            <v>0</v>
          </cell>
          <cell r="V439">
            <v>0</v>
          </cell>
          <cell r="W439" t="str">
            <v>Und</v>
          </cell>
          <cell r="X439">
            <v>278</v>
          </cell>
        </row>
        <row r="440">
          <cell r="A440" t="str">
            <v>1015E</v>
          </cell>
          <cell r="B440" t="str">
            <v xml:space="preserve">Salida para interruptor doble  </v>
          </cell>
          <cell r="C440">
            <v>14</v>
          </cell>
          <cell r="D440">
            <v>14</v>
          </cell>
          <cell r="F440">
            <v>0</v>
          </cell>
          <cell r="G440">
            <v>14</v>
          </cell>
          <cell r="H440">
            <v>1</v>
          </cell>
          <cell r="I440">
            <v>1</v>
          </cell>
          <cell r="J440">
            <v>1</v>
          </cell>
          <cell r="K440">
            <v>1</v>
          </cell>
          <cell r="L440">
            <v>1</v>
          </cell>
          <cell r="M440">
            <v>1</v>
          </cell>
          <cell r="N440">
            <v>3</v>
          </cell>
          <cell r="O440">
            <v>3</v>
          </cell>
          <cell r="P440">
            <v>3</v>
          </cell>
          <cell r="Q440">
            <v>2</v>
          </cell>
          <cell r="R440">
            <v>2</v>
          </cell>
          <cell r="S440">
            <v>2</v>
          </cell>
          <cell r="U440">
            <v>0</v>
          </cell>
          <cell r="V440">
            <v>0</v>
          </cell>
          <cell r="W440" t="str">
            <v>Und</v>
          </cell>
          <cell r="X440">
            <v>21</v>
          </cell>
        </row>
        <row r="441">
          <cell r="A441" t="str">
            <v>1016E</v>
          </cell>
          <cell r="B441" t="str">
            <v xml:space="preserve">Salida para interruptor triple  </v>
          </cell>
          <cell r="C441">
            <v>1</v>
          </cell>
          <cell r="D441">
            <v>1</v>
          </cell>
          <cell r="F441">
            <v>0</v>
          </cell>
          <cell r="G441">
            <v>1</v>
          </cell>
          <cell r="H441">
            <v>0</v>
          </cell>
          <cell r="I441">
            <v>0</v>
          </cell>
          <cell r="J441">
            <v>0</v>
          </cell>
          <cell r="K441">
            <v>0</v>
          </cell>
          <cell r="L441">
            <v>0</v>
          </cell>
          <cell r="M441">
            <v>0</v>
          </cell>
          <cell r="O441">
            <v>0</v>
          </cell>
          <cell r="P441">
            <v>0</v>
          </cell>
          <cell r="R441">
            <v>0</v>
          </cell>
          <cell r="S441">
            <v>0</v>
          </cell>
          <cell r="U441">
            <v>0</v>
          </cell>
          <cell r="V441">
            <v>0</v>
          </cell>
          <cell r="W441" t="str">
            <v>Und</v>
          </cell>
          <cell r="X441">
            <v>1</v>
          </cell>
        </row>
        <row r="442">
          <cell r="A442" t="str">
            <v>1017E</v>
          </cell>
          <cell r="B442" t="str">
            <v>Salida para conmutable sencillo</v>
          </cell>
          <cell r="C442">
            <v>16</v>
          </cell>
          <cell r="D442">
            <v>16</v>
          </cell>
          <cell r="F442">
            <v>0</v>
          </cell>
          <cell r="G442">
            <v>16</v>
          </cell>
          <cell r="H442">
            <v>0</v>
          </cell>
          <cell r="I442">
            <v>0</v>
          </cell>
          <cell r="J442">
            <v>0</v>
          </cell>
          <cell r="K442">
            <v>0</v>
          </cell>
          <cell r="L442">
            <v>0</v>
          </cell>
          <cell r="M442">
            <v>0</v>
          </cell>
          <cell r="O442">
            <v>0</v>
          </cell>
          <cell r="P442">
            <v>0</v>
          </cell>
          <cell r="R442">
            <v>0</v>
          </cell>
          <cell r="S442">
            <v>0</v>
          </cell>
          <cell r="U442">
            <v>0</v>
          </cell>
          <cell r="V442">
            <v>0</v>
          </cell>
          <cell r="W442" t="str">
            <v>Und</v>
          </cell>
          <cell r="X442">
            <v>16</v>
          </cell>
        </row>
        <row r="443">
          <cell r="A443" t="str">
            <v>1018E</v>
          </cell>
          <cell r="B443" t="str">
            <v xml:space="preserve"> Salida para extractor en baños ( No incluye suministro ni instalación de extractor )</v>
          </cell>
          <cell r="C443">
            <v>38</v>
          </cell>
          <cell r="D443">
            <v>38</v>
          </cell>
          <cell r="F443">
            <v>0</v>
          </cell>
          <cell r="G443">
            <v>38</v>
          </cell>
          <cell r="H443">
            <v>2</v>
          </cell>
          <cell r="I443">
            <v>2</v>
          </cell>
          <cell r="J443">
            <v>2</v>
          </cell>
          <cell r="K443">
            <v>2</v>
          </cell>
          <cell r="L443">
            <v>2</v>
          </cell>
          <cell r="M443">
            <v>2</v>
          </cell>
          <cell r="N443">
            <v>2</v>
          </cell>
          <cell r="O443">
            <v>2</v>
          </cell>
          <cell r="P443">
            <v>2</v>
          </cell>
          <cell r="Q443">
            <v>2</v>
          </cell>
          <cell r="R443">
            <v>2</v>
          </cell>
          <cell r="S443">
            <v>2</v>
          </cell>
          <cell r="U443">
            <v>0</v>
          </cell>
          <cell r="V443">
            <v>0</v>
          </cell>
          <cell r="W443" t="str">
            <v>Und</v>
          </cell>
          <cell r="X443">
            <v>46</v>
          </cell>
        </row>
        <row r="444">
          <cell r="A444" t="str">
            <v>2001E</v>
          </cell>
          <cell r="B444" t="str">
            <v xml:space="preserve"> Salida para lámpara fluorescente 4x17W T8 60 x 60 Cms. (biax parabolica) hermetica</v>
          </cell>
          <cell r="C444">
            <v>14</v>
          </cell>
          <cell r="D444">
            <v>14</v>
          </cell>
          <cell r="F444">
            <v>0</v>
          </cell>
          <cell r="G444">
            <v>14</v>
          </cell>
          <cell r="H444">
            <v>0</v>
          </cell>
          <cell r="I444">
            <v>0</v>
          </cell>
          <cell r="J444">
            <v>0</v>
          </cell>
          <cell r="K444">
            <v>0</v>
          </cell>
          <cell r="L444">
            <v>0</v>
          </cell>
          <cell r="M444">
            <v>0</v>
          </cell>
          <cell r="O444">
            <v>0</v>
          </cell>
          <cell r="P444">
            <v>0</v>
          </cell>
          <cell r="R444">
            <v>0</v>
          </cell>
          <cell r="S444">
            <v>0</v>
          </cell>
          <cell r="U444">
            <v>0</v>
          </cell>
          <cell r="V444">
            <v>0</v>
          </cell>
          <cell r="W444" t="str">
            <v>Und</v>
          </cell>
          <cell r="X444">
            <v>14</v>
          </cell>
        </row>
        <row r="445">
          <cell r="A445" t="str">
            <v>2002E</v>
          </cell>
          <cell r="B445" t="str">
            <v xml:space="preserve"> Salida para lampara fluorescente 2x32W / 2x48"  T-8 de incrustar Hermética</v>
          </cell>
          <cell r="C445">
            <v>3</v>
          </cell>
          <cell r="D445">
            <v>3</v>
          </cell>
          <cell r="F445">
            <v>0</v>
          </cell>
          <cell r="G445">
            <v>3</v>
          </cell>
          <cell r="H445">
            <v>0</v>
          </cell>
          <cell r="I445">
            <v>0</v>
          </cell>
          <cell r="J445">
            <v>0</v>
          </cell>
          <cell r="K445">
            <v>0</v>
          </cell>
          <cell r="L445">
            <v>0</v>
          </cell>
          <cell r="M445">
            <v>0</v>
          </cell>
          <cell r="O445">
            <v>0</v>
          </cell>
          <cell r="P445">
            <v>0</v>
          </cell>
          <cell r="R445">
            <v>0</v>
          </cell>
          <cell r="S445">
            <v>0</v>
          </cell>
          <cell r="U445">
            <v>0</v>
          </cell>
          <cell r="V445">
            <v>0</v>
          </cell>
          <cell r="W445" t="str">
            <v>Und</v>
          </cell>
          <cell r="X445">
            <v>3</v>
          </cell>
        </row>
        <row r="446">
          <cell r="A446" t="str">
            <v>2003E</v>
          </cell>
          <cell r="B446" t="str">
            <v xml:space="preserve"> Salida para lampara fluorescente 2x32W / 2x48"  T-8 de incrustar</v>
          </cell>
          <cell r="C446">
            <v>4</v>
          </cell>
          <cell r="D446">
            <v>4</v>
          </cell>
          <cell r="F446">
            <v>0</v>
          </cell>
          <cell r="G446">
            <v>4</v>
          </cell>
          <cell r="H446">
            <v>0</v>
          </cell>
          <cell r="I446">
            <v>0</v>
          </cell>
          <cell r="J446">
            <v>0</v>
          </cell>
          <cell r="K446">
            <v>0</v>
          </cell>
          <cell r="L446">
            <v>0</v>
          </cell>
          <cell r="M446">
            <v>0</v>
          </cell>
          <cell r="O446">
            <v>0</v>
          </cell>
          <cell r="P446">
            <v>0</v>
          </cell>
          <cell r="R446">
            <v>0</v>
          </cell>
          <cell r="S446">
            <v>0</v>
          </cell>
          <cell r="U446">
            <v>0</v>
          </cell>
          <cell r="V446">
            <v>0</v>
          </cell>
          <cell r="W446" t="str">
            <v>Und</v>
          </cell>
          <cell r="X446">
            <v>4</v>
          </cell>
        </row>
        <row r="447">
          <cell r="A447" t="str">
            <v>2004E</v>
          </cell>
          <cell r="B447" t="str">
            <v xml:space="preserve"> Salida bifasica (208 V) para lampara cielitica en cable No 12 THHN - AWG y tierra aislada</v>
          </cell>
          <cell r="C447">
            <v>3</v>
          </cell>
          <cell r="D447">
            <v>3</v>
          </cell>
          <cell r="F447">
            <v>0</v>
          </cell>
          <cell r="G447">
            <v>3</v>
          </cell>
          <cell r="H447">
            <v>0</v>
          </cell>
          <cell r="I447">
            <v>0</v>
          </cell>
          <cell r="J447">
            <v>0</v>
          </cell>
          <cell r="K447">
            <v>0</v>
          </cell>
          <cell r="L447">
            <v>0</v>
          </cell>
          <cell r="M447">
            <v>0</v>
          </cell>
          <cell r="O447">
            <v>0</v>
          </cell>
          <cell r="P447">
            <v>0</v>
          </cell>
          <cell r="R447">
            <v>0</v>
          </cell>
          <cell r="S447">
            <v>0</v>
          </cell>
          <cell r="U447">
            <v>0</v>
          </cell>
          <cell r="V447">
            <v>0</v>
          </cell>
          <cell r="W447" t="str">
            <v>Und</v>
          </cell>
          <cell r="X447">
            <v>3</v>
          </cell>
        </row>
        <row r="448">
          <cell r="A448" t="str">
            <v>2006E</v>
          </cell>
          <cell r="B448" t="str">
            <v xml:space="preserve"> Salida para interruptor Sencillo</v>
          </cell>
          <cell r="C448">
            <v>14</v>
          </cell>
          <cell r="D448">
            <v>14</v>
          </cell>
          <cell r="F448">
            <v>0</v>
          </cell>
          <cell r="G448">
            <v>14</v>
          </cell>
          <cell r="H448">
            <v>0</v>
          </cell>
          <cell r="I448">
            <v>0</v>
          </cell>
          <cell r="J448">
            <v>0</v>
          </cell>
          <cell r="K448">
            <v>0</v>
          </cell>
          <cell r="L448">
            <v>0</v>
          </cell>
          <cell r="M448">
            <v>0</v>
          </cell>
          <cell r="O448">
            <v>0</v>
          </cell>
          <cell r="P448">
            <v>0</v>
          </cell>
          <cell r="R448">
            <v>0</v>
          </cell>
          <cell r="S448">
            <v>0</v>
          </cell>
          <cell r="U448">
            <v>0</v>
          </cell>
          <cell r="V448">
            <v>0</v>
          </cell>
          <cell r="W448" t="str">
            <v>Und</v>
          </cell>
          <cell r="X448">
            <v>14</v>
          </cell>
        </row>
        <row r="449">
          <cell r="A449" t="str">
            <v>2007E</v>
          </cell>
          <cell r="B449" t="str">
            <v xml:space="preserve"> Salida para interruptor Doble</v>
          </cell>
          <cell r="C449">
            <v>2</v>
          </cell>
          <cell r="D449">
            <v>2</v>
          </cell>
          <cell r="F449">
            <v>0</v>
          </cell>
          <cell r="G449">
            <v>2</v>
          </cell>
          <cell r="H449">
            <v>0</v>
          </cell>
          <cell r="I449">
            <v>0</v>
          </cell>
          <cell r="J449">
            <v>0</v>
          </cell>
          <cell r="K449">
            <v>0</v>
          </cell>
          <cell r="L449">
            <v>0</v>
          </cell>
          <cell r="M449">
            <v>0</v>
          </cell>
          <cell r="O449">
            <v>0</v>
          </cell>
          <cell r="P449">
            <v>0</v>
          </cell>
          <cell r="R449">
            <v>0</v>
          </cell>
          <cell r="S449">
            <v>0</v>
          </cell>
          <cell r="U449">
            <v>0</v>
          </cell>
          <cell r="V449">
            <v>0</v>
          </cell>
          <cell r="W449" t="str">
            <v>Und</v>
          </cell>
          <cell r="X449">
            <v>2</v>
          </cell>
        </row>
        <row r="450">
          <cell r="A450" t="str">
            <v>3001E</v>
          </cell>
          <cell r="B450" t="str">
            <v xml:space="preserve"> Salida para tomacorriente doble monofasica 15A con polo a tierra (Color blanco) en muros</v>
          </cell>
          <cell r="D450">
            <v>0</v>
          </cell>
          <cell r="F450">
            <v>0</v>
          </cell>
          <cell r="G450">
            <v>0</v>
          </cell>
          <cell r="H450">
            <v>0</v>
          </cell>
          <cell r="I450">
            <v>0</v>
          </cell>
          <cell r="J450">
            <v>0</v>
          </cell>
          <cell r="K450">
            <v>0</v>
          </cell>
          <cell r="L450">
            <v>0</v>
          </cell>
          <cell r="M450">
            <v>0</v>
          </cell>
          <cell r="O450">
            <v>0</v>
          </cell>
          <cell r="P450">
            <v>0</v>
          </cell>
          <cell r="R450">
            <v>0</v>
          </cell>
          <cell r="S450">
            <v>0</v>
          </cell>
          <cell r="U450">
            <v>0</v>
          </cell>
          <cell r="V450">
            <v>0</v>
          </cell>
          <cell r="W450" t="str">
            <v>Und</v>
          </cell>
          <cell r="X450">
            <v>0</v>
          </cell>
        </row>
        <row r="451">
          <cell r="A451" t="str">
            <v>3002E</v>
          </cell>
          <cell r="B451" t="str">
            <v xml:space="preserve"> Salida para tomacorriente doble monofasica con polo a tierra (Color blanco) tipo intemperie</v>
          </cell>
          <cell r="D451">
            <v>0</v>
          </cell>
          <cell r="F451">
            <v>0</v>
          </cell>
          <cell r="G451">
            <v>0</v>
          </cell>
          <cell r="H451">
            <v>0</v>
          </cell>
          <cell r="I451">
            <v>0</v>
          </cell>
          <cell r="J451">
            <v>0</v>
          </cell>
          <cell r="K451">
            <v>0</v>
          </cell>
          <cell r="L451">
            <v>0</v>
          </cell>
          <cell r="M451">
            <v>0</v>
          </cell>
          <cell r="O451">
            <v>0</v>
          </cell>
          <cell r="P451">
            <v>0</v>
          </cell>
          <cell r="R451">
            <v>0</v>
          </cell>
          <cell r="S451">
            <v>0</v>
          </cell>
          <cell r="U451">
            <v>0</v>
          </cell>
          <cell r="V451">
            <v>0</v>
          </cell>
          <cell r="W451" t="str">
            <v>Und</v>
          </cell>
          <cell r="X451">
            <v>0</v>
          </cell>
        </row>
        <row r="452">
          <cell r="A452" t="str">
            <v>3003E</v>
          </cell>
          <cell r="B452" t="str">
            <v xml:space="preserve"> Salida para tomacorriente doble monofasica con polo a tierra Regulada color anaranjado para computadores y conexión CCTV (mas linea a tierra aislada)</v>
          </cell>
          <cell r="D452">
            <v>0</v>
          </cell>
          <cell r="F452">
            <v>0</v>
          </cell>
          <cell r="G452">
            <v>0</v>
          </cell>
          <cell r="H452">
            <v>0</v>
          </cell>
          <cell r="I452">
            <v>0</v>
          </cell>
          <cell r="J452">
            <v>0</v>
          </cell>
          <cell r="K452">
            <v>0</v>
          </cell>
          <cell r="L452">
            <v>0</v>
          </cell>
          <cell r="M452">
            <v>0</v>
          </cell>
          <cell r="O452">
            <v>0</v>
          </cell>
          <cell r="P452">
            <v>0</v>
          </cell>
          <cell r="R452">
            <v>0</v>
          </cell>
          <cell r="S452">
            <v>0</v>
          </cell>
          <cell r="U452">
            <v>0</v>
          </cell>
          <cell r="V452">
            <v>0</v>
          </cell>
          <cell r="W452" t="str">
            <v>Und</v>
          </cell>
          <cell r="X452">
            <v>0</v>
          </cell>
        </row>
        <row r="453">
          <cell r="A453" t="str">
            <v>3004E</v>
          </cell>
          <cell r="B453" t="str">
            <v xml:space="preserve"> Salida para tomacorriente doble monofasica con polo a tierra Regulada color Beige tipo hospitalario (mas linea a tierra aislada)</v>
          </cell>
          <cell r="D453">
            <v>0</v>
          </cell>
          <cell r="F453">
            <v>0</v>
          </cell>
          <cell r="G453">
            <v>0</v>
          </cell>
          <cell r="H453">
            <v>0</v>
          </cell>
          <cell r="I453">
            <v>0</v>
          </cell>
          <cell r="J453">
            <v>0</v>
          </cell>
          <cell r="K453">
            <v>0</v>
          </cell>
          <cell r="L453">
            <v>0</v>
          </cell>
          <cell r="M453">
            <v>0</v>
          </cell>
          <cell r="O453">
            <v>0</v>
          </cell>
          <cell r="P453">
            <v>0</v>
          </cell>
          <cell r="R453">
            <v>0</v>
          </cell>
          <cell r="S453">
            <v>0</v>
          </cell>
          <cell r="U453">
            <v>0</v>
          </cell>
          <cell r="V453">
            <v>0</v>
          </cell>
          <cell r="W453" t="str">
            <v>Und</v>
          </cell>
          <cell r="X453">
            <v>0</v>
          </cell>
        </row>
        <row r="454">
          <cell r="A454" t="str">
            <v>3005E</v>
          </cell>
          <cell r="B454" t="str">
            <v xml:space="preserve"> Salida para tomacorriente doble monofasica con polo a tierra Grado Hospitalario (mas linea a tierra aislada) color Gris, para sistema crítico con UPS.</v>
          </cell>
          <cell r="D454">
            <v>0</v>
          </cell>
          <cell r="F454">
            <v>0</v>
          </cell>
          <cell r="G454">
            <v>0</v>
          </cell>
          <cell r="H454">
            <v>0</v>
          </cell>
          <cell r="I454">
            <v>0</v>
          </cell>
          <cell r="J454">
            <v>0</v>
          </cell>
          <cell r="K454">
            <v>0</v>
          </cell>
          <cell r="L454">
            <v>0</v>
          </cell>
          <cell r="M454">
            <v>0</v>
          </cell>
          <cell r="O454">
            <v>0</v>
          </cell>
          <cell r="P454">
            <v>0</v>
          </cell>
          <cell r="R454">
            <v>0</v>
          </cell>
          <cell r="S454">
            <v>0</v>
          </cell>
          <cell r="U454">
            <v>0</v>
          </cell>
          <cell r="V454">
            <v>0</v>
          </cell>
          <cell r="W454" t="str">
            <v>Und</v>
          </cell>
          <cell r="X454">
            <v>0</v>
          </cell>
        </row>
        <row r="455">
          <cell r="A455" t="str">
            <v>3006E</v>
          </cell>
          <cell r="B455" t="str">
            <v>Salida para tomacorriente doble monofasica 15A con polo a tierra Grado Hospitalario (mas linea a tierra aislada) color Blanco</v>
          </cell>
          <cell r="D455">
            <v>0</v>
          </cell>
          <cell r="F455">
            <v>0</v>
          </cell>
          <cell r="G455">
            <v>0</v>
          </cell>
          <cell r="H455">
            <v>0</v>
          </cell>
          <cell r="I455">
            <v>0</v>
          </cell>
          <cell r="J455">
            <v>0</v>
          </cell>
          <cell r="K455">
            <v>0</v>
          </cell>
          <cell r="L455">
            <v>0</v>
          </cell>
          <cell r="M455">
            <v>0</v>
          </cell>
          <cell r="O455">
            <v>0</v>
          </cell>
          <cell r="P455">
            <v>0</v>
          </cell>
          <cell r="R455">
            <v>0</v>
          </cell>
          <cell r="S455">
            <v>0</v>
          </cell>
          <cell r="U455">
            <v>0</v>
          </cell>
          <cell r="V455">
            <v>0</v>
          </cell>
          <cell r="W455" t="str">
            <v>Und</v>
          </cell>
          <cell r="X455">
            <v>0</v>
          </cell>
        </row>
        <row r="456">
          <cell r="A456" t="str">
            <v>3007E</v>
          </cell>
          <cell r="B456" t="str">
            <v xml:space="preserve"> Salida para tomacorriente doble monofásico de muro con polo a tierra para utensilios  en cocina</v>
          </cell>
          <cell r="D456">
            <v>0</v>
          </cell>
          <cell r="F456">
            <v>0</v>
          </cell>
          <cell r="G456">
            <v>0</v>
          </cell>
          <cell r="H456">
            <v>0</v>
          </cell>
          <cell r="I456">
            <v>0</v>
          </cell>
          <cell r="J456">
            <v>0</v>
          </cell>
          <cell r="K456">
            <v>0</v>
          </cell>
          <cell r="L456">
            <v>0</v>
          </cell>
          <cell r="M456">
            <v>0</v>
          </cell>
          <cell r="O456">
            <v>0</v>
          </cell>
          <cell r="P456">
            <v>0</v>
          </cell>
          <cell r="R456">
            <v>0</v>
          </cell>
          <cell r="S456">
            <v>0</v>
          </cell>
          <cell r="U456">
            <v>0</v>
          </cell>
          <cell r="V456">
            <v>0</v>
          </cell>
          <cell r="W456" t="str">
            <v>Und</v>
          </cell>
          <cell r="X456">
            <v>0</v>
          </cell>
        </row>
        <row r="457">
          <cell r="A457" t="str">
            <v>3008E</v>
          </cell>
          <cell r="B457" t="str">
            <v>Salida para toma bifásica (208V/20W Amps. pata trabada) en muro para equipos en normal.</v>
          </cell>
          <cell r="C457">
            <v>5</v>
          </cell>
          <cell r="D457">
            <v>5</v>
          </cell>
          <cell r="F457">
            <v>0</v>
          </cell>
          <cell r="G457">
            <v>5</v>
          </cell>
          <cell r="H457">
            <v>1.5</v>
          </cell>
          <cell r="I457">
            <v>1.5</v>
          </cell>
          <cell r="J457">
            <v>1.5</v>
          </cell>
          <cell r="K457">
            <v>1.5</v>
          </cell>
          <cell r="L457">
            <v>1.5</v>
          </cell>
          <cell r="M457">
            <v>1.5</v>
          </cell>
          <cell r="N457">
            <v>2</v>
          </cell>
          <cell r="O457">
            <v>2</v>
          </cell>
          <cell r="P457">
            <v>2</v>
          </cell>
          <cell r="Q457">
            <v>1</v>
          </cell>
          <cell r="R457">
            <v>1</v>
          </cell>
          <cell r="S457">
            <v>1</v>
          </cell>
          <cell r="U457">
            <v>0</v>
          </cell>
          <cell r="V457">
            <v>0</v>
          </cell>
          <cell r="W457" t="str">
            <v>Und</v>
          </cell>
          <cell r="X457">
            <v>11</v>
          </cell>
        </row>
        <row r="458">
          <cell r="A458" t="str">
            <v>3009E</v>
          </cell>
          <cell r="B458" t="str">
            <v xml:space="preserve">Salida para toma trifásica  (tripolar 50 Amps 250 V) en Cocina y Motor Compresor equipos Odontológicos </v>
          </cell>
          <cell r="C458">
            <v>2</v>
          </cell>
          <cell r="D458">
            <v>2</v>
          </cell>
          <cell r="F458">
            <v>0</v>
          </cell>
          <cell r="G458">
            <v>2</v>
          </cell>
          <cell r="H458">
            <v>0</v>
          </cell>
          <cell r="I458">
            <v>0</v>
          </cell>
          <cell r="J458">
            <v>0</v>
          </cell>
          <cell r="K458">
            <v>0</v>
          </cell>
          <cell r="L458">
            <v>0</v>
          </cell>
          <cell r="M458">
            <v>0</v>
          </cell>
          <cell r="O458">
            <v>0</v>
          </cell>
          <cell r="P458">
            <v>0</v>
          </cell>
          <cell r="R458">
            <v>0</v>
          </cell>
          <cell r="S458">
            <v>0</v>
          </cell>
          <cell r="U458">
            <v>0</v>
          </cell>
          <cell r="V458">
            <v>0</v>
          </cell>
          <cell r="W458" t="str">
            <v>Und</v>
          </cell>
          <cell r="X458">
            <v>2</v>
          </cell>
        </row>
        <row r="459">
          <cell r="A459" t="str">
            <v>3010E</v>
          </cell>
          <cell r="B459" t="str">
            <v>Salida para toma monofasica 15A con protección falla a tierra GFCI</v>
          </cell>
          <cell r="D459">
            <v>0</v>
          </cell>
          <cell r="F459">
            <v>0</v>
          </cell>
          <cell r="G459">
            <v>0</v>
          </cell>
          <cell r="H459">
            <v>0</v>
          </cell>
          <cell r="I459">
            <v>0</v>
          </cell>
          <cell r="J459">
            <v>0</v>
          </cell>
          <cell r="K459">
            <v>0</v>
          </cell>
          <cell r="L459">
            <v>0</v>
          </cell>
          <cell r="M459">
            <v>0</v>
          </cell>
          <cell r="N459">
            <v>5</v>
          </cell>
          <cell r="O459">
            <v>5</v>
          </cell>
          <cell r="P459">
            <v>5</v>
          </cell>
          <cell r="Q459">
            <v>2</v>
          </cell>
          <cell r="R459">
            <v>2</v>
          </cell>
          <cell r="S459">
            <v>2</v>
          </cell>
          <cell r="U459">
            <v>0</v>
          </cell>
          <cell r="V459">
            <v>0</v>
          </cell>
          <cell r="W459" t="str">
            <v>Und</v>
          </cell>
          <cell r="X459">
            <v>7</v>
          </cell>
        </row>
        <row r="460">
          <cell r="A460" t="str">
            <v>4001E</v>
          </cell>
          <cell r="B460" t="str">
            <v>Salida para tomacorriente doble monofasica 15A con polo a tierra (Color blanco) en muros</v>
          </cell>
          <cell r="D460">
            <v>0</v>
          </cell>
          <cell r="F460">
            <v>0</v>
          </cell>
          <cell r="G460">
            <v>0</v>
          </cell>
          <cell r="H460">
            <v>0</v>
          </cell>
          <cell r="I460">
            <v>0</v>
          </cell>
          <cell r="J460">
            <v>0</v>
          </cell>
          <cell r="K460">
            <v>0</v>
          </cell>
          <cell r="L460">
            <v>0</v>
          </cell>
          <cell r="M460">
            <v>0</v>
          </cell>
          <cell r="O460">
            <v>0</v>
          </cell>
          <cell r="P460">
            <v>0</v>
          </cell>
          <cell r="R460">
            <v>0</v>
          </cell>
          <cell r="S460">
            <v>0</v>
          </cell>
          <cell r="U460">
            <v>0</v>
          </cell>
          <cell r="V460">
            <v>0</v>
          </cell>
          <cell r="W460" t="str">
            <v>Und</v>
          </cell>
          <cell r="X460">
            <v>0</v>
          </cell>
        </row>
        <row r="461">
          <cell r="A461" t="str">
            <v>4002E</v>
          </cell>
          <cell r="B461" t="str">
            <v>Salida para tomacorriente 15A doble monofásico de piso con polo a tierra color Beige en salas  de cirugía, partos y cesáreas Grado Hospitalario con tapa metálica.</v>
          </cell>
          <cell r="D461">
            <v>0</v>
          </cell>
          <cell r="F461">
            <v>0</v>
          </cell>
          <cell r="G461">
            <v>0</v>
          </cell>
          <cell r="H461">
            <v>0</v>
          </cell>
          <cell r="I461">
            <v>0</v>
          </cell>
          <cell r="J461">
            <v>0</v>
          </cell>
          <cell r="K461">
            <v>0</v>
          </cell>
          <cell r="L461">
            <v>0</v>
          </cell>
          <cell r="M461">
            <v>0</v>
          </cell>
          <cell r="O461">
            <v>0</v>
          </cell>
          <cell r="P461">
            <v>0</v>
          </cell>
          <cell r="R461">
            <v>0</v>
          </cell>
          <cell r="S461">
            <v>0</v>
          </cell>
          <cell r="U461">
            <v>0</v>
          </cell>
          <cell r="V461">
            <v>0</v>
          </cell>
          <cell r="W461" t="str">
            <v>Und</v>
          </cell>
          <cell r="X461">
            <v>0</v>
          </cell>
        </row>
        <row r="462">
          <cell r="A462" t="str">
            <v>4003E</v>
          </cell>
          <cell r="B462" t="str">
            <v>Salida para tomacorriente doble monofasica con polo a tierra Regulada color anaranjado para computadores y conexión CCTV (mas linea a tierra aislada)</v>
          </cell>
          <cell r="D462">
            <v>0</v>
          </cell>
          <cell r="F462">
            <v>0</v>
          </cell>
          <cell r="G462">
            <v>0</v>
          </cell>
          <cell r="H462">
            <v>0</v>
          </cell>
          <cell r="I462">
            <v>0</v>
          </cell>
          <cell r="J462">
            <v>0</v>
          </cell>
          <cell r="K462">
            <v>0</v>
          </cell>
          <cell r="L462">
            <v>0</v>
          </cell>
          <cell r="M462">
            <v>0</v>
          </cell>
          <cell r="O462">
            <v>0</v>
          </cell>
          <cell r="P462">
            <v>0</v>
          </cell>
          <cell r="R462">
            <v>0</v>
          </cell>
          <cell r="S462">
            <v>0</v>
          </cell>
          <cell r="U462">
            <v>0</v>
          </cell>
          <cell r="V462">
            <v>0</v>
          </cell>
          <cell r="W462" t="str">
            <v>Und</v>
          </cell>
          <cell r="X462">
            <v>0</v>
          </cell>
        </row>
        <row r="463">
          <cell r="A463" t="str">
            <v>4004E</v>
          </cell>
          <cell r="B463" t="str">
            <v>Salida para tomacorriente doble monofasica 15A con polo a tierra Regulada color Beige tipo Grado Hospitalario, respaldo por regulador (mas linea a tierra aislada)</v>
          </cell>
          <cell r="D463">
            <v>0</v>
          </cell>
          <cell r="F463">
            <v>0</v>
          </cell>
          <cell r="G463">
            <v>0</v>
          </cell>
          <cell r="H463">
            <v>0</v>
          </cell>
          <cell r="I463">
            <v>0</v>
          </cell>
          <cell r="J463">
            <v>0</v>
          </cell>
          <cell r="K463">
            <v>0</v>
          </cell>
          <cell r="L463">
            <v>0</v>
          </cell>
          <cell r="M463">
            <v>0</v>
          </cell>
          <cell r="O463">
            <v>0</v>
          </cell>
          <cell r="P463">
            <v>0</v>
          </cell>
          <cell r="R463">
            <v>0</v>
          </cell>
          <cell r="S463">
            <v>0</v>
          </cell>
          <cell r="U463">
            <v>0</v>
          </cell>
          <cell r="V463">
            <v>0</v>
          </cell>
          <cell r="W463" t="str">
            <v>Und</v>
          </cell>
          <cell r="X463">
            <v>0</v>
          </cell>
        </row>
        <row r="464">
          <cell r="A464" t="str">
            <v>4005E</v>
          </cell>
          <cell r="B464" t="str">
            <v>Salida para tomacorriente doble monofasica15A con polo a tierra Grado Hospitalario (mas linea a tierra aislada) color Blanco</v>
          </cell>
          <cell r="D464">
            <v>0</v>
          </cell>
          <cell r="F464">
            <v>0</v>
          </cell>
          <cell r="G464">
            <v>0</v>
          </cell>
          <cell r="H464">
            <v>0</v>
          </cell>
          <cell r="I464">
            <v>0</v>
          </cell>
          <cell r="J464">
            <v>0</v>
          </cell>
          <cell r="K464">
            <v>0</v>
          </cell>
          <cell r="L464">
            <v>0</v>
          </cell>
          <cell r="M464">
            <v>0</v>
          </cell>
          <cell r="O464">
            <v>0</v>
          </cell>
          <cell r="P464">
            <v>0</v>
          </cell>
          <cell r="R464">
            <v>0</v>
          </cell>
          <cell r="S464">
            <v>0</v>
          </cell>
          <cell r="U464">
            <v>0</v>
          </cell>
          <cell r="V464">
            <v>0</v>
          </cell>
          <cell r="W464" t="str">
            <v>Und</v>
          </cell>
          <cell r="X464">
            <v>0</v>
          </cell>
        </row>
        <row r="465">
          <cell r="A465" t="str">
            <v>4006E</v>
          </cell>
          <cell r="B465" t="str">
            <v>Salida para tomacorriente doble monofasica 15A con polo a tierra Regulada color Gris tipo hospitalario, respaldo por ups (mas linea a tierra aislada)</v>
          </cell>
          <cell r="D465">
            <v>0</v>
          </cell>
          <cell r="F465">
            <v>0</v>
          </cell>
          <cell r="G465">
            <v>0</v>
          </cell>
          <cell r="H465">
            <v>0</v>
          </cell>
          <cell r="I465">
            <v>0</v>
          </cell>
          <cell r="J465">
            <v>0</v>
          </cell>
          <cell r="K465">
            <v>0</v>
          </cell>
          <cell r="L465">
            <v>0</v>
          </cell>
          <cell r="M465">
            <v>0</v>
          </cell>
          <cell r="O465">
            <v>0</v>
          </cell>
          <cell r="P465">
            <v>0</v>
          </cell>
          <cell r="R465">
            <v>0</v>
          </cell>
          <cell r="S465">
            <v>0</v>
          </cell>
          <cell r="U465">
            <v>0</v>
          </cell>
          <cell r="V465">
            <v>0</v>
          </cell>
          <cell r="W465" t="str">
            <v>Und</v>
          </cell>
          <cell r="X465">
            <v>0</v>
          </cell>
        </row>
        <row r="466">
          <cell r="A466" t="str">
            <v>4007E</v>
          </cell>
          <cell r="B466" t="str">
            <v>Salida para toma bifásica (208V/20 Amps. pata trabada) en Cirugías, Partos y Cesáreas.</v>
          </cell>
          <cell r="D466">
            <v>0</v>
          </cell>
          <cell r="F466">
            <v>0</v>
          </cell>
          <cell r="G466">
            <v>0</v>
          </cell>
          <cell r="H466">
            <v>0</v>
          </cell>
          <cell r="I466">
            <v>0</v>
          </cell>
          <cell r="J466">
            <v>0</v>
          </cell>
          <cell r="K466">
            <v>0</v>
          </cell>
          <cell r="L466">
            <v>0</v>
          </cell>
          <cell r="M466">
            <v>0</v>
          </cell>
          <cell r="O466">
            <v>0</v>
          </cell>
          <cell r="P466">
            <v>0</v>
          </cell>
          <cell r="R466">
            <v>0</v>
          </cell>
          <cell r="S466">
            <v>0</v>
          </cell>
          <cell r="U466">
            <v>0</v>
          </cell>
          <cell r="V466">
            <v>0</v>
          </cell>
          <cell r="W466" t="str">
            <v>Und</v>
          </cell>
          <cell r="X466">
            <v>0</v>
          </cell>
        </row>
        <row r="467">
          <cell r="A467" t="str">
            <v>4008E</v>
          </cell>
          <cell r="B467" t="str">
            <v>Salida para toma monofasica con protección falla a tierra 15A tipo GFCI</v>
          </cell>
          <cell r="D467">
            <v>0</v>
          </cell>
          <cell r="F467">
            <v>0</v>
          </cell>
          <cell r="G467">
            <v>0</v>
          </cell>
          <cell r="H467">
            <v>0</v>
          </cell>
          <cell r="I467">
            <v>0</v>
          </cell>
          <cell r="J467">
            <v>0</v>
          </cell>
          <cell r="K467">
            <v>0</v>
          </cell>
          <cell r="L467">
            <v>0</v>
          </cell>
          <cell r="M467">
            <v>0</v>
          </cell>
          <cell r="O467">
            <v>0</v>
          </cell>
          <cell r="P467">
            <v>0</v>
          </cell>
          <cell r="R467">
            <v>0</v>
          </cell>
          <cell r="S467">
            <v>0</v>
          </cell>
          <cell r="U467">
            <v>0</v>
          </cell>
          <cell r="V467">
            <v>0</v>
          </cell>
          <cell r="W467" t="str">
            <v>Und</v>
          </cell>
          <cell r="X467">
            <v>0</v>
          </cell>
        </row>
        <row r="468">
          <cell r="A468" t="str">
            <v>5001E</v>
          </cell>
          <cell r="B468" t="str">
            <v xml:space="preserve">Salida para luminaria de sodio tipo Horizontal cerrada 125W/208V (a instalar en poste metalico de 8 mts). </v>
          </cell>
          <cell r="D468">
            <v>0</v>
          </cell>
          <cell r="F468">
            <v>0</v>
          </cell>
          <cell r="G468">
            <v>0</v>
          </cell>
          <cell r="H468">
            <v>0</v>
          </cell>
          <cell r="I468">
            <v>0</v>
          </cell>
          <cell r="J468">
            <v>0</v>
          </cell>
          <cell r="K468">
            <v>0</v>
          </cell>
          <cell r="L468">
            <v>0</v>
          </cell>
          <cell r="M468">
            <v>0</v>
          </cell>
          <cell r="O468">
            <v>0</v>
          </cell>
          <cell r="P468">
            <v>0</v>
          </cell>
          <cell r="R468">
            <v>0</v>
          </cell>
          <cell r="S468">
            <v>0</v>
          </cell>
          <cell r="T468">
            <v>15</v>
          </cell>
          <cell r="U468">
            <v>15</v>
          </cell>
          <cell r="V468">
            <v>15</v>
          </cell>
          <cell r="W468" t="str">
            <v>Und</v>
          </cell>
          <cell r="X468">
            <v>15</v>
          </cell>
        </row>
        <row r="469">
          <cell r="A469" t="str">
            <v>5002E</v>
          </cell>
          <cell r="B469" t="str">
            <v xml:space="preserve">Salida para luminaria Sodio 70W/208V (a instalar en poste metalico de 4 mts). </v>
          </cell>
          <cell r="D469">
            <v>0</v>
          </cell>
          <cell r="F469">
            <v>0</v>
          </cell>
          <cell r="G469">
            <v>0</v>
          </cell>
          <cell r="H469">
            <v>0</v>
          </cell>
          <cell r="I469">
            <v>0</v>
          </cell>
          <cell r="J469">
            <v>0</v>
          </cell>
          <cell r="K469">
            <v>0</v>
          </cell>
          <cell r="L469">
            <v>0</v>
          </cell>
          <cell r="M469">
            <v>0</v>
          </cell>
          <cell r="O469">
            <v>0</v>
          </cell>
          <cell r="P469">
            <v>0</v>
          </cell>
          <cell r="R469">
            <v>0</v>
          </cell>
          <cell r="S469">
            <v>0</v>
          </cell>
          <cell r="T469">
            <v>29</v>
          </cell>
          <cell r="U469">
            <v>29</v>
          </cell>
          <cell r="V469">
            <v>29</v>
          </cell>
          <cell r="W469" t="str">
            <v>Und</v>
          </cell>
          <cell r="X469">
            <v>29</v>
          </cell>
        </row>
        <row r="470">
          <cell r="A470" t="str">
            <v>5003E</v>
          </cell>
          <cell r="B470" t="str">
            <v>Salida para reflector 2Ø/208V/250W en muro fachada acceso principal peatonal</v>
          </cell>
          <cell r="D470">
            <v>0</v>
          </cell>
          <cell r="F470">
            <v>0</v>
          </cell>
          <cell r="G470">
            <v>0</v>
          </cell>
          <cell r="H470">
            <v>0</v>
          </cell>
          <cell r="I470">
            <v>0</v>
          </cell>
          <cell r="J470">
            <v>0</v>
          </cell>
          <cell r="K470">
            <v>0</v>
          </cell>
          <cell r="L470">
            <v>0</v>
          </cell>
          <cell r="M470">
            <v>0</v>
          </cell>
          <cell r="O470">
            <v>0</v>
          </cell>
          <cell r="P470">
            <v>0</v>
          </cell>
          <cell r="R470">
            <v>0</v>
          </cell>
          <cell r="S470">
            <v>0</v>
          </cell>
          <cell r="T470">
            <v>2</v>
          </cell>
          <cell r="U470">
            <v>2</v>
          </cell>
          <cell r="V470">
            <v>2</v>
          </cell>
          <cell r="W470" t="str">
            <v>Und</v>
          </cell>
          <cell r="X470">
            <v>2</v>
          </cell>
        </row>
        <row r="471">
          <cell r="A471" t="str">
            <v>5004E</v>
          </cell>
          <cell r="B471" t="str">
            <v xml:space="preserve">Suministro e instalación de Poste metálico de 8.00 m  con base trapezoidal en concreto. </v>
          </cell>
          <cell r="D471">
            <v>0</v>
          </cell>
          <cell r="F471">
            <v>0</v>
          </cell>
          <cell r="G471">
            <v>0</v>
          </cell>
          <cell r="H471">
            <v>0</v>
          </cell>
          <cell r="I471">
            <v>0</v>
          </cell>
          <cell r="J471">
            <v>0</v>
          </cell>
          <cell r="K471">
            <v>0</v>
          </cell>
          <cell r="L471">
            <v>0</v>
          </cell>
          <cell r="M471">
            <v>0</v>
          </cell>
          <cell r="O471">
            <v>0</v>
          </cell>
          <cell r="P471">
            <v>0</v>
          </cell>
          <cell r="R471">
            <v>0</v>
          </cell>
          <cell r="S471">
            <v>0</v>
          </cell>
          <cell r="T471">
            <v>15</v>
          </cell>
          <cell r="U471">
            <v>15</v>
          </cell>
          <cell r="V471">
            <v>15</v>
          </cell>
          <cell r="W471" t="str">
            <v>Und</v>
          </cell>
          <cell r="X471">
            <v>15</v>
          </cell>
        </row>
        <row r="472">
          <cell r="A472" t="str">
            <v>5005E</v>
          </cell>
          <cell r="B472" t="str">
            <v xml:space="preserve">Suministro e instalación de Poste metálico de 4.00 m  tipo ornamental con base trapezoidal en concreto. </v>
          </cell>
          <cell r="D472">
            <v>0</v>
          </cell>
          <cell r="F472">
            <v>0</v>
          </cell>
          <cell r="G472">
            <v>0</v>
          </cell>
          <cell r="H472">
            <v>0</v>
          </cell>
          <cell r="I472">
            <v>0</v>
          </cell>
          <cell r="J472">
            <v>0</v>
          </cell>
          <cell r="K472">
            <v>0</v>
          </cell>
          <cell r="L472">
            <v>0</v>
          </cell>
          <cell r="M472">
            <v>0</v>
          </cell>
          <cell r="O472">
            <v>0</v>
          </cell>
          <cell r="P472">
            <v>0</v>
          </cell>
          <cell r="R472">
            <v>0</v>
          </cell>
          <cell r="S472">
            <v>0</v>
          </cell>
          <cell r="T472">
            <v>29</v>
          </cell>
          <cell r="U472">
            <v>29</v>
          </cell>
          <cell r="V472">
            <v>29</v>
          </cell>
          <cell r="W472" t="str">
            <v>Und</v>
          </cell>
          <cell r="X472">
            <v>29</v>
          </cell>
        </row>
        <row r="473">
          <cell r="A473" t="str">
            <v>5006E</v>
          </cell>
          <cell r="B473" t="str">
            <v>Caja en mampostería de 40x40 cm para alumbrado exterior  según Norma AP-280.</v>
          </cell>
          <cell r="D473">
            <v>0</v>
          </cell>
          <cell r="F473">
            <v>0</v>
          </cell>
          <cell r="G473">
            <v>0</v>
          </cell>
          <cell r="H473">
            <v>0</v>
          </cell>
          <cell r="I473">
            <v>0</v>
          </cell>
          <cell r="J473">
            <v>0</v>
          </cell>
          <cell r="K473">
            <v>0</v>
          </cell>
          <cell r="L473">
            <v>0</v>
          </cell>
          <cell r="M473">
            <v>0</v>
          </cell>
          <cell r="O473">
            <v>0</v>
          </cell>
          <cell r="P473">
            <v>0</v>
          </cell>
          <cell r="R473">
            <v>0</v>
          </cell>
          <cell r="S473">
            <v>0</v>
          </cell>
          <cell r="T473">
            <v>48</v>
          </cell>
          <cell r="U473">
            <v>48</v>
          </cell>
          <cell r="V473">
            <v>48</v>
          </cell>
          <cell r="W473" t="str">
            <v>Und</v>
          </cell>
          <cell r="X473">
            <v>48</v>
          </cell>
        </row>
        <row r="474">
          <cell r="A474" t="str">
            <v>5007E</v>
          </cell>
          <cell r="B474" t="str">
            <v>Caja metálica de 30x30x12cm. Con puerta y cerradura, de empotrar en muro.</v>
          </cell>
          <cell r="D474">
            <v>0</v>
          </cell>
          <cell r="F474">
            <v>0</v>
          </cell>
          <cell r="G474">
            <v>0</v>
          </cell>
          <cell r="H474">
            <v>0</v>
          </cell>
          <cell r="I474">
            <v>0</v>
          </cell>
          <cell r="J474">
            <v>0</v>
          </cell>
          <cell r="K474">
            <v>0</v>
          </cell>
          <cell r="L474">
            <v>0</v>
          </cell>
          <cell r="M474">
            <v>0</v>
          </cell>
          <cell r="O474">
            <v>0</v>
          </cell>
          <cell r="P474">
            <v>0</v>
          </cell>
          <cell r="R474">
            <v>0</v>
          </cell>
          <cell r="S474">
            <v>0</v>
          </cell>
          <cell r="T474">
            <v>1</v>
          </cell>
          <cell r="U474">
            <v>1</v>
          </cell>
          <cell r="V474">
            <v>1</v>
          </cell>
          <cell r="W474" t="str">
            <v>Und</v>
          </cell>
          <cell r="X474">
            <v>1</v>
          </cell>
        </row>
        <row r="475">
          <cell r="A475" t="str">
            <v>5008E</v>
          </cell>
          <cell r="B475" t="str">
            <v>Alambre de Cobre 2x8F+1X8T.</v>
          </cell>
          <cell r="D475">
            <v>0</v>
          </cell>
          <cell r="F475">
            <v>0</v>
          </cell>
          <cell r="G475">
            <v>0</v>
          </cell>
          <cell r="H475">
            <v>0</v>
          </cell>
          <cell r="I475">
            <v>0</v>
          </cell>
          <cell r="J475">
            <v>0</v>
          </cell>
          <cell r="K475">
            <v>0</v>
          </cell>
          <cell r="L475">
            <v>0</v>
          </cell>
          <cell r="M475">
            <v>0</v>
          </cell>
          <cell r="O475">
            <v>0</v>
          </cell>
          <cell r="P475">
            <v>0</v>
          </cell>
          <cell r="R475">
            <v>0</v>
          </cell>
          <cell r="S475">
            <v>0</v>
          </cell>
          <cell r="T475">
            <v>755</v>
          </cell>
          <cell r="U475">
            <v>755</v>
          </cell>
          <cell r="V475">
            <v>755</v>
          </cell>
          <cell r="W475" t="str">
            <v>Ml</v>
          </cell>
          <cell r="X475">
            <v>755</v>
          </cell>
        </row>
        <row r="476">
          <cell r="A476" t="str">
            <v>5009E</v>
          </cell>
          <cell r="B476" t="str">
            <v>Alambre de Cobre 3x8F+1X8T.</v>
          </cell>
          <cell r="D476">
            <v>0</v>
          </cell>
          <cell r="F476">
            <v>0</v>
          </cell>
          <cell r="G476">
            <v>0</v>
          </cell>
          <cell r="H476">
            <v>0</v>
          </cell>
          <cell r="I476">
            <v>0</v>
          </cell>
          <cell r="J476">
            <v>0</v>
          </cell>
          <cell r="K476">
            <v>0</v>
          </cell>
          <cell r="L476">
            <v>0</v>
          </cell>
          <cell r="M476">
            <v>0</v>
          </cell>
          <cell r="O476">
            <v>0</v>
          </cell>
          <cell r="P476">
            <v>0</v>
          </cell>
          <cell r="R476">
            <v>0</v>
          </cell>
          <cell r="S476">
            <v>0</v>
          </cell>
          <cell r="T476">
            <v>95</v>
          </cell>
          <cell r="U476">
            <v>95</v>
          </cell>
          <cell r="V476">
            <v>95</v>
          </cell>
          <cell r="W476" t="str">
            <v>Ml</v>
          </cell>
          <cell r="X476">
            <v>95</v>
          </cell>
        </row>
        <row r="477">
          <cell r="A477" t="str">
            <v>5010E</v>
          </cell>
          <cell r="B477" t="str">
            <v>Alambre de Cobre 4x8F+1X8T.</v>
          </cell>
          <cell r="D477">
            <v>0</v>
          </cell>
          <cell r="F477">
            <v>0</v>
          </cell>
          <cell r="G477">
            <v>0</v>
          </cell>
          <cell r="H477">
            <v>0</v>
          </cell>
          <cell r="I477">
            <v>0</v>
          </cell>
          <cell r="J477">
            <v>0</v>
          </cell>
          <cell r="K477">
            <v>0</v>
          </cell>
          <cell r="L477">
            <v>0</v>
          </cell>
          <cell r="M477">
            <v>0</v>
          </cell>
          <cell r="O477">
            <v>0</v>
          </cell>
          <cell r="P477">
            <v>0</v>
          </cell>
          <cell r="R477">
            <v>0</v>
          </cell>
          <cell r="S477">
            <v>0</v>
          </cell>
          <cell r="T477">
            <v>285</v>
          </cell>
          <cell r="U477">
            <v>285</v>
          </cell>
          <cell r="V477">
            <v>285</v>
          </cell>
          <cell r="W477" t="str">
            <v>Ml</v>
          </cell>
          <cell r="X477">
            <v>285</v>
          </cell>
        </row>
        <row r="478">
          <cell r="A478" t="str">
            <v>5011E</v>
          </cell>
          <cell r="B478" t="str">
            <v>Alambre de Cobre 6x8F+1X8T.</v>
          </cell>
          <cell r="D478">
            <v>0</v>
          </cell>
          <cell r="F478">
            <v>0</v>
          </cell>
          <cell r="G478">
            <v>0</v>
          </cell>
          <cell r="H478">
            <v>0</v>
          </cell>
          <cell r="I478">
            <v>0</v>
          </cell>
          <cell r="J478">
            <v>0</v>
          </cell>
          <cell r="K478">
            <v>0</v>
          </cell>
          <cell r="L478">
            <v>0</v>
          </cell>
          <cell r="M478">
            <v>0</v>
          </cell>
          <cell r="O478">
            <v>0</v>
          </cell>
          <cell r="P478">
            <v>0</v>
          </cell>
          <cell r="R478">
            <v>0</v>
          </cell>
          <cell r="S478">
            <v>0</v>
          </cell>
          <cell r="T478">
            <v>163</v>
          </cell>
          <cell r="U478">
            <v>163</v>
          </cell>
          <cell r="V478">
            <v>163</v>
          </cell>
          <cell r="W478" t="str">
            <v>Ml</v>
          </cell>
          <cell r="X478">
            <v>163</v>
          </cell>
        </row>
        <row r="479">
          <cell r="A479" t="str">
            <v>5012E</v>
          </cell>
          <cell r="B479" t="str">
            <v>Tendido de tuberia en 1Ø3/4" pvc, incluye excavación y relleno.</v>
          </cell>
          <cell r="D479">
            <v>0</v>
          </cell>
          <cell r="F479">
            <v>0</v>
          </cell>
          <cell r="G479">
            <v>0</v>
          </cell>
          <cell r="H479">
            <v>0</v>
          </cell>
          <cell r="I479">
            <v>0</v>
          </cell>
          <cell r="J479">
            <v>0</v>
          </cell>
          <cell r="K479">
            <v>0</v>
          </cell>
          <cell r="L479">
            <v>0</v>
          </cell>
          <cell r="M479">
            <v>0</v>
          </cell>
          <cell r="O479">
            <v>0</v>
          </cell>
          <cell r="P479">
            <v>0</v>
          </cell>
          <cell r="R479">
            <v>0</v>
          </cell>
          <cell r="S479">
            <v>0</v>
          </cell>
          <cell r="T479">
            <v>386</v>
          </cell>
          <cell r="U479">
            <v>386</v>
          </cell>
          <cell r="V479">
            <v>386</v>
          </cell>
          <cell r="W479" t="str">
            <v>Ml</v>
          </cell>
          <cell r="X479">
            <v>386</v>
          </cell>
        </row>
        <row r="480">
          <cell r="A480" t="str">
            <v>5013E</v>
          </cell>
          <cell r="B480" t="str">
            <v>Tendido de tuberia en 1Ø1" pvc, incluye excavación y relleno.</v>
          </cell>
          <cell r="D480">
            <v>0</v>
          </cell>
          <cell r="F480">
            <v>0</v>
          </cell>
          <cell r="G480">
            <v>0</v>
          </cell>
          <cell r="H480">
            <v>0</v>
          </cell>
          <cell r="I480">
            <v>0</v>
          </cell>
          <cell r="J480">
            <v>0</v>
          </cell>
          <cell r="K480">
            <v>0</v>
          </cell>
          <cell r="L480">
            <v>0</v>
          </cell>
          <cell r="M480">
            <v>0</v>
          </cell>
          <cell r="O480">
            <v>0</v>
          </cell>
          <cell r="P480">
            <v>0</v>
          </cell>
          <cell r="R480">
            <v>0</v>
          </cell>
          <cell r="S480">
            <v>0</v>
          </cell>
          <cell r="T480">
            <v>601</v>
          </cell>
          <cell r="U480">
            <v>601</v>
          </cell>
          <cell r="V480">
            <v>601</v>
          </cell>
          <cell r="W480" t="str">
            <v>Ml</v>
          </cell>
          <cell r="X480">
            <v>601</v>
          </cell>
        </row>
        <row r="481">
          <cell r="A481" t="str">
            <v>5014E</v>
          </cell>
          <cell r="B481" t="str">
            <v>Tendido de tuberia en 1Ø1,1/4" pvc, incluye excavación y relleno.</v>
          </cell>
          <cell r="D481">
            <v>0</v>
          </cell>
          <cell r="F481">
            <v>0</v>
          </cell>
          <cell r="G481">
            <v>0</v>
          </cell>
          <cell r="H481">
            <v>0</v>
          </cell>
          <cell r="I481">
            <v>0</v>
          </cell>
          <cell r="J481">
            <v>0</v>
          </cell>
          <cell r="K481">
            <v>0</v>
          </cell>
          <cell r="L481">
            <v>0</v>
          </cell>
          <cell r="M481">
            <v>0</v>
          </cell>
          <cell r="O481">
            <v>0</v>
          </cell>
          <cell r="P481">
            <v>0</v>
          </cell>
          <cell r="R481">
            <v>0</v>
          </cell>
          <cell r="S481">
            <v>0</v>
          </cell>
          <cell r="T481">
            <v>145</v>
          </cell>
          <cell r="U481">
            <v>145</v>
          </cell>
          <cell r="V481">
            <v>145</v>
          </cell>
          <cell r="W481" t="str">
            <v>Ml</v>
          </cell>
          <cell r="X481">
            <v>145</v>
          </cell>
        </row>
        <row r="482">
          <cell r="A482" t="str">
            <v>5015E</v>
          </cell>
          <cell r="B482" t="str">
            <v>Tendido de tuberia en 1Ø1,1/2" pvc, incluye excavación y relleno.</v>
          </cell>
          <cell r="D482">
            <v>0</v>
          </cell>
          <cell r="F482">
            <v>0</v>
          </cell>
          <cell r="G482">
            <v>0</v>
          </cell>
          <cell r="H482">
            <v>0</v>
          </cell>
          <cell r="I482">
            <v>0</v>
          </cell>
          <cell r="J482">
            <v>0</v>
          </cell>
          <cell r="K482">
            <v>0</v>
          </cell>
          <cell r="L482">
            <v>0</v>
          </cell>
          <cell r="M482">
            <v>0</v>
          </cell>
          <cell r="O482">
            <v>0</v>
          </cell>
          <cell r="P482">
            <v>0</v>
          </cell>
          <cell r="R482">
            <v>0</v>
          </cell>
          <cell r="S482">
            <v>0</v>
          </cell>
          <cell r="T482">
            <v>198</v>
          </cell>
          <cell r="U482">
            <v>198</v>
          </cell>
          <cell r="V482">
            <v>198</v>
          </cell>
          <cell r="W482" t="str">
            <v>Ml</v>
          </cell>
          <cell r="X482">
            <v>198</v>
          </cell>
        </row>
        <row r="483">
          <cell r="A483" t="str">
            <v>5016E</v>
          </cell>
          <cell r="B483" t="str">
            <v>Empalme premoldeado 91B-1 3M. ( Juego de 1x4UN )</v>
          </cell>
          <cell r="D483">
            <v>0</v>
          </cell>
          <cell r="F483">
            <v>0</v>
          </cell>
          <cell r="G483">
            <v>0</v>
          </cell>
          <cell r="H483">
            <v>0</v>
          </cell>
          <cell r="I483">
            <v>0</v>
          </cell>
          <cell r="J483">
            <v>0</v>
          </cell>
          <cell r="K483">
            <v>0</v>
          </cell>
          <cell r="L483">
            <v>0</v>
          </cell>
          <cell r="M483">
            <v>0</v>
          </cell>
          <cell r="O483">
            <v>0</v>
          </cell>
          <cell r="P483">
            <v>0</v>
          </cell>
          <cell r="R483">
            <v>0</v>
          </cell>
          <cell r="S483">
            <v>0</v>
          </cell>
          <cell r="T483">
            <v>110</v>
          </cell>
          <cell r="U483">
            <v>110</v>
          </cell>
          <cell r="V483">
            <v>110</v>
          </cell>
          <cell r="W483" t="str">
            <v>Und</v>
          </cell>
          <cell r="X483">
            <v>110</v>
          </cell>
        </row>
        <row r="484">
          <cell r="A484" t="str">
            <v>6001E</v>
          </cell>
          <cell r="B484" t="str">
            <v>Tablero de 6 circuitos Monofásico tipo TML-B</v>
          </cell>
          <cell r="C484">
            <v>4</v>
          </cell>
          <cell r="D484">
            <v>4</v>
          </cell>
          <cell r="F484">
            <v>0</v>
          </cell>
          <cell r="G484">
            <v>4</v>
          </cell>
          <cell r="H484">
            <v>0</v>
          </cell>
          <cell r="I484">
            <v>0</v>
          </cell>
          <cell r="J484">
            <v>0</v>
          </cell>
          <cell r="K484">
            <v>0</v>
          </cell>
          <cell r="L484">
            <v>0</v>
          </cell>
          <cell r="M484">
            <v>0</v>
          </cell>
          <cell r="N484">
            <v>1</v>
          </cell>
          <cell r="O484">
            <v>1</v>
          </cell>
          <cell r="P484">
            <v>1</v>
          </cell>
          <cell r="Q484">
            <v>2</v>
          </cell>
          <cell r="R484">
            <v>2</v>
          </cell>
          <cell r="S484">
            <v>2</v>
          </cell>
          <cell r="U484">
            <v>0</v>
          </cell>
          <cell r="V484">
            <v>0</v>
          </cell>
          <cell r="W484" t="str">
            <v>Und</v>
          </cell>
          <cell r="X484">
            <v>7</v>
          </cell>
        </row>
        <row r="485">
          <cell r="A485" t="str">
            <v>6002E</v>
          </cell>
          <cell r="B485" t="str">
            <v>Tablero de 8 circuitos Monofásico tipo TML-B</v>
          </cell>
          <cell r="D485">
            <v>0</v>
          </cell>
          <cell r="F485">
            <v>0</v>
          </cell>
          <cell r="G485">
            <v>0</v>
          </cell>
          <cell r="H485">
            <v>0.5</v>
          </cell>
          <cell r="I485">
            <v>0.5</v>
          </cell>
          <cell r="J485">
            <v>0.5</v>
          </cell>
          <cell r="K485">
            <v>0.5</v>
          </cell>
          <cell r="L485">
            <v>0.5</v>
          </cell>
          <cell r="M485">
            <v>0.5</v>
          </cell>
          <cell r="O485">
            <v>0</v>
          </cell>
          <cell r="P485">
            <v>0</v>
          </cell>
          <cell r="R485">
            <v>0</v>
          </cell>
          <cell r="S485">
            <v>0</v>
          </cell>
          <cell r="U485">
            <v>0</v>
          </cell>
          <cell r="V485">
            <v>0</v>
          </cell>
          <cell r="W485" t="str">
            <v>Und</v>
          </cell>
          <cell r="X485">
            <v>1</v>
          </cell>
        </row>
        <row r="486">
          <cell r="A486" t="str">
            <v>6003E</v>
          </cell>
          <cell r="B486" t="str">
            <v xml:space="preserve"> Tablero de automáticos de 12 circuitos trifásico con puerta, chapeta de cierre y espacio para totalizador industrial TWC-MB-12</v>
          </cell>
          <cell r="C486">
            <v>3</v>
          </cell>
          <cell r="D486">
            <v>3</v>
          </cell>
          <cell r="F486">
            <v>0</v>
          </cell>
          <cell r="G486">
            <v>3</v>
          </cell>
          <cell r="H486">
            <v>0</v>
          </cell>
          <cell r="I486">
            <v>0</v>
          </cell>
          <cell r="J486">
            <v>0</v>
          </cell>
          <cell r="K486">
            <v>0</v>
          </cell>
          <cell r="L486">
            <v>0</v>
          </cell>
          <cell r="M486">
            <v>0</v>
          </cell>
          <cell r="O486">
            <v>0</v>
          </cell>
          <cell r="P486">
            <v>0</v>
          </cell>
          <cell r="R486">
            <v>0</v>
          </cell>
          <cell r="S486">
            <v>0</v>
          </cell>
          <cell r="U486">
            <v>0</v>
          </cell>
          <cell r="V486">
            <v>0</v>
          </cell>
          <cell r="W486" t="str">
            <v>Und</v>
          </cell>
          <cell r="X486">
            <v>3</v>
          </cell>
        </row>
        <row r="487">
          <cell r="A487" t="str">
            <v>6004E</v>
          </cell>
          <cell r="B487" t="str">
            <v xml:space="preserve"> Tablero de automáticos de 18 circuitos trifásico con puerta, chapeta de cierre y espacio para totalizador industrial TWC-MB-18</v>
          </cell>
          <cell r="C487">
            <v>2</v>
          </cell>
          <cell r="D487">
            <v>2</v>
          </cell>
          <cell r="F487">
            <v>0</v>
          </cell>
          <cell r="G487">
            <v>2</v>
          </cell>
          <cell r="H487">
            <v>0</v>
          </cell>
          <cell r="I487">
            <v>0</v>
          </cell>
          <cell r="J487">
            <v>0</v>
          </cell>
          <cell r="K487">
            <v>0</v>
          </cell>
          <cell r="L487">
            <v>0</v>
          </cell>
          <cell r="M487">
            <v>0</v>
          </cell>
          <cell r="N487">
            <v>1</v>
          </cell>
          <cell r="O487">
            <v>1</v>
          </cell>
          <cell r="P487">
            <v>1</v>
          </cell>
          <cell r="R487">
            <v>0</v>
          </cell>
          <cell r="S487">
            <v>0</v>
          </cell>
          <cell r="U487">
            <v>0</v>
          </cell>
          <cell r="V487">
            <v>0</v>
          </cell>
          <cell r="W487" t="str">
            <v>Und</v>
          </cell>
          <cell r="X487">
            <v>3</v>
          </cell>
        </row>
        <row r="488">
          <cell r="A488" t="str">
            <v>6005E</v>
          </cell>
          <cell r="B488" t="str">
            <v xml:space="preserve"> Tablero de automáticos de 24 circuitos trifásico con puerta, chapeta de cierre y espacio para totalizador industrial TWC-MB-24</v>
          </cell>
          <cell r="C488">
            <v>2</v>
          </cell>
          <cell r="D488">
            <v>2</v>
          </cell>
          <cell r="F488">
            <v>0</v>
          </cell>
          <cell r="G488">
            <v>2</v>
          </cell>
          <cell r="H488">
            <v>0</v>
          </cell>
          <cell r="I488">
            <v>0</v>
          </cell>
          <cell r="J488">
            <v>0</v>
          </cell>
          <cell r="K488">
            <v>0</v>
          </cell>
          <cell r="L488">
            <v>0</v>
          </cell>
          <cell r="M488">
            <v>0</v>
          </cell>
          <cell r="O488">
            <v>0</v>
          </cell>
          <cell r="P488">
            <v>0</v>
          </cell>
          <cell r="R488">
            <v>0</v>
          </cell>
          <cell r="S488">
            <v>0</v>
          </cell>
          <cell r="T488">
            <v>1</v>
          </cell>
          <cell r="U488">
            <v>1</v>
          </cell>
          <cell r="V488">
            <v>1</v>
          </cell>
          <cell r="W488" t="str">
            <v>Und</v>
          </cell>
          <cell r="X488">
            <v>3</v>
          </cell>
        </row>
        <row r="489">
          <cell r="A489" t="str">
            <v>6006E</v>
          </cell>
          <cell r="B489" t="str">
            <v xml:space="preserve"> Tablero de automáticos de 30 circuitos trifásico con puerta, chapeta de cierre y espacio para totalizador industrial TWC-MB-30</v>
          </cell>
          <cell r="D489">
            <v>0</v>
          </cell>
          <cell r="F489">
            <v>0</v>
          </cell>
          <cell r="G489">
            <v>0</v>
          </cell>
          <cell r="H489">
            <v>0.5</v>
          </cell>
          <cell r="I489">
            <v>0.5</v>
          </cell>
          <cell r="J489">
            <v>0.5</v>
          </cell>
          <cell r="K489">
            <v>0.5</v>
          </cell>
          <cell r="L489">
            <v>0.5</v>
          </cell>
          <cell r="M489">
            <v>0.5</v>
          </cell>
          <cell r="O489">
            <v>0</v>
          </cell>
          <cell r="P489">
            <v>0</v>
          </cell>
          <cell r="R489">
            <v>0</v>
          </cell>
          <cell r="S489">
            <v>0</v>
          </cell>
          <cell r="U489">
            <v>0</v>
          </cell>
          <cell r="V489">
            <v>0</v>
          </cell>
          <cell r="W489" t="str">
            <v>Und</v>
          </cell>
          <cell r="X489">
            <v>1</v>
          </cell>
        </row>
        <row r="490">
          <cell r="A490" t="str">
            <v>6007E</v>
          </cell>
          <cell r="B490" t="str">
            <v xml:space="preserve"> Tablero de automáticos de 36 circuitos trifásico con puerta, chapeta de cierre y espacio para totalizador industrial TWC-MB-36</v>
          </cell>
          <cell r="C490">
            <v>1</v>
          </cell>
          <cell r="D490">
            <v>1</v>
          </cell>
          <cell r="F490">
            <v>0</v>
          </cell>
          <cell r="G490">
            <v>1</v>
          </cell>
          <cell r="H490">
            <v>0</v>
          </cell>
          <cell r="I490">
            <v>0</v>
          </cell>
          <cell r="J490">
            <v>0</v>
          </cell>
          <cell r="K490">
            <v>0</v>
          </cell>
          <cell r="L490">
            <v>0</v>
          </cell>
          <cell r="M490">
            <v>0</v>
          </cell>
          <cell r="O490">
            <v>0</v>
          </cell>
          <cell r="P490">
            <v>0</v>
          </cell>
          <cell r="R490">
            <v>0</v>
          </cell>
          <cell r="S490">
            <v>0</v>
          </cell>
          <cell r="U490">
            <v>0</v>
          </cell>
          <cell r="V490">
            <v>0</v>
          </cell>
          <cell r="W490" t="str">
            <v>Und</v>
          </cell>
          <cell r="X490">
            <v>1</v>
          </cell>
        </row>
        <row r="491">
          <cell r="A491" t="str">
            <v>6008E</v>
          </cell>
          <cell r="B491" t="str">
            <v xml:space="preserve"> Tablero de automáticos de 42 circuitos trifásico con puerta, chapeta de cierre y espacio para totalizador industrial TWC-MB-42</v>
          </cell>
          <cell r="C491">
            <v>1</v>
          </cell>
          <cell r="D491">
            <v>1</v>
          </cell>
          <cell r="F491">
            <v>0</v>
          </cell>
          <cell r="G491">
            <v>1</v>
          </cell>
          <cell r="H491">
            <v>0</v>
          </cell>
          <cell r="I491">
            <v>0</v>
          </cell>
          <cell r="J491">
            <v>0</v>
          </cell>
          <cell r="K491">
            <v>0</v>
          </cell>
          <cell r="L491">
            <v>0</v>
          </cell>
          <cell r="M491">
            <v>0</v>
          </cell>
          <cell r="O491">
            <v>0</v>
          </cell>
          <cell r="P491">
            <v>0</v>
          </cell>
          <cell r="R491">
            <v>0</v>
          </cell>
          <cell r="S491">
            <v>0</v>
          </cell>
          <cell r="U491">
            <v>0</v>
          </cell>
          <cell r="V491">
            <v>0</v>
          </cell>
          <cell r="W491" t="str">
            <v>Und</v>
          </cell>
          <cell r="X491">
            <v>1</v>
          </cell>
        </row>
        <row r="492">
          <cell r="A492" t="str">
            <v>6009E</v>
          </cell>
          <cell r="B492" t="str">
            <v>Caja moldeada para interruptores industriales DPX</v>
          </cell>
          <cell r="C492">
            <v>6</v>
          </cell>
          <cell r="D492">
            <v>6</v>
          </cell>
          <cell r="F492">
            <v>0</v>
          </cell>
          <cell r="G492">
            <v>6</v>
          </cell>
          <cell r="H492">
            <v>1.5</v>
          </cell>
          <cell r="I492">
            <v>1.5</v>
          </cell>
          <cell r="J492">
            <v>1.5</v>
          </cell>
          <cell r="K492">
            <v>1.5</v>
          </cell>
          <cell r="L492">
            <v>1.5</v>
          </cell>
          <cell r="M492">
            <v>1.5</v>
          </cell>
          <cell r="N492">
            <v>1</v>
          </cell>
          <cell r="O492">
            <v>1</v>
          </cell>
          <cell r="P492">
            <v>1</v>
          </cell>
          <cell r="Q492">
            <v>2</v>
          </cell>
          <cell r="R492">
            <v>2</v>
          </cell>
          <cell r="S492">
            <v>2</v>
          </cell>
          <cell r="T492">
            <v>1</v>
          </cell>
          <cell r="U492">
            <v>1</v>
          </cell>
          <cell r="V492">
            <v>1</v>
          </cell>
          <cell r="W492" t="str">
            <v>Und</v>
          </cell>
          <cell r="X492">
            <v>13</v>
          </cell>
        </row>
        <row r="493">
          <cell r="A493" t="str">
            <v>6010E</v>
          </cell>
          <cell r="B493" t="str">
            <v>Caja Metalica de 15x15 para el montaje de interruprtor monofásico atornillable para alojar totalizador de los tableros monofásicos.</v>
          </cell>
          <cell r="C493">
            <v>4</v>
          </cell>
          <cell r="D493">
            <v>4</v>
          </cell>
          <cell r="F493">
            <v>0</v>
          </cell>
          <cell r="G493">
            <v>4</v>
          </cell>
          <cell r="H493">
            <v>0</v>
          </cell>
          <cell r="I493">
            <v>0</v>
          </cell>
          <cell r="J493">
            <v>0</v>
          </cell>
          <cell r="K493">
            <v>0</v>
          </cell>
          <cell r="L493">
            <v>0</v>
          </cell>
          <cell r="M493">
            <v>0</v>
          </cell>
          <cell r="N493">
            <v>2</v>
          </cell>
          <cell r="O493">
            <v>2</v>
          </cell>
          <cell r="P493">
            <v>2</v>
          </cell>
          <cell r="Q493">
            <v>2</v>
          </cell>
          <cell r="R493">
            <v>2</v>
          </cell>
          <cell r="S493">
            <v>2</v>
          </cell>
          <cell r="U493">
            <v>0</v>
          </cell>
          <cell r="V493">
            <v>0</v>
          </cell>
          <cell r="W493" t="str">
            <v>Und</v>
          </cell>
          <cell r="X493">
            <v>8</v>
          </cell>
        </row>
        <row r="494">
          <cell r="A494" t="str">
            <v>6011E</v>
          </cell>
          <cell r="B494" t="str">
            <v xml:space="preserve"> 1 X 30 Amps. tipo atornillable</v>
          </cell>
          <cell r="D494">
            <v>0</v>
          </cell>
          <cell r="F494">
            <v>0</v>
          </cell>
          <cell r="G494">
            <v>0</v>
          </cell>
          <cell r="H494">
            <v>1</v>
          </cell>
          <cell r="I494">
            <v>1</v>
          </cell>
          <cell r="J494">
            <v>1</v>
          </cell>
          <cell r="K494">
            <v>1</v>
          </cell>
          <cell r="L494">
            <v>1</v>
          </cell>
          <cell r="M494">
            <v>1</v>
          </cell>
          <cell r="N494">
            <v>1</v>
          </cell>
          <cell r="O494">
            <v>1</v>
          </cell>
          <cell r="P494">
            <v>1</v>
          </cell>
          <cell r="Q494">
            <v>2</v>
          </cell>
          <cell r="R494">
            <v>2</v>
          </cell>
          <cell r="S494">
            <v>2</v>
          </cell>
          <cell r="U494">
            <v>0</v>
          </cell>
          <cell r="V494">
            <v>0</v>
          </cell>
          <cell r="W494" t="str">
            <v>Und</v>
          </cell>
          <cell r="X494">
            <v>5</v>
          </cell>
        </row>
        <row r="495">
          <cell r="A495" t="str">
            <v>6012E</v>
          </cell>
          <cell r="B495" t="str">
            <v xml:space="preserve"> 1 X 40 Amps. tipo atornillable</v>
          </cell>
          <cell r="C495">
            <v>2</v>
          </cell>
          <cell r="D495">
            <v>2</v>
          </cell>
          <cell r="F495">
            <v>0</v>
          </cell>
          <cell r="G495">
            <v>2</v>
          </cell>
          <cell r="H495">
            <v>0</v>
          </cell>
          <cell r="I495">
            <v>0</v>
          </cell>
          <cell r="J495">
            <v>0</v>
          </cell>
          <cell r="K495">
            <v>0</v>
          </cell>
          <cell r="L495">
            <v>0</v>
          </cell>
          <cell r="M495">
            <v>0</v>
          </cell>
          <cell r="O495">
            <v>0</v>
          </cell>
          <cell r="P495">
            <v>0</v>
          </cell>
          <cell r="R495">
            <v>0</v>
          </cell>
          <cell r="S495">
            <v>0</v>
          </cell>
          <cell r="U495">
            <v>0</v>
          </cell>
          <cell r="V495">
            <v>0</v>
          </cell>
          <cell r="W495" t="str">
            <v>Und</v>
          </cell>
          <cell r="X495">
            <v>2</v>
          </cell>
        </row>
        <row r="496">
          <cell r="A496" t="str">
            <v>6013E</v>
          </cell>
          <cell r="B496" t="str">
            <v xml:space="preserve"> 1 X 50 Amps. tipo atornillable</v>
          </cell>
          <cell r="C496">
            <v>1</v>
          </cell>
          <cell r="D496">
            <v>1</v>
          </cell>
          <cell r="F496">
            <v>0</v>
          </cell>
          <cell r="G496">
            <v>1</v>
          </cell>
          <cell r="H496">
            <v>0</v>
          </cell>
          <cell r="I496">
            <v>0</v>
          </cell>
          <cell r="J496">
            <v>0</v>
          </cell>
          <cell r="K496">
            <v>0</v>
          </cell>
          <cell r="L496">
            <v>0</v>
          </cell>
          <cell r="M496">
            <v>0</v>
          </cell>
          <cell r="O496">
            <v>0</v>
          </cell>
          <cell r="P496">
            <v>0</v>
          </cell>
          <cell r="R496">
            <v>0</v>
          </cell>
          <cell r="S496">
            <v>0</v>
          </cell>
          <cell r="U496">
            <v>0</v>
          </cell>
          <cell r="V496">
            <v>0</v>
          </cell>
          <cell r="W496" t="str">
            <v>Und</v>
          </cell>
          <cell r="X496">
            <v>1</v>
          </cell>
        </row>
        <row r="497">
          <cell r="A497" t="str">
            <v>6014E</v>
          </cell>
          <cell r="B497" t="str">
            <v xml:space="preserve"> 1 X 70 Amps. tipo atornillable</v>
          </cell>
          <cell r="C497">
            <v>1</v>
          </cell>
          <cell r="D497">
            <v>1</v>
          </cell>
          <cell r="F497">
            <v>0</v>
          </cell>
          <cell r="G497">
            <v>1</v>
          </cell>
          <cell r="H497">
            <v>0</v>
          </cell>
          <cell r="I497">
            <v>0</v>
          </cell>
          <cell r="J497">
            <v>0</v>
          </cell>
          <cell r="K497">
            <v>0</v>
          </cell>
          <cell r="L497">
            <v>0</v>
          </cell>
          <cell r="M497">
            <v>0</v>
          </cell>
          <cell r="O497">
            <v>0</v>
          </cell>
          <cell r="P497">
            <v>0</v>
          </cell>
          <cell r="R497">
            <v>0</v>
          </cell>
          <cell r="S497">
            <v>0</v>
          </cell>
          <cell r="U497">
            <v>0</v>
          </cell>
          <cell r="V497">
            <v>0</v>
          </cell>
          <cell r="W497" t="str">
            <v>Und</v>
          </cell>
          <cell r="X497">
            <v>1</v>
          </cell>
        </row>
        <row r="498">
          <cell r="A498" t="str">
            <v>6015E</v>
          </cell>
          <cell r="B498" t="str">
            <v xml:space="preserve"> 1 X 20 Amps. tipo enchufable</v>
          </cell>
          <cell r="C498">
            <v>131</v>
          </cell>
          <cell r="D498">
            <v>131</v>
          </cell>
          <cell r="F498">
            <v>0</v>
          </cell>
          <cell r="G498">
            <v>131</v>
          </cell>
          <cell r="H498">
            <v>7</v>
          </cell>
          <cell r="I498">
            <v>7</v>
          </cell>
          <cell r="J498">
            <v>7</v>
          </cell>
          <cell r="K498">
            <v>7</v>
          </cell>
          <cell r="L498">
            <v>7</v>
          </cell>
          <cell r="M498">
            <v>7</v>
          </cell>
          <cell r="N498">
            <v>6</v>
          </cell>
          <cell r="O498">
            <v>6</v>
          </cell>
          <cell r="P498">
            <v>6</v>
          </cell>
          <cell r="Q498">
            <v>4</v>
          </cell>
          <cell r="R498">
            <v>4</v>
          </cell>
          <cell r="S498">
            <v>4</v>
          </cell>
          <cell r="T498">
            <v>6</v>
          </cell>
          <cell r="U498">
            <v>6</v>
          </cell>
          <cell r="V498">
            <v>6</v>
          </cell>
          <cell r="W498" t="str">
            <v>Und</v>
          </cell>
          <cell r="X498">
            <v>161</v>
          </cell>
        </row>
        <row r="499">
          <cell r="A499" t="str">
            <v>6016E</v>
          </cell>
          <cell r="B499" t="str">
            <v xml:space="preserve"> 2 X 20 Amps. tipo enchufable</v>
          </cell>
          <cell r="D499">
            <v>0</v>
          </cell>
          <cell r="F499">
            <v>0</v>
          </cell>
          <cell r="G499">
            <v>0</v>
          </cell>
          <cell r="H499">
            <v>2</v>
          </cell>
          <cell r="I499">
            <v>2</v>
          </cell>
          <cell r="J499">
            <v>2</v>
          </cell>
          <cell r="K499">
            <v>2</v>
          </cell>
          <cell r="L499">
            <v>2</v>
          </cell>
          <cell r="M499">
            <v>2</v>
          </cell>
          <cell r="O499">
            <v>0</v>
          </cell>
          <cell r="P499">
            <v>0</v>
          </cell>
          <cell r="Q499">
            <v>7</v>
          </cell>
          <cell r="R499">
            <v>7</v>
          </cell>
          <cell r="S499">
            <v>7</v>
          </cell>
          <cell r="U499">
            <v>0</v>
          </cell>
          <cell r="V499">
            <v>0</v>
          </cell>
          <cell r="W499" t="str">
            <v>Und</v>
          </cell>
          <cell r="X499">
            <v>11</v>
          </cell>
        </row>
        <row r="500">
          <cell r="A500" t="str">
            <v>6017E</v>
          </cell>
          <cell r="B500" t="str">
            <v xml:space="preserve"> 2 X 30 Amps. tipo enchufable</v>
          </cell>
          <cell r="D500">
            <v>0</v>
          </cell>
          <cell r="F500">
            <v>0</v>
          </cell>
          <cell r="G500">
            <v>0</v>
          </cell>
          <cell r="H500">
            <v>4</v>
          </cell>
          <cell r="I500">
            <v>4</v>
          </cell>
          <cell r="J500">
            <v>4</v>
          </cell>
          <cell r="K500">
            <v>4</v>
          </cell>
          <cell r="L500">
            <v>4</v>
          </cell>
          <cell r="M500">
            <v>4</v>
          </cell>
          <cell r="N500">
            <v>3</v>
          </cell>
          <cell r="O500">
            <v>3</v>
          </cell>
          <cell r="P500">
            <v>3</v>
          </cell>
          <cell r="Q500">
            <v>1</v>
          </cell>
          <cell r="R500">
            <v>1</v>
          </cell>
          <cell r="S500">
            <v>1</v>
          </cell>
          <cell r="U500">
            <v>0</v>
          </cell>
          <cell r="V500">
            <v>0</v>
          </cell>
          <cell r="W500" t="str">
            <v>Und</v>
          </cell>
          <cell r="X500">
            <v>12</v>
          </cell>
        </row>
        <row r="501">
          <cell r="A501" t="str">
            <v>6018E</v>
          </cell>
          <cell r="B501" t="str">
            <v xml:space="preserve"> 2 X 50 Amps. tipo enchufable</v>
          </cell>
          <cell r="D501">
            <v>0</v>
          </cell>
          <cell r="F501">
            <v>0</v>
          </cell>
          <cell r="G501">
            <v>0</v>
          </cell>
          <cell r="H501">
            <v>0.5</v>
          </cell>
          <cell r="I501">
            <v>0.5</v>
          </cell>
          <cell r="J501">
            <v>0.5</v>
          </cell>
          <cell r="K501">
            <v>0.5</v>
          </cell>
          <cell r="L501">
            <v>0.5</v>
          </cell>
          <cell r="M501">
            <v>0.5</v>
          </cell>
          <cell r="O501">
            <v>0</v>
          </cell>
          <cell r="P501">
            <v>0</v>
          </cell>
          <cell r="R501">
            <v>0</v>
          </cell>
          <cell r="S501">
            <v>0</v>
          </cell>
          <cell r="U501">
            <v>0</v>
          </cell>
          <cell r="V501">
            <v>0</v>
          </cell>
          <cell r="W501" t="str">
            <v>Und</v>
          </cell>
          <cell r="X501">
            <v>1</v>
          </cell>
        </row>
        <row r="502">
          <cell r="A502" t="str">
            <v>6019E</v>
          </cell>
          <cell r="B502" t="str">
            <v xml:space="preserve"> 3 X 20 Amps. tipo enchufable</v>
          </cell>
          <cell r="D502">
            <v>0</v>
          </cell>
          <cell r="F502">
            <v>0</v>
          </cell>
          <cell r="G502">
            <v>0</v>
          </cell>
          <cell r="H502">
            <v>0</v>
          </cell>
          <cell r="I502">
            <v>0</v>
          </cell>
          <cell r="J502">
            <v>0</v>
          </cell>
          <cell r="K502">
            <v>0</v>
          </cell>
          <cell r="L502">
            <v>0</v>
          </cell>
          <cell r="M502">
            <v>0</v>
          </cell>
          <cell r="N502">
            <v>1</v>
          </cell>
          <cell r="O502">
            <v>1</v>
          </cell>
          <cell r="P502">
            <v>1</v>
          </cell>
          <cell r="R502">
            <v>0</v>
          </cell>
          <cell r="S502">
            <v>0</v>
          </cell>
          <cell r="U502">
            <v>0</v>
          </cell>
          <cell r="V502">
            <v>0</v>
          </cell>
          <cell r="W502" t="str">
            <v>Und</v>
          </cell>
          <cell r="X502">
            <v>1</v>
          </cell>
        </row>
        <row r="503">
          <cell r="A503" t="str">
            <v>6020E</v>
          </cell>
          <cell r="B503" t="str">
            <v xml:space="preserve"> 3 X 30 Amps. tipo enchufable</v>
          </cell>
          <cell r="D503">
            <v>0</v>
          </cell>
          <cell r="F503">
            <v>0</v>
          </cell>
          <cell r="G503">
            <v>0</v>
          </cell>
          <cell r="H503">
            <v>0.5</v>
          </cell>
          <cell r="I503">
            <v>0.5</v>
          </cell>
          <cell r="J503">
            <v>0.5</v>
          </cell>
          <cell r="K503">
            <v>0.5</v>
          </cell>
          <cell r="L503">
            <v>0.5</v>
          </cell>
          <cell r="M503">
            <v>0.5</v>
          </cell>
          <cell r="O503">
            <v>0</v>
          </cell>
          <cell r="P503">
            <v>0</v>
          </cell>
          <cell r="R503">
            <v>0</v>
          </cell>
          <cell r="S503">
            <v>0</v>
          </cell>
          <cell r="U503">
            <v>0</v>
          </cell>
          <cell r="V503">
            <v>0</v>
          </cell>
          <cell r="W503" t="str">
            <v>Und</v>
          </cell>
          <cell r="X503">
            <v>1</v>
          </cell>
        </row>
        <row r="504">
          <cell r="A504" t="str">
            <v>6021E</v>
          </cell>
          <cell r="B504" t="str">
            <v xml:space="preserve"> 3 X 30 Amps. tipo industrial</v>
          </cell>
          <cell r="C504">
            <v>4</v>
          </cell>
          <cell r="D504">
            <v>4</v>
          </cell>
          <cell r="F504">
            <v>0</v>
          </cell>
          <cell r="G504">
            <v>4</v>
          </cell>
          <cell r="H504">
            <v>0</v>
          </cell>
          <cell r="I504">
            <v>0</v>
          </cell>
          <cell r="J504">
            <v>0</v>
          </cell>
          <cell r="K504">
            <v>0</v>
          </cell>
          <cell r="L504">
            <v>0</v>
          </cell>
          <cell r="M504">
            <v>0</v>
          </cell>
          <cell r="O504">
            <v>0</v>
          </cell>
          <cell r="P504">
            <v>0</v>
          </cell>
          <cell r="R504">
            <v>0</v>
          </cell>
          <cell r="S504">
            <v>0</v>
          </cell>
          <cell r="U504">
            <v>0</v>
          </cell>
          <cell r="V504">
            <v>0</v>
          </cell>
          <cell r="W504" t="str">
            <v>Und</v>
          </cell>
          <cell r="X504">
            <v>4</v>
          </cell>
        </row>
        <row r="505">
          <cell r="A505" t="str">
            <v>6022E</v>
          </cell>
          <cell r="B505" t="str">
            <v xml:space="preserve"> 3 X 40 Amps. tipo industrial</v>
          </cell>
          <cell r="C505">
            <v>2</v>
          </cell>
          <cell r="D505">
            <v>2</v>
          </cell>
          <cell r="F505">
            <v>0</v>
          </cell>
          <cell r="G505">
            <v>2</v>
          </cell>
          <cell r="H505">
            <v>0.5</v>
          </cell>
          <cell r="I505">
            <v>0.5</v>
          </cell>
          <cell r="J505">
            <v>0.5</v>
          </cell>
          <cell r="K505">
            <v>0.5</v>
          </cell>
          <cell r="L505">
            <v>0.5</v>
          </cell>
          <cell r="M505">
            <v>0.5</v>
          </cell>
          <cell r="N505">
            <v>1</v>
          </cell>
          <cell r="O505">
            <v>1</v>
          </cell>
          <cell r="P505">
            <v>1</v>
          </cell>
          <cell r="R505">
            <v>0</v>
          </cell>
          <cell r="S505">
            <v>0</v>
          </cell>
          <cell r="T505">
            <v>1</v>
          </cell>
          <cell r="U505">
            <v>1</v>
          </cell>
          <cell r="V505">
            <v>1</v>
          </cell>
          <cell r="W505" t="str">
            <v>Und</v>
          </cell>
          <cell r="X505">
            <v>5</v>
          </cell>
        </row>
        <row r="506">
          <cell r="A506" t="str">
            <v>6023E</v>
          </cell>
          <cell r="B506" t="str">
            <v xml:space="preserve"> 3 X 50 Amps. tipo industrial</v>
          </cell>
          <cell r="C506">
            <v>2</v>
          </cell>
          <cell r="D506">
            <v>2</v>
          </cell>
          <cell r="F506">
            <v>0</v>
          </cell>
          <cell r="G506">
            <v>2</v>
          </cell>
          <cell r="H506">
            <v>0</v>
          </cell>
          <cell r="I506">
            <v>0</v>
          </cell>
          <cell r="J506">
            <v>0</v>
          </cell>
          <cell r="K506">
            <v>0</v>
          </cell>
          <cell r="L506">
            <v>0</v>
          </cell>
          <cell r="M506">
            <v>0</v>
          </cell>
          <cell r="O506">
            <v>0</v>
          </cell>
          <cell r="P506">
            <v>0</v>
          </cell>
          <cell r="R506">
            <v>0</v>
          </cell>
          <cell r="S506">
            <v>0</v>
          </cell>
          <cell r="U506">
            <v>0</v>
          </cell>
          <cell r="V506">
            <v>0</v>
          </cell>
          <cell r="W506" t="str">
            <v>Und</v>
          </cell>
          <cell r="X506">
            <v>2</v>
          </cell>
        </row>
        <row r="507">
          <cell r="A507" t="str">
            <v>6024E</v>
          </cell>
          <cell r="B507" t="str">
            <v xml:space="preserve"> 3 X 60 Amps. tipo industrial</v>
          </cell>
          <cell r="C507">
            <v>1</v>
          </cell>
          <cell r="D507">
            <v>1</v>
          </cell>
          <cell r="F507">
            <v>0</v>
          </cell>
          <cell r="G507">
            <v>1</v>
          </cell>
          <cell r="H507">
            <v>0</v>
          </cell>
          <cell r="I507">
            <v>0</v>
          </cell>
          <cell r="J507">
            <v>0</v>
          </cell>
          <cell r="K507">
            <v>0</v>
          </cell>
          <cell r="L507">
            <v>0</v>
          </cell>
          <cell r="M507">
            <v>0</v>
          </cell>
          <cell r="O507">
            <v>0</v>
          </cell>
          <cell r="P507">
            <v>0</v>
          </cell>
          <cell r="R507">
            <v>0</v>
          </cell>
          <cell r="S507">
            <v>0</v>
          </cell>
          <cell r="U507">
            <v>0</v>
          </cell>
          <cell r="V507">
            <v>0</v>
          </cell>
          <cell r="W507" t="str">
            <v>Und</v>
          </cell>
          <cell r="X507">
            <v>1</v>
          </cell>
        </row>
        <row r="508">
          <cell r="A508" t="str">
            <v>6025E</v>
          </cell>
          <cell r="B508" t="str">
            <v xml:space="preserve"> 3X 75 Amps. tipo industrial</v>
          </cell>
          <cell r="C508">
            <v>2</v>
          </cell>
          <cell r="D508">
            <v>2</v>
          </cell>
          <cell r="F508">
            <v>0</v>
          </cell>
          <cell r="G508">
            <v>2</v>
          </cell>
          <cell r="H508">
            <v>0.5</v>
          </cell>
          <cell r="I508">
            <v>0.5</v>
          </cell>
          <cell r="J508">
            <v>0.5</v>
          </cell>
          <cell r="K508">
            <v>0.5</v>
          </cell>
          <cell r="L508">
            <v>0.5</v>
          </cell>
          <cell r="M508">
            <v>0.5</v>
          </cell>
          <cell r="N508">
            <v>1</v>
          </cell>
          <cell r="O508">
            <v>1</v>
          </cell>
          <cell r="P508">
            <v>1</v>
          </cell>
          <cell r="Q508">
            <v>1</v>
          </cell>
          <cell r="R508">
            <v>1</v>
          </cell>
          <cell r="S508">
            <v>1</v>
          </cell>
          <cell r="U508">
            <v>0</v>
          </cell>
          <cell r="V508">
            <v>0</v>
          </cell>
          <cell r="W508" t="str">
            <v>Und</v>
          </cell>
          <cell r="X508">
            <v>5</v>
          </cell>
        </row>
        <row r="509">
          <cell r="A509" t="str">
            <v>6026E</v>
          </cell>
          <cell r="B509" t="str">
            <v xml:space="preserve"> 3X 80 Amps. tipo industrial</v>
          </cell>
          <cell r="C509">
            <v>1</v>
          </cell>
          <cell r="D509">
            <v>1</v>
          </cell>
          <cell r="F509">
            <v>0</v>
          </cell>
          <cell r="G509">
            <v>1</v>
          </cell>
          <cell r="H509">
            <v>0</v>
          </cell>
          <cell r="I509">
            <v>0</v>
          </cell>
          <cell r="J509">
            <v>0</v>
          </cell>
          <cell r="K509">
            <v>0</v>
          </cell>
          <cell r="L509">
            <v>0</v>
          </cell>
          <cell r="M509">
            <v>0</v>
          </cell>
          <cell r="O509">
            <v>0</v>
          </cell>
          <cell r="P509">
            <v>0</v>
          </cell>
          <cell r="R509">
            <v>0</v>
          </cell>
          <cell r="S509">
            <v>0</v>
          </cell>
          <cell r="U509">
            <v>0</v>
          </cell>
          <cell r="V509">
            <v>0</v>
          </cell>
          <cell r="W509" t="str">
            <v>Und</v>
          </cell>
          <cell r="X509">
            <v>1</v>
          </cell>
        </row>
        <row r="510">
          <cell r="A510" t="str">
            <v>6027E</v>
          </cell>
          <cell r="B510" t="str">
            <v xml:space="preserve"> 3X 90 Amps. tipo industrial</v>
          </cell>
          <cell r="C510">
            <v>1</v>
          </cell>
          <cell r="D510">
            <v>1</v>
          </cell>
          <cell r="F510">
            <v>0</v>
          </cell>
          <cell r="G510">
            <v>1</v>
          </cell>
          <cell r="H510">
            <v>0</v>
          </cell>
          <cell r="I510">
            <v>0</v>
          </cell>
          <cell r="J510">
            <v>0</v>
          </cell>
          <cell r="K510">
            <v>0</v>
          </cell>
          <cell r="L510">
            <v>0</v>
          </cell>
          <cell r="M510">
            <v>0</v>
          </cell>
          <cell r="O510">
            <v>0</v>
          </cell>
          <cell r="P510">
            <v>0</v>
          </cell>
          <cell r="R510">
            <v>0</v>
          </cell>
          <cell r="S510">
            <v>0</v>
          </cell>
          <cell r="U510">
            <v>0</v>
          </cell>
          <cell r="V510">
            <v>0</v>
          </cell>
          <cell r="W510" t="str">
            <v>Und</v>
          </cell>
          <cell r="X510">
            <v>1</v>
          </cell>
        </row>
        <row r="511">
          <cell r="A511" t="str">
            <v>6028E</v>
          </cell>
          <cell r="B511" t="str">
            <v xml:space="preserve"> 3 X 100 Amps. tipo industrial</v>
          </cell>
          <cell r="C511">
            <v>1</v>
          </cell>
          <cell r="D511">
            <v>1</v>
          </cell>
          <cell r="F511">
            <v>0</v>
          </cell>
          <cell r="G511">
            <v>1</v>
          </cell>
          <cell r="H511">
            <v>0</v>
          </cell>
          <cell r="I511">
            <v>0</v>
          </cell>
          <cell r="J511">
            <v>0</v>
          </cell>
          <cell r="K511">
            <v>0</v>
          </cell>
          <cell r="L511">
            <v>0</v>
          </cell>
          <cell r="M511">
            <v>0</v>
          </cell>
          <cell r="O511">
            <v>0</v>
          </cell>
          <cell r="P511">
            <v>0</v>
          </cell>
          <cell r="R511">
            <v>0</v>
          </cell>
          <cell r="S511">
            <v>0</v>
          </cell>
          <cell r="U511">
            <v>0</v>
          </cell>
          <cell r="V511">
            <v>0</v>
          </cell>
          <cell r="W511" t="str">
            <v>Und</v>
          </cell>
          <cell r="X511">
            <v>1</v>
          </cell>
        </row>
        <row r="512">
          <cell r="A512" t="str">
            <v>6029E</v>
          </cell>
          <cell r="B512" t="str">
            <v xml:space="preserve"> 3X 125 Amps. tipo industrial</v>
          </cell>
          <cell r="C512">
            <v>1</v>
          </cell>
          <cell r="D512">
            <v>1</v>
          </cell>
          <cell r="F512">
            <v>0</v>
          </cell>
          <cell r="G512">
            <v>1</v>
          </cell>
          <cell r="H512">
            <v>0</v>
          </cell>
          <cell r="I512">
            <v>0</v>
          </cell>
          <cell r="J512">
            <v>0</v>
          </cell>
          <cell r="K512">
            <v>0</v>
          </cell>
          <cell r="L512">
            <v>0</v>
          </cell>
          <cell r="M512">
            <v>0</v>
          </cell>
          <cell r="O512">
            <v>0</v>
          </cell>
          <cell r="P512">
            <v>0</v>
          </cell>
          <cell r="R512">
            <v>0</v>
          </cell>
          <cell r="S512">
            <v>0</v>
          </cell>
          <cell r="U512">
            <v>0</v>
          </cell>
          <cell r="V512">
            <v>0</v>
          </cell>
          <cell r="W512" t="str">
            <v>Und</v>
          </cell>
          <cell r="X512">
            <v>1</v>
          </cell>
        </row>
        <row r="513">
          <cell r="A513" t="str">
            <v>6030E</v>
          </cell>
          <cell r="B513" t="str">
            <v xml:space="preserve"> 3X 150 Amps. tipo industrial</v>
          </cell>
          <cell r="D513">
            <v>0</v>
          </cell>
          <cell r="F513">
            <v>0</v>
          </cell>
          <cell r="G513">
            <v>0</v>
          </cell>
          <cell r="H513">
            <v>0</v>
          </cell>
          <cell r="I513">
            <v>0</v>
          </cell>
          <cell r="J513">
            <v>0</v>
          </cell>
          <cell r="K513">
            <v>0</v>
          </cell>
          <cell r="L513">
            <v>0</v>
          </cell>
          <cell r="M513">
            <v>0</v>
          </cell>
          <cell r="O513">
            <v>0</v>
          </cell>
          <cell r="P513">
            <v>0</v>
          </cell>
          <cell r="Q513">
            <v>1</v>
          </cell>
          <cell r="R513">
            <v>1</v>
          </cell>
          <cell r="S513">
            <v>1</v>
          </cell>
          <cell r="U513">
            <v>0</v>
          </cell>
          <cell r="V513">
            <v>0</v>
          </cell>
          <cell r="W513" t="str">
            <v>Und</v>
          </cell>
          <cell r="X513">
            <v>1</v>
          </cell>
        </row>
        <row r="514">
          <cell r="A514" t="str">
            <v>7001E</v>
          </cell>
          <cell r="B514" t="str">
            <v>1ø1" IMC CON 1X8F+1X6N+1X8T+1X8TA AWG (TATCU3-2P).</v>
          </cell>
          <cell r="C514">
            <v>24</v>
          </cell>
          <cell r="D514">
            <v>24</v>
          </cell>
          <cell r="F514">
            <v>0</v>
          </cell>
          <cell r="G514">
            <v>24</v>
          </cell>
          <cell r="H514">
            <v>0</v>
          </cell>
          <cell r="I514">
            <v>0</v>
          </cell>
          <cell r="J514">
            <v>0</v>
          </cell>
          <cell r="K514">
            <v>0</v>
          </cell>
          <cell r="L514">
            <v>0</v>
          </cell>
          <cell r="M514">
            <v>0</v>
          </cell>
          <cell r="O514">
            <v>0</v>
          </cell>
          <cell r="P514">
            <v>0</v>
          </cell>
          <cell r="R514">
            <v>0</v>
          </cell>
          <cell r="S514">
            <v>0</v>
          </cell>
          <cell r="U514">
            <v>0</v>
          </cell>
          <cell r="V514">
            <v>0</v>
          </cell>
          <cell r="W514" t="str">
            <v>Ml</v>
          </cell>
          <cell r="X514">
            <v>24</v>
          </cell>
        </row>
        <row r="515">
          <cell r="A515" t="str">
            <v>7002E</v>
          </cell>
          <cell r="B515" t="str">
            <v>1ø1" IMC CON 3X10F+1X8N+1X10T+1X10TA AWG (TATCU2-2P)</v>
          </cell>
          <cell r="C515">
            <v>50.4</v>
          </cell>
          <cell r="D515">
            <v>50.4</v>
          </cell>
          <cell r="F515">
            <v>0</v>
          </cell>
          <cell r="G515">
            <v>50.4</v>
          </cell>
          <cell r="H515">
            <v>0</v>
          </cell>
          <cell r="I515">
            <v>0</v>
          </cell>
          <cell r="J515">
            <v>0</v>
          </cell>
          <cell r="K515">
            <v>0</v>
          </cell>
          <cell r="L515">
            <v>0</v>
          </cell>
          <cell r="M515">
            <v>0</v>
          </cell>
          <cell r="O515">
            <v>0</v>
          </cell>
          <cell r="P515">
            <v>0</v>
          </cell>
          <cell r="R515">
            <v>0</v>
          </cell>
          <cell r="S515">
            <v>0</v>
          </cell>
          <cell r="U515">
            <v>0</v>
          </cell>
          <cell r="V515">
            <v>0</v>
          </cell>
          <cell r="W515" t="str">
            <v>Ml</v>
          </cell>
          <cell r="X515">
            <v>50.4</v>
          </cell>
        </row>
        <row r="516">
          <cell r="A516" t="str">
            <v>7003E</v>
          </cell>
          <cell r="B516" t="str">
            <v>1ø1" IMC CON 3X8F+1X6N+1X8T+1X8TA AWG (TATCU1-2P)</v>
          </cell>
          <cell r="C516">
            <v>54</v>
          </cell>
          <cell r="D516">
            <v>54</v>
          </cell>
          <cell r="F516">
            <v>0</v>
          </cell>
          <cell r="G516">
            <v>54</v>
          </cell>
          <cell r="H516">
            <v>0</v>
          </cell>
          <cell r="I516">
            <v>0</v>
          </cell>
          <cell r="J516">
            <v>0</v>
          </cell>
          <cell r="K516">
            <v>0</v>
          </cell>
          <cell r="L516">
            <v>0</v>
          </cell>
          <cell r="M516">
            <v>0</v>
          </cell>
          <cell r="O516">
            <v>0</v>
          </cell>
          <cell r="P516">
            <v>0</v>
          </cell>
          <cell r="R516">
            <v>0</v>
          </cell>
          <cell r="S516">
            <v>0</v>
          </cell>
          <cell r="U516">
            <v>0</v>
          </cell>
          <cell r="V516">
            <v>0</v>
          </cell>
          <cell r="W516" t="str">
            <v>Ml</v>
          </cell>
          <cell r="X516">
            <v>54</v>
          </cell>
        </row>
        <row r="517">
          <cell r="A517" t="str">
            <v>7004E</v>
          </cell>
          <cell r="B517" t="str">
            <v>1ø1" IMC CON 1X4F+1X2N+1X4T+1X4TA AWG (TTCR1-2P)</v>
          </cell>
          <cell r="C517">
            <v>54</v>
          </cell>
          <cell r="D517">
            <v>54</v>
          </cell>
          <cell r="F517">
            <v>0</v>
          </cell>
          <cell r="G517">
            <v>54</v>
          </cell>
          <cell r="H517">
            <v>0</v>
          </cell>
          <cell r="I517">
            <v>0</v>
          </cell>
          <cell r="J517">
            <v>0</v>
          </cell>
          <cell r="K517">
            <v>0</v>
          </cell>
          <cell r="L517">
            <v>0</v>
          </cell>
          <cell r="M517">
            <v>0</v>
          </cell>
          <cell r="O517">
            <v>0</v>
          </cell>
          <cell r="P517">
            <v>0</v>
          </cell>
          <cell r="R517">
            <v>0</v>
          </cell>
          <cell r="S517">
            <v>0</v>
          </cell>
          <cell r="U517">
            <v>0</v>
          </cell>
          <cell r="V517">
            <v>0</v>
          </cell>
          <cell r="W517" t="str">
            <v>Ml</v>
          </cell>
          <cell r="X517">
            <v>54</v>
          </cell>
        </row>
        <row r="518">
          <cell r="A518" t="str">
            <v>7005E</v>
          </cell>
          <cell r="B518" t="str">
            <v xml:space="preserve"> 1ø1,1/4" IMC CON 3X6F+1X8N+1X10T AWG (TATN1-2P) </v>
          </cell>
          <cell r="C518">
            <v>54</v>
          </cell>
          <cell r="D518">
            <v>54</v>
          </cell>
          <cell r="F518">
            <v>0</v>
          </cell>
          <cell r="G518">
            <v>54</v>
          </cell>
          <cell r="H518">
            <v>0</v>
          </cell>
          <cell r="I518">
            <v>0</v>
          </cell>
          <cell r="J518">
            <v>0</v>
          </cell>
          <cell r="K518">
            <v>0</v>
          </cell>
          <cell r="L518">
            <v>0</v>
          </cell>
          <cell r="M518">
            <v>0</v>
          </cell>
          <cell r="O518">
            <v>0</v>
          </cell>
          <cell r="P518">
            <v>0</v>
          </cell>
          <cell r="R518">
            <v>0</v>
          </cell>
          <cell r="S518">
            <v>0</v>
          </cell>
          <cell r="U518">
            <v>0</v>
          </cell>
          <cell r="V518">
            <v>0</v>
          </cell>
          <cell r="W518" t="str">
            <v>Ml</v>
          </cell>
          <cell r="X518">
            <v>54</v>
          </cell>
        </row>
        <row r="519">
          <cell r="A519" t="str">
            <v>7006E</v>
          </cell>
          <cell r="B519" t="str">
            <v>1ø1" IMC CON 1X10F+1X12N+1X12TA AWG (TTV1-2P)</v>
          </cell>
          <cell r="C519">
            <v>54</v>
          </cell>
          <cell r="D519">
            <v>54</v>
          </cell>
          <cell r="F519">
            <v>0</v>
          </cell>
          <cell r="G519">
            <v>54</v>
          </cell>
          <cell r="H519">
            <v>0</v>
          </cell>
          <cell r="I519">
            <v>0</v>
          </cell>
          <cell r="J519">
            <v>0</v>
          </cell>
          <cell r="K519">
            <v>0</v>
          </cell>
          <cell r="L519">
            <v>0</v>
          </cell>
          <cell r="M519">
            <v>0</v>
          </cell>
          <cell r="O519">
            <v>0</v>
          </cell>
          <cell r="P519">
            <v>0</v>
          </cell>
          <cell r="R519">
            <v>0</v>
          </cell>
          <cell r="S519">
            <v>0</v>
          </cell>
          <cell r="U519">
            <v>0</v>
          </cell>
          <cell r="V519">
            <v>0</v>
          </cell>
          <cell r="W519" t="str">
            <v>Ml</v>
          </cell>
          <cell r="X519">
            <v>54</v>
          </cell>
        </row>
        <row r="520">
          <cell r="A520" t="str">
            <v>7007E</v>
          </cell>
          <cell r="B520" t="str">
            <v>1ø1" PVC CON 1X8F+1X6N+1X8T+1X8TA AWG (TTCR2-2P)</v>
          </cell>
          <cell r="C520">
            <v>8.4</v>
          </cell>
          <cell r="D520">
            <v>8.4</v>
          </cell>
          <cell r="F520">
            <v>0</v>
          </cell>
          <cell r="G520">
            <v>8.4</v>
          </cell>
          <cell r="H520">
            <v>0</v>
          </cell>
          <cell r="I520">
            <v>0</v>
          </cell>
          <cell r="J520">
            <v>0</v>
          </cell>
          <cell r="K520">
            <v>0</v>
          </cell>
          <cell r="L520">
            <v>0</v>
          </cell>
          <cell r="M520">
            <v>0</v>
          </cell>
          <cell r="O520">
            <v>0</v>
          </cell>
          <cell r="P520">
            <v>0</v>
          </cell>
          <cell r="R520">
            <v>0</v>
          </cell>
          <cell r="S520">
            <v>0</v>
          </cell>
          <cell r="U520">
            <v>0</v>
          </cell>
          <cell r="V520">
            <v>0</v>
          </cell>
          <cell r="W520" t="str">
            <v>Ml</v>
          </cell>
          <cell r="X520">
            <v>8.4</v>
          </cell>
        </row>
        <row r="521">
          <cell r="A521" t="str">
            <v>7008E</v>
          </cell>
          <cell r="B521" t="str">
            <v xml:space="preserve"> 1ø1,1/4" PVC CON 3X6N+1X8N+1X10T+1X10TA AWG (TATV1-1P) Incluye excavación y relleno.</v>
          </cell>
          <cell r="C521">
            <v>60</v>
          </cell>
          <cell r="D521">
            <v>60</v>
          </cell>
          <cell r="F521">
            <v>0</v>
          </cell>
          <cell r="G521">
            <v>60</v>
          </cell>
          <cell r="H521">
            <v>0</v>
          </cell>
          <cell r="I521">
            <v>0</v>
          </cell>
          <cell r="J521">
            <v>0</v>
          </cell>
          <cell r="K521">
            <v>0</v>
          </cell>
          <cell r="L521">
            <v>0</v>
          </cell>
          <cell r="M521">
            <v>0</v>
          </cell>
          <cell r="O521">
            <v>0</v>
          </cell>
          <cell r="P521">
            <v>0</v>
          </cell>
          <cell r="R521">
            <v>0</v>
          </cell>
          <cell r="S521">
            <v>0</v>
          </cell>
          <cell r="U521">
            <v>0</v>
          </cell>
          <cell r="V521">
            <v>0</v>
          </cell>
          <cell r="W521" t="str">
            <v>Ml</v>
          </cell>
          <cell r="X521">
            <v>60</v>
          </cell>
        </row>
        <row r="522">
          <cell r="A522" t="str">
            <v>7009E</v>
          </cell>
          <cell r="B522" t="str">
            <v>1ø1" PVC CON 1X6F+1X8N+1X10T+1X10TA AWG (TATV2-1P) Incluye excavación y relleno.</v>
          </cell>
          <cell r="D522">
            <v>0</v>
          </cell>
          <cell r="F522">
            <v>0</v>
          </cell>
          <cell r="G522">
            <v>0</v>
          </cell>
          <cell r="H522">
            <v>37.799999999999997</v>
          </cell>
          <cell r="I522">
            <v>37.799999999999997</v>
          </cell>
          <cell r="J522">
            <v>37.799999999999997</v>
          </cell>
          <cell r="K522">
            <v>37.799999999999997</v>
          </cell>
          <cell r="L522">
            <v>37.799999999999997</v>
          </cell>
          <cell r="M522">
            <v>37.799999999999997</v>
          </cell>
          <cell r="O522">
            <v>0</v>
          </cell>
          <cell r="P522">
            <v>0</v>
          </cell>
          <cell r="R522">
            <v>0</v>
          </cell>
          <cell r="S522">
            <v>0</v>
          </cell>
          <cell r="U522">
            <v>0</v>
          </cell>
          <cell r="V522">
            <v>0</v>
          </cell>
          <cell r="W522" t="str">
            <v>Ml</v>
          </cell>
          <cell r="X522">
            <v>75.599999999999994</v>
          </cell>
        </row>
        <row r="523">
          <cell r="A523" t="str">
            <v>7010E</v>
          </cell>
          <cell r="B523" t="str">
            <v>1ø3/4" PVC CON 1X10F+1X10N+1X12T+1X12TA AWG (TATV3-1P) Incluye excavación y relleno.</v>
          </cell>
          <cell r="D523">
            <v>0</v>
          </cell>
          <cell r="F523">
            <v>0</v>
          </cell>
          <cell r="G523">
            <v>0</v>
          </cell>
          <cell r="H523">
            <v>0</v>
          </cell>
          <cell r="I523">
            <v>0</v>
          </cell>
          <cell r="J523">
            <v>0</v>
          </cell>
          <cell r="K523">
            <v>0</v>
          </cell>
          <cell r="L523">
            <v>0</v>
          </cell>
          <cell r="M523">
            <v>0</v>
          </cell>
          <cell r="O523">
            <v>0</v>
          </cell>
          <cell r="P523">
            <v>0</v>
          </cell>
          <cell r="Q523">
            <v>48</v>
          </cell>
          <cell r="R523">
            <v>48</v>
          </cell>
          <cell r="S523">
            <v>48</v>
          </cell>
          <cell r="U523">
            <v>0</v>
          </cell>
          <cell r="V523">
            <v>0</v>
          </cell>
          <cell r="W523" t="str">
            <v>Ml</v>
          </cell>
          <cell r="X523">
            <v>48</v>
          </cell>
        </row>
        <row r="524">
          <cell r="A524" t="str">
            <v>7011E</v>
          </cell>
          <cell r="B524" t="str">
            <v xml:space="preserve"> 1ø1" PVC CON 3X8N+1X10N+1X10T+1X10TA AWG (TATV2-2P) Incluye excavación y relleno.</v>
          </cell>
          <cell r="C524">
            <v>60</v>
          </cell>
          <cell r="D524">
            <v>60</v>
          </cell>
          <cell r="F524">
            <v>0</v>
          </cell>
          <cell r="G524">
            <v>60</v>
          </cell>
          <cell r="H524">
            <v>0</v>
          </cell>
          <cell r="I524">
            <v>0</v>
          </cell>
          <cell r="J524">
            <v>0</v>
          </cell>
          <cell r="K524">
            <v>0</v>
          </cell>
          <cell r="L524">
            <v>0</v>
          </cell>
          <cell r="M524">
            <v>0</v>
          </cell>
          <cell r="O524">
            <v>0</v>
          </cell>
          <cell r="P524">
            <v>0</v>
          </cell>
          <cell r="R524">
            <v>0</v>
          </cell>
          <cell r="S524">
            <v>0</v>
          </cell>
          <cell r="U524">
            <v>0</v>
          </cell>
          <cell r="V524">
            <v>0</v>
          </cell>
          <cell r="W524" t="str">
            <v>Ml</v>
          </cell>
          <cell r="X524">
            <v>60</v>
          </cell>
        </row>
        <row r="525">
          <cell r="A525" t="str">
            <v>7012E</v>
          </cell>
          <cell r="B525" t="str">
            <v xml:space="preserve"> 1ø1,1/2" PVC CON 3X2F+1X4N+1X6T AWG (TATN1-1P),   (T-EQ-HIDRAULICOS), (T-BOMBA JOKEY), (TATN2-2P) Incluye excavación y relleno..</v>
          </cell>
          <cell r="C525">
            <v>100</v>
          </cell>
          <cell r="D525">
            <v>100</v>
          </cell>
          <cell r="F525">
            <v>0</v>
          </cell>
          <cell r="G525">
            <v>100</v>
          </cell>
          <cell r="H525">
            <v>165</v>
          </cell>
          <cell r="I525">
            <v>165</v>
          </cell>
          <cell r="J525">
            <v>165</v>
          </cell>
          <cell r="K525">
            <v>165</v>
          </cell>
          <cell r="L525">
            <v>165</v>
          </cell>
          <cell r="M525">
            <v>165</v>
          </cell>
          <cell r="O525">
            <v>0</v>
          </cell>
          <cell r="P525">
            <v>0</v>
          </cell>
          <cell r="R525">
            <v>0</v>
          </cell>
          <cell r="S525">
            <v>0</v>
          </cell>
          <cell r="U525">
            <v>0</v>
          </cell>
          <cell r="V525">
            <v>0</v>
          </cell>
          <cell r="W525" t="str">
            <v>Ml</v>
          </cell>
          <cell r="X525">
            <v>430</v>
          </cell>
        </row>
        <row r="526">
          <cell r="A526" t="str">
            <v>7013E</v>
          </cell>
          <cell r="B526" t="str">
            <v xml:space="preserve"> 1ø1,1/4" PVC CON 3X4F+1X6N+1X8T AWG (TATN2-1P), (T-GASES MEDICINALES) Incluye excavación y relleno..</v>
          </cell>
          <cell r="C526">
            <v>85</v>
          </cell>
          <cell r="D526">
            <v>85</v>
          </cell>
          <cell r="F526">
            <v>0</v>
          </cell>
          <cell r="G526">
            <v>85</v>
          </cell>
          <cell r="H526">
            <v>71.5</v>
          </cell>
          <cell r="I526">
            <v>71.5</v>
          </cell>
          <cell r="J526">
            <v>71.5</v>
          </cell>
          <cell r="K526">
            <v>71.5</v>
          </cell>
          <cell r="L526">
            <v>71.5</v>
          </cell>
          <cell r="M526">
            <v>71.5</v>
          </cell>
          <cell r="O526">
            <v>0</v>
          </cell>
          <cell r="P526">
            <v>0</v>
          </cell>
          <cell r="R526">
            <v>0</v>
          </cell>
          <cell r="S526">
            <v>0</v>
          </cell>
          <cell r="U526">
            <v>0</v>
          </cell>
          <cell r="V526">
            <v>0</v>
          </cell>
          <cell r="W526" t="str">
            <v>Ml</v>
          </cell>
          <cell r="X526">
            <v>228</v>
          </cell>
        </row>
        <row r="527">
          <cell r="A527" t="str">
            <v>7014E</v>
          </cell>
          <cell r="B527" t="str">
            <v xml:space="preserve"> 1ø1" PVC CON 1X8F+1X10N+1X12T AWG (TATN3-1P) Incluye excavación y relleno.</v>
          </cell>
          <cell r="D527">
            <v>0</v>
          </cell>
          <cell r="F527">
            <v>0</v>
          </cell>
          <cell r="G527">
            <v>0</v>
          </cell>
          <cell r="H527">
            <v>0</v>
          </cell>
          <cell r="I527">
            <v>0</v>
          </cell>
          <cell r="J527">
            <v>0</v>
          </cell>
          <cell r="K527">
            <v>0</v>
          </cell>
          <cell r="L527">
            <v>0</v>
          </cell>
          <cell r="M527">
            <v>0</v>
          </cell>
          <cell r="O527">
            <v>0</v>
          </cell>
          <cell r="P527">
            <v>0</v>
          </cell>
          <cell r="Q527">
            <v>48</v>
          </cell>
          <cell r="R527">
            <v>48</v>
          </cell>
          <cell r="S527">
            <v>48</v>
          </cell>
          <cell r="U527">
            <v>0</v>
          </cell>
          <cell r="V527">
            <v>0</v>
          </cell>
          <cell r="W527" t="str">
            <v>Ml</v>
          </cell>
          <cell r="X527">
            <v>48</v>
          </cell>
        </row>
        <row r="528">
          <cell r="A528" t="str">
            <v>7015E</v>
          </cell>
          <cell r="B528" t="str">
            <v xml:space="preserve"> 1ø1,1/4" PVC CON 3X6F+1X4N+1X8T+1X8TA AWG (TTRCOM-2P) Incluye excavación y relleno. </v>
          </cell>
          <cell r="C528">
            <v>60</v>
          </cell>
          <cell r="D528">
            <v>60</v>
          </cell>
          <cell r="F528">
            <v>0</v>
          </cell>
          <cell r="G528">
            <v>60</v>
          </cell>
          <cell r="H528">
            <v>0</v>
          </cell>
          <cell r="I528">
            <v>0</v>
          </cell>
          <cell r="J528">
            <v>0</v>
          </cell>
          <cell r="K528">
            <v>0</v>
          </cell>
          <cell r="L528">
            <v>0</v>
          </cell>
          <cell r="M528">
            <v>0</v>
          </cell>
          <cell r="O528">
            <v>0</v>
          </cell>
          <cell r="P528">
            <v>0</v>
          </cell>
          <cell r="R528">
            <v>0</v>
          </cell>
          <cell r="S528">
            <v>0</v>
          </cell>
          <cell r="U528">
            <v>0</v>
          </cell>
          <cell r="V528">
            <v>0</v>
          </cell>
          <cell r="W528" t="str">
            <v>Ml</v>
          </cell>
          <cell r="X528">
            <v>60</v>
          </cell>
        </row>
        <row r="529">
          <cell r="A529" t="str">
            <v>7016E</v>
          </cell>
          <cell r="B529" t="str">
            <v xml:space="preserve"> 1ø3/4" PVC CON 3X10F+1X10N+1X10T AWG (T-ECOGRAFO), (TAE-03). </v>
          </cell>
          <cell r="C529">
            <v>90</v>
          </cell>
          <cell r="D529">
            <v>90</v>
          </cell>
          <cell r="F529">
            <v>0</v>
          </cell>
          <cell r="G529">
            <v>90</v>
          </cell>
          <cell r="H529">
            <v>32.5</v>
          </cell>
          <cell r="I529">
            <v>32.5</v>
          </cell>
          <cell r="J529">
            <v>32.5</v>
          </cell>
          <cell r="K529">
            <v>32.5</v>
          </cell>
          <cell r="L529">
            <v>32.5</v>
          </cell>
          <cell r="M529">
            <v>32.5</v>
          </cell>
          <cell r="O529">
            <v>0</v>
          </cell>
          <cell r="P529">
            <v>0</v>
          </cell>
          <cell r="R529">
            <v>0</v>
          </cell>
          <cell r="S529">
            <v>0</v>
          </cell>
          <cell r="U529">
            <v>0</v>
          </cell>
          <cell r="V529">
            <v>0</v>
          </cell>
          <cell r="W529" t="str">
            <v>Ml</v>
          </cell>
          <cell r="X529">
            <v>155</v>
          </cell>
        </row>
        <row r="530">
          <cell r="A530" t="str">
            <v>7017E</v>
          </cell>
          <cell r="B530" t="str">
            <v xml:space="preserve"> 1ø1,1/4" PVC CON 3X4F+1X6N+1X8T AWG (TATN1-2P), (T-RX), (T-EQ-HIDRAULICOS), (T-BOMBA JOKEY)Incluye excavación y relleno.</v>
          </cell>
          <cell r="C530">
            <v>45</v>
          </cell>
          <cell r="D530">
            <v>45</v>
          </cell>
          <cell r="F530">
            <v>0</v>
          </cell>
          <cell r="G530">
            <v>45</v>
          </cell>
          <cell r="H530">
            <v>19.5</v>
          </cell>
          <cell r="I530">
            <v>19.5</v>
          </cell>
          <cell r="J530">
            <v>19.5</v>
          </cell>
          <cell r="K530">
            <v>19.5</v>
          </cell>
          <cell r="L530">
            <v>19.5</v>
          </cell>
          <cell r="M530">
            <v>19.5</v>
          </cell>
          <cell r="O530">
            <v>0</v>
          </cell>
          <cell r="P530">
            <v>0</v>
          </cell>
          <cell r="R530">
            <v>0</v>
          </cell>
          <cell r="S530">
            <v>0</v>
          </cell>
          <cell r="U530">
            <v>0</v>
          </cell>
          <cell r="V530">
            <v>0</v>
          </cell>
          <cell r="W530" t="str">
            <v>Ml</v>
          </cell>
          <cell r="X530">
            <v>84</v>
          </cell>
        </row>
        <row r="531">
          <cell r="A531" t="str">
            <v>7018E</v>
          </cell>
          <cell r="B531" t="str">
            <v xml:space="preserve"> 1ø1,1/4" PVC CON 3X6F+1X8N+1X10T AWG (TN-EQ. COCINA) Incluye excavación y relleno. </v>
          </cell>
          <cell r="D531">
            <v>0</v>
          </cell>
          <cell r="F531">
            <v>0</v>
          </cell>
          <cell r="G531">
            <v>0</v>
          </cell>
          <cell r="H531">
            <v>0</v>
          </cell>
          <cell r="I531">
            <v>0</v>
          </cell>
          <cell r="J531">
            <v>0</v>
          </cell>
          <cell r="K531">
            <v>0</v>
          </cell>
          <cell r="L531">
            <v>0</v>
          </cell>
          <cell r="M531">
            <v>0</v>
          </cell>
          <cell r="N531">
            <v>108</v>
          </cell>
          <cell r="O531">
            <v>108</v>
          </cell>
          <cell r="P531">
            <v>108</v>
          </cell>
          <cell r="R531">
            <v>0</v>
          </cell>
          <cell r="S531">
            <v>0</v>
          </cell>
          <cell r="U531">
            <v>0</v>
          </cell>
          <cell r="V531">
            <v>0</v>
          </cell>
          <cell r="W531" t="str">
            <v>Ml</v>
          </cell>
          <cell r="X531">
            <v>108</v>
          </cell>
        </row>
        <row r="532">
          <cell r="A532" t="str">
            <v>7019E</v>
          </cell>
          <cell r="B532" t="str">
            <v xml:space="preserve"> 1ø3/4" PVC CON 1X10F+1X10N+1X10T AWG (T-CONT. ASCE CAM, T-CONT. ASC PERS.) Incluye excavación y relleno. </v>
          </cell>
          <cell r="C532">
            <v>144</v>
          </cell>
          <cell r="D532">
            <v>144</v>
          </cell>
          <cell r="F532">
            <v>0</v>
          </cell>
          <cell r="G532">
            <v>144</v>
          </cell>
          <cell r="H532">
            <v>0</v>
          </cell>
          <cell r="I532">
            <v>0</v>
          </cell>
          <cell r="J532">
            <v>0</v>
          </cell>
          <cell r="K532">
            <v>0</v>
          </cell>
          <cell r="L532">
            <v>0</v>
          </cell>
          <cell r="M532">
            <v>0</v>
          </cell>
          <cell r="O532">
            <v>0</v>
          </cell>
          <cell r="P532">
            <v>0</v>
          </cell>
          <cell r="R532">
            <v>0</v>
          </cell>
          <cell r="S532">
            <v>0</v>
          </cell>
          <cell r="U532">
            <v>0</v>
          </cell>
          <cell r="V532">
            <v>0</v>
          </cell>
          <cell r="W532" t="str">
            <v>Ml</v>
          </cell>
          <cell r="X532">
            <v>144</v>
          </cell>
        </row>
        <row r="533">
          <cell r="A533" t="str">
            <v>7020E</v>
          </cell>
          <cell r="B533" t="str">
            <v>1ø1" PVC CON 3X8F+1X10N+1X10T AWG (T-ALUMEXT), (T-ASC. PERS), (T-ASC. CAMILL), (T-BOMBA VACIO), (T-COMPRESOR). Incluye excavación y relleno.</v>
          </cell>
          <cell r="C533">
            <v>144</v>
          </cell>
          <cell r="D533">
            <v>144</v>
          </cell>
          <cell r="F533">
            <v>0</v>
          </cell>
          <cell r="G533">
            <v>144</v>
          </cell>
          <cell r="H533">
            <v>71</v>
          </cell>
          <cell r="I533">
            <v>71</v>
          </cell>
          <cell r="J533">
            <v>71</v>
          </cell>
          <cell r="K533">
            <v>71</v>
          </cell>
          <cell r="L533">
            <v>71</v>
          </cell>
          <cell r="M533">
            <v>71</v>
          </cell>
          <cell r="O533">
            <v>0</v>
          </cell>
          <cell r="P533">
            <v>0</v>
          </cell>
          <cell r="R533">
            <v>0</v>
          </cell>
          <cell r="S533">
            <v>0</v>
          </cell>
          <cell r="T533">
            <v>110</v>
          </cell>
          <cell r="U533">
            <v>110</v>
          </cell>
          <cell r="V533">
            <v>110</v>
          </cell>
          <cell r="W533" t="str">
            <v>Ml</v>
          </cell>
          <cell r="X533">
            <v>396</v>
          </cell>
        </row>
        <row r="534">
          <cell r="A534" t="str">
            <v>7021E</v>
          </cell>
          <cell r="B534" t="str">
            <v xml:space="preserve"> 1ø3" PVC CON 3X4/0F+1X2/0N+1X2T AWG (TAE-01), Incluye excavación y relleno.</v>
          </cell>
          <cell r="C534">
            <v>45</v>
          </cell>
          <cell r="D534">
            <v>45</v>
          </cell>
          <cell r="F534">
            <v>0</v>
          </cell>
          <cell r="G534">
            <v>45</v>
          </cell>
          <cell r="H534">
            <v>0</v>
          </cell>
          <cell r="I534">
            <v>0</v>
          </cell>
          <cell r="J534">
            <v>0</v>
          </cell>
          <cell r="K534">
            <v>0</v>
          </cell>
          <cell r="L534">
            <v>0</v>
          </cell>
          <cell r="M534">
            <v>0</v>
          </cell>
          <cell r="O534">
            <v>0</v>
          </cell>
          <cell r="P534">
            <v>0</v>
          </cell>
          <cell r="R534">
            <v>0</v>
          </cell>
          <cell r="S534">
            <v>0</v>
          </cell>
          <cell r="U534">
            <v>0</v>
          </cell>
          <cell r="V534">
            <v>0</v>
          </cell>
          <cell r="W534" t="str">
            <v>Ml</v>
          </cell>
          <cell r="X534">
            <v>45</v>
          </cell>
        </row>
        <row r="535">
          <cell r="A535" t="str">
            <v>7022E</v>
          </cell>
          <cell r="B535" t="str">
            <v xml:space="preserve"> 1ø3" PVC CON 3X250F+1X3/0N+1X2T AWG (TAE-02),  Incluye excavación y relleno.</v>
          </cell>
          <cell r="C535">
            <v>61</v>
          </cell>
          <cell r="D535">
            <v>61</v>
          </cell>
          <cell r="F535">
            <v>0</v>
          </cell>
          <cell r="G535">
            <v>61</v>
          </cell>
          <cell r="H535">
            <v>0</v>
          </cell>
          <cell r="I535">
            <v>0</v>
          </cell>
          <cell r="J535">
            <v>0</v>
          </cell>
          <cell r="K535">
            <v>0</v>
          </cell>
          <cell r="L535">
            <v>0</v>
          </cell>
          <cell r="M535">
            <v>0</v>
          </cell>
          <cell r="O535">
            <v>0</v>
          </cell>
          <cell r="P535">
            <v>0</v>
          </cell>
          <cell r="R535">
            <v>0</v>
          </cell>
          <cell r="S535">
            <v>0</v>
          </cell>
          <cell r="U535">
            <v>0</v>
          </cell>
          <cell r="V535">
            <v>0</v>
          </cell>
          <cell r="W535" t="str">
            <v>Ml</v>
          </cell>
          <cell r="X535">
            <v>61</v>
          </cell>
        </row>
        <row r="536">
          <cell r="A536" t="str">
            <v>7023E</v>
          </cell>
          <cell r="B536" t="str">
            <v xml:space="preserve"> 1ø2" PVC (RESERVA)</v>
          </cell>
          <cell r="D536">
            <v>0</v>
          </cell>
          <cell r="F536">
            <v>0</v>
          </cell>
          <cell r="G536">
            <v>0</v>
          </cell>
          <cell r="H536">
            <v>0</v>
          </cell>
          <cell r="I536">
            <v>0</v>
          </cell>
          <cell r="J536">
            <v>0</v>
          </cell>
          <cell r="K536">
            <v>0</v>
          </cell>
          <cell r="L536">
            <v>0</v>
          </cell>
          <cell r="M536">
            <v>0</v>
          </cell>
          <cell r="O536">
            <v>0</v>
          </cell>
          <cell r="P536">
            <v>0</v>
          </cell>
          <cell r="R536">
            <v>0</v>
          </cell>
          <cell r="S536">
            <v>0</v>
          </cell>
          <cell r="T536">
            <v>120</v>
          </cell>
          <cell r="U536">
            <v>120</v>
          </cell>
          <cell r="V536">
            <v>120</v>
          </cell>
          <cell r="W536" t="str">
            <v>Ml</v>
          </cell>
          <cell r="X536">
            <v>120</v>
          </cell>
        </row>
        <row r="537">
          <cell r="A537" t="str">
            <v>7024E</v>
          </cell>
          <cell r="B537" t="str">
            <v xml:space="preserve"> 1ø3/4" PVC CON 3X12N+1X12T AWG (VS-01), (VE-01), (UPAQ-01), (UMA-3), (VE-09), (VS-02), (VE-02), HASTA CAJA METALICA EN CUBIERTA.</v>
          </cell>
          <cell r="C537">
            <v>100</v>
          </cell>
          <cell r="D537">
            <v>100</v>
          </cell>
          <cell r="F537">
            <v>0</v>
          </cell>
          <cell r="G537">
            <v>100</v>
          </cell>
          <cell r="H537">
            <v>10</v>
          </cell>
          <cell r="I537">
            <v>10</v>
          </cell>
          <cell r="J537">
            <v>10</v>
          </cell>
          <cell r="K537">
            <v>10</v>
          </cell>
          <cell r="L537">
            <v>10</v>
          </cell>
          <cell r="M537">
            <v>10</v>
          </cell>
          <cell r="O537">
            <v>0</v>
          </cell>
          <cell r="P537">
            <v>0</v>
          </cell>
          <cell r="R537">
            <v>0</v>
          </cell>
          <cell r="S537">
            <v>0</v>
          </cell>
          <cell r="U537">
            <v>0</v>
          </cell>
          <cell r="V537">
            <v>0</v>
          </cell>
          <cell r="W537" t="str">
            <v>Ml</v>
          </cell>
          <cell r="X537">
            <v>120</v>
          </cell>
        </row>
        <row r="538">
          <cell r="A538" t="str">
            <v>7025E</v>
          </cell>
          <cell r="B538" t="str">
            <v xml:space="preserve"> 1ø3/4" PVC CON 3X10N+1X10T AWG (UMA-02), (UCA-3A), (UCA-3B), (UMA-04).</v>
          </cell>
          <cell r="C538">
            <v>120</v>
          </cell>
          <cell r="D538">
            <v>120</v>
          </cell>
          <cell r="F538">
            <v>0</v>
          </cell>
          <cell r="G538">
            <v>120</v>
          </cell>
          <cell r="H538">
            <v>0</v>
          </cell>
          <cell r="I538">
            <v>0</v>
          </cell>
          <cell r="J538">
            <v>0</v>
          </cell>
          <cell r="K538">
            <v>0</v>
          </cell>
          <cell r="L538">
            <v>0</v>
          </cell>
          <cell r="M538">
            <v>0</v>
          </cell>
          <cell r="O538">
            <v>0</v>
          </cell>
          <cell r="P538">
            <v>0</v>
          </cell>
          <cell r="R538">
            <v>0</v>
          </cell>
          <cell r="S538">
            <v>0</v>
          </cell>
          <cell r="U538">
            <v>0</v>
          </cell>
          <cell r="V538">
            <v>0</v>
          </cell>
          <cell r="W538" t="str">
            <v>Ml</v>
          </cell>
          <cell r="X538">
            <v>120</v>
          </cell>
        </row>
        <row r="539">
          <cell r="A539" t="str">
            <v>7026E</v>
          </cell>
          <cell r="B539" t="str">
            <v xml:space="preserve"> 1ø1" PVC CON 3X8N+1X10T AWG (UMA-01), (UCA-02A), (UCA-02B), (UCA-04A), (UCA-04B), (UCA-05A), (UCA-05B).</v>
          </cell>
          <cell r="C539">
            <v>120</v>
          </cell>
          <cell r="D539">
            <v>120</v>
          </cell>
          <cell r="F539">
            <v>0</v>
          </cell>
          <cell r="G539">
            <v>120</v>
          </cell>
          <cell r="H539">
            <v>0</v>
          </cell>
          <cell r="I539">
            <v>0</v>
          </cell>
          <cell r="J539">
            <v>0</v>
          </cell>
          <cell r="K539">
            <v>0</v>
          </cell>
          <cell r="L539">
            <v>0</v>
          </cell>
          <cell r="M539">
            <v>0</v>
          </cell>
          <cell r="O539">
            <v>0</v>
          </cell>
          <cell r="P539">
            <v>0</v>
          </cell>
          <cell r="R539">
            <v>0</v>
          </cell>
          <cell r="S539">
            <v>0</v>
          </cell>
          <cell r="U539">
            <v>0</v>
          </cell>
          <cell r="V539">
            <v>0</v>
          </cell>
          <cell r="W539" t="str">
            <v>Ml</v>
          </cell>
          <cell r="X539">
            <v>120</v>
          </cell>
        </row>
        <row r="540">
          <cell r="A540" t="str">
            <v>7027E</v>
          </cell>
          <cell r="B540" t="str">
            <v xml:space="preserve"> 1ø1,1/4" PVC CON 3X6N+1X8T AWG (UCA-01A), (UCA-01B), por techos.</v>
          </cell>
          <cell r="C540">
            <v>120</v>
          </cell>
          <cell r="D540">
            <v>120</v>
          </cell>
          <cell r="F540">
            <v>0</v>
          </cell>
          <cell r="G540">
            <v>120</v>
          </cell>
          <cell r="H540">
            <v>0</v>
          </cell>
          <cell r="I540">
            <v>0</v>
          </cell>
          <cell r="J540">
            <v>0</v>
          </cell>
          <cell r="K540">
            <v>0</v>
          </cell>
          <cell r="L540">
            <v>0</v>
          </cell>
          <cell r="M540">
            <v>0</v>
          </cell>
          <cell r="O540">
            <v>0</v>
          </cell>
          <cell r="P540">
            <v>0</v>
          </cell>
          <cell r="R540">
            <v>0</v>
          </cell>
          <cell r="S540">
            <v>0</v>
          </cell>
          <cell r="U540">
            <v>0</v>
          </cell>
          <cell r="V540">
            <v>0</v>
          </cell>
          <cell r="W540" t="str">
            <v>Ml</v>
          </cell>
          <cell r="X540">
            <v>120</v>
          </cell>
        </row>
        <row r="541">
          <cell r="A541" t="str">
            <v>7028E</v>
          </cell>
          <cell r="B541" t="str">
            <v>Caja Metalica de 50X50x30 tipo intemperie para la llegada  de las acometidas en PVC a equipos de A.A en cubierta. ( Futuras derivaciones en coraza desde la caja a los equipos, realizadas por el contratista del sistema de A.A. )</v>
          </cell>
          <cell r="C541">
            <v>2</v>
          </cell>
          <cell r="D541">
            <v>2</v>
          </cell>
          <cell r="F541">
            <v>0</v>
          </cell>
          <cell r="G541">
            <v>2</v>
          </cell>
          <cell r="H541">
            <v>0</v>
          </cell>
          <cell r="I541">
            <v>0</v>
          </cell>
          <cell r="J541">
            <v>0</v>
          </cell>
          <cell r="K541">
            <v>0</v>
          </cell>
          <cell r="L541">
            <v>0</v>
          </cell>
          <cell r="M541">
            <v>0</v>
          </cell>
          <cell r="O541">
            <v>0</v>
          </cell>
          <cell r="P541">
            <v>0</v>
          </cell>
          <cell r="R541">
            <v>0</v>
          </cell>
          <cell r="S541">
            <v>0</v>
          </cell>
          <cell r="U541">
            <v>0</v>
          </cell>
          <cell r="V541">
            <v>0</v>
          </cell>
          <cell r="W541" t="str">
            <v>Und</v>
          </cell>
          <cell r="X541">
            <v>2</v>
          </cell>
        </row>
        <row r="542">
          <cell r="A542" t="str">
            <v>8001E</v>
          </cell>
          <cell r="B542" t="str">
            <v>INTERCONEXION A  TIERRA  ASCENSORES CABLE No 2 AWG -  6 METROS</v>
          </cell>
          <cell r="C542">
            <v>1</v>
          </cell>
          <cell r="D542">
            <v>1</v>
          </cell>
          <cell r="F542">
            <v>0</v>
          </cell>
          <cell r="G542">
            <v>1</v>
          </cell>
          <cell r="H542">
            <v>0</v>
          </cell>
          <cell r="I542">
            <v>0</v>
          </cell>
          <cell r="J542">
            <v>0</v>
          </cell>
          <cell r="K542">
            <v>0</v>
          </cell>
          <cell r="L542">
            <v>0</v>
          </cell>
          <cell r="M542">
            <v>0</v>
          </cell>
          <cell r="O542">
            <v>0</v>
          </cell>
          <cell r="P542">
            <v>0</v>
          </cell>
          <cell r="R542">
            <v>0</v>
          </cell>
          <cell r="S542">
            <v>0</v>
          </cell>
          <cell r="U542">
            <v>0</v>
          </cell>
          <cell r="V542">
            <v>0</v>
          </cell>
          <cell r="W542" t="str">
            <v>Und</v>
          </cell>
          <cell r="X542">
            <v>1</v>
          </cell>
        </row>
        <row r="543">
          <cell r="A543" t="str">
            <v>8002E</v>
          </cell>
          <cell r="B543" t="str">
            <v>PUESTA A TIERRA PLANTAS ELÉCTRICAS - INCLUYE UNA VARILLA, TRATAMIENTO QUIMICO Y CABLE No 2/0 AWG - 8 METROS</v>
          </cell>
          <cell r="D543">
            <v>0</v>
          </cell>
          <cell r="F543">
            <v>0</v>
          </cell>
          <cell r="G543">
            <v>0</v>
          </cell>
          <cell r="H543">
            <v>0</v>
          </cell>
          <cell r="I543">
            <v>0</v>
          </cell>
          <cell r="J543">
            <v>0</v>
          </cell>
          <cell r="K543">
            <v>0</v>
          </cell>
          <cell r="L543">
            <v>0</v>
          </cell>
          <cell r="M543">
            <v>0</v>
          </cell>
          <cell r="O543">
            <v>0</v>
          </cell>
          <cell r="P543">
            <v>0</v>
          </cell>
          <cell r="Q543">
            <v>1</v>
          </cell>
          <cell r="R543">
            <v>1</v>
          </cell>
          <cell r="S543">
            <v>1</v>
          </cell>
          <cell r="U543">
            <v>0</v>
          </cell>
          <cell r="V543">
            <v>0</v>
          </cell>
          <cell r="W543" t="str">
            <v>Und</v>
          </cell>
          <cell r="X543">
            <v>1</v>
          </cell>
        </row>
        <row r="544">
          <cell r="A544" t="str">
            <v>8003E</v>
          </cell>
          <cell r="B544" t="str">
            <v>INTERCONEXION TIERRA A TABLERO PROTECCION EN M.T. -  CABLE No 2/0 AWG - 8 METROS</v>
          </cell>
          <cell r="D544">
            <v>0</v>
          </cell>
          <cell r="F544">
            <v>0</v>
          </cell>
          <cell r="G544">
            <v>0</v>
          </cell>
          <cell r="H544">
            <v>0</v>
          </cell>
          <cell r="I544">
            <v>0</v>
          </cell>
          <cell r="J544">
            <v>0</v>
          </cell>
          <cell r="K544">
            <v>0</v>
          </cell>
          <cell r="L544">
            <v>0</v>
          </cell>
          <cell r="M544">
            <v>0</v>
          </cell>
          <cell r="O544">
            <v>0</v>
          </cell>
          <cell r="P544">
            <v>0</v>
          </cell>
          <cell r="Q544">
            <v>1</v>
          </cell>
          <cell r="R544">
            <v>1</v>
          </cell>
          <cell r="S544">
            <v>1</v>
          </cell>
          <cell r="U544">
            <v>0</v>
          </cell>
          <cell r="V544">
            <v>0</v>
          </cell>
          <cell r="W544" t="str">
            <v>Und</v>
          </cell>
          <cell r="X544">
            <v>1</v>
          </cell>
        </row>
        <row r="545">
          <cell r="A545" t="str">
            <v>8004E</v>
          </cell>
          <cell r="B545" t="str">
            <v>MALLA PUESTA A  TIERRA SUBESTACIÓN - SON 4 VARILLAS Cu-Cu 5/8" - 2,44 METROS, TRATAMIENTO QUIMICO Y CABLE 2/0 AWG - 25 MTS</v>
          </cell>
          <cell r="D545">
            <v>0</v>
          </cell>
          <cell r="F545">
            <v>0</v>
          </cell>
          <cell r="G545">
            <v>0</v>
          </cell>
          <cell r="H545">
            <v>0</v>
          </cell>
          <cell r="I545">
            <v>0</v>
          </cell>
          <cell r="J545">
            <v>0</v>
          </cell>
          <cell r="K545">
            <v>0</v>
          </cell>
          <cell r="L545">
            <v>0</v>
          </cell>
          <cell r="M545">
            <v>0</v>
          </cell>
          <cell r="O545">
            <v>0</v>
          </cell>
          <cell r="P545">
            <v>0</v>
          </cell>
          <cell r="Q545">
            <v>1</v>
          </cell>
          <cell r="R545">
            <v>1</v>
          </cell>
          <cell r="S545">
            <v>1</v>
          </cell>
          <cell r="U545">
            <v>0</v>
          </cell>
          <cell r="V545">
            <v>0</v>
          </cell>
          <cell r="W545" t="str">
            <v>Und</v>
          </cell>
          <cell r="X545">
            <v>1</v>
          </cell>
        </row>
        <row r="546">
          <cell r="A546" t="str">
            <v>8005E</v>
          </cell>
          <cell r="B546" t="str">
            <v>PUESTA A TIERRA SISTEMA DE PROTECCIÓN EXTERNA POR PARARRAYOS IONIZANTE INCLUYE 4 VARIILAS, TRATAMIENTO QUIMICO Y CABLE DE INTERCONEXION 2/0 AWG - 25 METROS</v>
          </cell>
          <cell r="C546">
            <v>1</v>
          </cell>
          <cell r="D546">
            <v>1</v>
          </cell>
          <cell r="F546">
            <v>0</v>
          </cell>
          <cell r="G546">
            <v>1</v>
          </cell>
          <cell r="H546">
            <v>0</v>
          </cell>
          <cell r="I546">
            <v>0</v>
          </cell>
          <cell r="J546">
            <v>0</v>
          </cell>
          <cell r="K546">
            <v>0</v>
          </cell>
          <cell r="L546">
            <v>0</v>
          </cell>
          <cell r="M546">
            <v>0</v>
          </cell>
          <cell r="O546">
            <v>0</v>
          </cell>
          <cell r="P546">
            <v>0</v>
          </cell>
          <cell r="R546">
            <v>0</v>
          </cell>
          <cell r="S546">
            <v>0</v>
          </cell>
          <cell r="U546">
            <v>0</v>
          </cell>
          <cell r="V546">
            <v>0</v>
          </cell>
          <cell r="W546" t="str">
            <v>Und</v>
          </cell>
          <cell r="X546">
            <v>1</v>
          </cell>
        </row>
        <row r="547">
          <cell r="A547" t="str">
            <v>8006E</v>
          </cell>
          <cell r="B547" t="str">
            <v xml:space="preserve">PUESTA A TIERRA SISTEMA DE PROTECCIÓN EXTERNA POR PUNTAS FRANKLIN - INCLUYE VARILLA Cu-Cu 5/8" - 2,44 METROS Y CABLE CONEXIÓN A BAJANTES 12 METROS- </v>
          </cell>
          <cell r="C547">
            <v>1</v>
          </cell>
          <cell r="D547">
            <v>1</v>
          </cell>
          <cell r="F547">
            <v>0</v>
          </cell>
          <cell r="G547">
            <v>1</v>
          </cell>
          <cell r="H547">
            <v>0</v>
          </cell>
          <cell r="I547">
            <v>0</v>
          </cell>
          <cell r="J547">
            <v>0</v>
          </cell>
          <cell r="K547">
            <v>0</v>
          </cell>
          <cell r="L547">
            <v>0</v>
          </cell>
          <cell r="M547">
            <v>0</v>
          </cell>
          <cell r="O547">
            <v>0</v>
          </cell>
          <cell r="P547">
            <v>0</v>
          </cell>
          <cell r="R547">
            <v>0</v>
          </cell>
          <cell r="S547">
            <v>0</v>
          </cell>
          <cell r="U547">
            <v>0</v>
          </cell>
          <cell r="V547">
            <v>0</v>
          </cell>
          <cell r="W547" t="str">
            <v>Und</v>
          </cell>
          <cell r="X547">
            <v>1</v>
          </cell>
        </row>
        <row r="548">
          <cell r="A548" t="str">
            <v>8007E</v>
          </cell>
          <cell r="B548" t="str">
            <v>INTERCONEXION TIERRA A TABLEROS GENERALES EN B.T. -  CABLE No 2/0 AWG - 8 METROS</v>
          </cell>
          <cell r="D548">
            <v>0</v>
          </cell>
          <cell r="F548">
            <v>0</v>
          </cell>
          <cell r="G548">
            <v>0</v>
          </cell>
          <cell r="H548">
            <v>0</v>
          </cell>
          <cell r="I548">
            <v>0</v>
          </cell>
          <cell r="J548">
            <v>0</v>
          </cell>
          <cell r="K548">
            <v>0</v>
          </cell>
          <cell r="L548">
            <v>0</v>
          </cell>
          <cell r="M548">
            <v>0</v>
          </cell>
          <cell r="O548">
            <v>0</v>
          </cell>
          <cell r="P548">
            <v>0</v>
          </cell>
          <cell r="Q548">
            <v>1</v>
          </cell>
          <cell r="R548">
            <v>1</v>
          </cell>
          <cell r="S548">
            <v>1</v>
          </cell>
          <cell r="U548">
            <v>0</v>
          </cell>
          <cell r="V548">
            <v>0</v>
          </cell>
          <cell r="W548" t="str">
            <v>Und</v>
          </cell>
          <cell r="X548">
            <v>1</v>
          </cell>
        </row>
        <row r="549">
          <cell r="A549" t="str">
            <v>8008E</v>
          </cell>
          <cell r="B549" t="str">
            <v xml:space="preserve"> Tendido de Malla en bronce cada 15X15 cm en un area de 82 m2.para areas especiales de cirugia, cesareas y partos</v>
          </cell>
          <cell r="C549">
            <v>1</v>
          </cell>
          <cell r="D549">
            <v>1</v>
          </cell>
          <cell r="F549">
            <v>0</v>
          </cell>
          <cell r="G549">
            <v>1</v>
          </cell>
          <cell r="H549">
            <v>0</v>
          </cell>
          <cell r="I549">
            <v>0</v>
          </cell>
          <cell r="J549">
            <v>0</v>
          </cell>
          <cell r="K549">
            <v>0</v>
          </cell>
          <cell r="L549">
            <v>0</v>
          </cell>
          <cell r="M549">
            <v>0</v>
          </cell>
          <cell r="O549">
            <v>0</v>
          </cell>
          <cell r="P549">
            <v>0</v>
          </cell>
          <cell r="R549">
            <v>0</v>
          </cell>
          <cell r="S549">
            <v>0</v>
          </cell>
          <cell r="U549">
            <v>0</v>
          </cell>
          <cell r="V549">
            <v>0</v>
          </cell>
          <cell r="W549" t="str">
            <v>Und</v>
          </cell>
          <cell r="X549">
            <v>1</v>
          </cell>
        </row>
        <row r="550">
          <cell r="A550" t="str">
            <v>8009E</v>
          </cell>
          <cell r="B550" t="str">
            <v>INTERCONEXIOON DE PUESTAS A TIERRA SALA DE PARTOS, CESAREAS Y CIRUGÍA INCLUYE CABLE DE INTERCONEXION A TIERRA DE 2/0 AWG - 25 METROS</v>
          </cell>
          <cell r="C550">
            <v>1</v>
          </cell>
          <cell r="D550">
            <v>1</v>
          </cell>
          <cell r="F550">
            <v>0</v>
          </cell>
          <cell r="G550">
            <v>1</v>
          </cell>
          <cell r="H550">
            <v>0</v>
          </cell>
          <cell r="I550">
            <v>0</v>
          </cell>
          <cell r="J550">
            <v>0</v>
          </cell>
          <cell r="K550">
            <v>0</v>
          </cell>
          <cell r="L550">
            <v>0</v>
          </cell>
          <cell r="M550">
            <v>0</v>
          </cell>
          <cell r="O550">
            <v>0</v>
          </cell>
          <cell r="P550">
            <v>0</v>
          </cell>
          <cell r="R550">
            <v>0</v>
          </cell>
          <cell r="S550">
            <v>0</v>
          </cell>
          <cell r="U550">
            <v>0</v>
          </cell>
          <cell r="V550">
            <v>0</v>
          </cell>
          <cell r="W550" t="str">
            <v>Und</v>
          </cell>
          <cell r="X550">
            <v>1</v>
          </cell>
        </row>
        <row r="551">
          <cell r="A551" t="str">
            <v>8010E</v>
          </cell>
          <cell r="B551" t="str">
            <v>PUESTA A TIERRA PLANTAS ELÉCTRICAS - INCLUYE UNA VARILLA, TRATAMIENTO QUIMICO Y CABLE No 2/0 AWG - 8 METROS</v>
          </cell>
          <cell r="D551">
            <v>0</v>
          </cell>
          <cell r="F551">
            <v>0</v>
          </cell>
          <cell r="G551">
            <v>0</v>
          </cell>
          <cell r="H551">
            <v>0</v>
          </cell>
          <cell r="I551">
            <v>0</v>
          </cell>
          <cell r="J551">
            <v>0</v>
          </cell>
          <cell r="K551">
            <v>0</v>
          </cell>
          <cell r="L551">
            <v>0</v>
          </cell>
          <cell r="M551">
            <v>0</v>
          </cell>
          <cell r="O551">
            <v>0</v>
          </cell>
          <cell r="P551">
            <v>0</v>
          </cell>
          <cell r="Q551">
            <v>1</v>
          </cell>
          <cell r="R551">
            <v>1</v>
          </cell>
          <cell r="S551">
            <v>1</v>
          </cell>
          <cell r="U551">
            <v>0</v>
          </cell>
          <cell r="V551">
            <v>0</v>
          </cell>
          <cell r="W551" t="str">
            <v>Und</v>
          </cell>
          <cell r="X551">
            <v>1</v>
          </cell>
        </row>
        <row r="552">
          <cell r="A552" t="str">
            <v>8011E</v>
          </cell>
          <cell r="B552" t="str">
            <v>Interconexión desde Gabinete sistema de Tierras hasta barrajes de Tableros en subestación TGDAYTR-V / TAATYEQ-N / TGAAYT-V / TGAEQ-V / Celda de Protección con cable 2/0 desnudo por cárcamos.</v>
          </cell>
          <cell r="D552">
            <v>0</v>
          </cell>
          <cell r="F552">
            <v>0</v>
          </cell>
          <cell r="G552">
            <v>0</v>
          </cell>
          <cell r="H552">
            <v>0</v>
          </cell>
          <cell r="I552">
            <v>0</v>
          </cell>
          <cell r="J552">
            <v>0</v>
          </cell>
          <cell r="K552">
            <v>0</v>
          </cell>
          <cell r="L552">
            <v>0</v>
          </cell>
          <cell r="M552">
            <v>0</v>
          </cell>
          <cell r="O552">
            <v>0</v>
          </cell>
          <cell r="P552">
            <v>0</v>
          </cell>
          <cell r="Q552">
            <v>40</v>
          </cell>
          <cell r="R552">
            <v>40</v>
          </cell>
          <cell r="S552">
            <v>40</v>
          </cell>
          <cell r="U552">
            <v>0</v>
          </cell>
          <cell r="V552">
            <v>0</v>
          </cell>
          <cell r="W552" t="str">
            <v>Ml</v>
          </cell>
          <cell r="X552">
            <v>40</v>
          </cell>
        </row>
        <row r="553">
          <cell r="A553" t="str">
            <v>8012E</v>
          </cell>
          <cell r="B553" t="str">
            <v>Interconexión desde Gabinete sistema de Tierras hasta barrajes de Tableros en subestación TGAAYT-CU / TGAAYT-CR con cable 2/0 desnudo por tubería PVC 3/4".</v>
          </cell>
          <cell r="D553">
            <v>0</v>
          </cell>
          <cell r="F553">
            <v>0</v>
          </cell>
          <cell r="G553">
            <v>0</v>
          </cell>
          <cell r="H553">
            <v>0</v>
          </cell>
          <cell r="I553">
            <v>0</v>
          </cell>
          <cell r="J553">
            <v>0</v>
          </cell>
          <cell r="K553">
            <v>0</v>
          </cell>
          <cell r="L553">
            <v>0</v>
          </cell>
          <cell r="M553">
            <v>0</v>
          </cell>
          <cell r="O553">
            <v>0</v>
          </cell>
          <cell r="P553">
            <v>0</v>
          </cell>
          <cell r="Q553">
            <v>70</v>
          </cell>
          <cell r="R553">
            <v>70</v>
          </cell>
          <cell r="S553">
            <v>70</v>
          </cell>
          <cell r="U553">
            <v>0</v>
          </cell>
          <cell r="V553">
            <v>0</v>
          </cell>
          <cell r="W553" t="str">
            <v>Ml</v>
          </cell>
          <cell r="X553">
            <v>70</v>
          </cell>
        </row>
        <row r="554">
          <cell r="A554" t="str">
            <v>8013E</v>
          </cell>
          <cell r="B554" t="str">
            <v>Interconexión desde Gabinete sistema de Tierras hasta primera varilla en subestación con cable 2/0 desnudo.</v>
          </cell>
          <cell r="D554">
            <v>0</v>
          </cell>
          <cell r="F554">
            <v>0</v>
          </cell>
          <cell r="G554">
            <v>0</v>
          </cell>
          <cell r="H554">
            <v>0</v>
          </cell>
          <cell r="I554">
            <v>0</v>
          </cell>
          <cell r="J554">
            <v>0</v>
          </cell>
          <cell r="K554">
            <v>0</v>
          </cell>
          <cell r="L554">
            <v>0</v>
          </cell>
          <cell r="M554">
            <v>0</v>
          </cell>
          <cell r="O554">
            <v>0</v>
          </cell>
          <cell r="P554">
            <v>0</v>
          </cell>
          <cell r="Q554">
            <v>5</v>
          </cell>
          <cell r="R554">
            <v>5</v>
          </cell>
          <cell r="S554">
            <v>5</v>
          </cell>
          <cell r="U554">
            <v>0</v>
          </cell>
          <cell r="V554">
            <v>0</v>
          </cell>
          <cell r="W554" t="str">
            <v>Ml</v>
          </cell>
          <cell r="X554">
            <v>5</v>
          </cell>
        </row>
        <row r="555">
          <cell r="A555" t="str">
            <v>8014E</v>
          </cell>
          <cell r="B555" t="str">
            <v>Interconexión entre todas las tierras del sistema con cable 2/0 desnudo para equipotencializar el sistema. Incluye elaboración de zanja y relleno para tendido del cable.</v>
          </cell>
          <cell r="D555">
            <v>0</v>
          </cell>
          <cell r="F555">
            <v>0</v>
          </cell>
          <cell r="G555">
            <v>0</v>
          </cell>
          <cell r="H555">
            <v>0</v>
          </cell>
          <cell r="I555">
            <v>0</v>
          </cell>
          <cell r="J555">
            <v>0</v>
          </cell>
          <cell r="K555">
            <v>0</v>
          </cell>
          <cell r="L555">
            <v>0</v>
          </cell>
          <cell r="M555">
            <v>0</v>
          </cell>
          <cell r="O555">
            <v>0</v>
          </cell>
          <cell r="P555">
            <v>0</v>
          </cell>
          <cell r="R555">
            <v>0</v>
          </cell>
          <cell r="S555">
            <v>0</v>
          </cell>
          <cell r="T555">
            <v>100</v>
          </cell>
          <cell r="U555">
            <v>100</v>
          </cell>
          <cell r="V555">
            <v>100</v>
          </cell>
          <cell r="W555" t="str">
            <v>Ml</v>
          </cell>
          <cell r="X555">
            <v>100</v>
          </cell>
        </row>
        <row r="556">
          <cell r="A556" t="str">
            <v>9001E</v>
          </cell>
          <cell r="B556" t="str">
            <v>Puntas Tipo Franklin de acero inoxidable de  60 cm. de altura x 1/2"</v>
          </cell>
          <cell r="C556">
            <v>28</v>
          </cell>
          <cell r="D556">
            <v>28</v>
          </cell>
          <cell r="F556">
            <v>0</v>
          </cell>
          <cell r="G556">
            <v>28</v>
          </cell>
          <cell r="H556">
            <v>5.5</v>
          </cell>
          <cell r="I556">
            <v>5.5</v>
          </cell>
          <cell r="J556">
            <v>5.5</v>
          </cell>
          <cell r="K556">
            <v>5.5</v>
          </cell>
          <cell r="L556">
            <v>5.5</v>
          </cell>
          <cell r="M556">
            <v>5.5</v>
          </cell>
          <cell r="N556">
            <v>6</v>
          </cell>
          <cell r="O556">
            <v>6</v>
          </cell>
          <cell r="P556">
            <v>6</v>
          </cell>
          <cell r="Q556">
            <v>6</v>
          </cell>
          <cell r="R556">
            <v>6</v>
          </cell>
          <cell r="S556">
            <v>6</v>
          </cell>
          <cell r="U556">
            <v>0</v>
          </cell>
          <cell r="V556">
            <v>0</v>
          </cell>
          <cell r="W556" t="str">
            <v>Und</v>
          </cell>
          <cell r="X556">
            <v>51</v>
          </cell>
        </row>
        <row r="557">
          <cell r="A557" t="str">
            <v>9002E</v>
          </cell>
          <cell r="B557" t="str">
            <v>Soporte en bronce para punta Franklin</v>
          </cell>
          <cell r="C557">
            <v>28</v>
          </cell>
          <cell r="D557">
            <v>28</v>
          </cell>
          <cell r="F557">
            <v>0</v>
          </cell>
          <cell r="G557">
            <v>28</v>
          </cell>
          <cell r="H557">
            <v>5.5</v>
          </cell>
          <cell r="I557">
            <v>5.5</v>
          </cell>
          <cell r="J557">
            <v>5.5</v>
          </cell>
          <cell r="K557">
            <v>5.5</v>
          </cell>
          <cell r="L557">
            <v>5.5</v>
          </cell>
          <cell r="M557">
            <v>5.5</v>
          </cell>
          <cell r="N557">
            <v>6</v>
          </cell>
          <cell r="O557">
            <v>6</v>
          </cell>
          <cell r="P557">
            <v>6</v>
          </cell>
          <cell r="Q557">
            <v>6</v>
          </cell>
          <cell r="R557">
            <v>6</v>
          </cell>
          <cell r="S557">
            <v>6</v>
          </cell>
          <cell r="U557">
            <v>0</v>
          </cell>
          <cell r="V557">
            <v>0</v>
          </cell>
          <cell r="W557" t="str">
            <v>Und</v>
          </cell>
          <cell r="X557">
            <v>51</v>
          </cell>
        </row>
        <row r="558">
          <cell r="A558" t="str">
            <v>9003E</v>
          </cell>
          <cell r="B558" t="str">
            <v>Grapa en bronce para cable #2</v>
          </cell>
          <cell r="C558">
            <v>220</v>
          </cell>
          <cell r="D558">
            <v>220</v>
          </cell>
          <cell r="F558">
            <v>0</v>
          </cell>
          <cell r="G558">
            <v>220</v>
          </cell>
          <cell r="H558">
            <v>43</v>
          </cell>
          <cell r="I558">
            <v>43</v>
          </cell>
          <cell r="J558">
            <v>43</v>
          </cell>
          <cell r="K558">
            <v>43</v>
          </cell>
          <cell r="L558">
            <v>43</v>
          </cell>
          <cell r="M558">
            <v>43</v>
          </cell>
          <cell r="N558">
            <v>47</v>
          </cell>
          <cell r="O558">
            <v>47</v>
          </cell>
          <cell r="P558">
            <v>47</v>
          </cell>
          <cell r="Q558">
            <v>47</v>
          </cell>
          <cell r="R558">
            <v>47</v>
          </cell>
          <cell r="S558">
            <v>47</v>
          </cell>
          <cell r="U558">
            <v>0</v>
          </cell>
          <cell r="V558">
            <v>0</v>
          </cell>
          <cell r="W558" t="str">
            <v>Und</v>
          </cell>
          <cell r="X558">
            <v>400</v>
          </cell>
        </row>
        <row r="559">
          <cell r="A559" t="str">
            <v>9004E</v>
          </cell>
          <cell r="B559" t="str">
            <v>Derivadores en "T" de Bronce estañado, posición fija.</v>
          </cell>
          <cell r="C559">
            <v>22</v>
          </cell>
          <cell r="D559">
            <v>22</v>
          </cell>
          <cell r="F559">
            <v>0</v>
          </cell>
          <cell r="G559">
            <v>22</v>
          </cell>
          <cell r="H559">
            <v>5.5</v>
          </cell>
          <cell r="I559">
            <v>5.5</v>
          </cell>
          <cell r="J559">
            <v>5.5</v>
          </cell>
          <cell r="K559">
            <v>5.5</v>
          </cell>
          <cell r="L559">
            <v>5.5</v>
          </cell>
          <cell r="M559">
            <v>5.5</v>
          </cell>
          <cell r="N559">
            <v>6</v>
          </cell>
          <cell r="O559">
            <v>6</v>
          </cell>
          <cell r="P559">
            <v>6</v>
          </cell>
          <cell r="Q559">
            <v>6</v>
          </cell>
          <cell r="R559">
            <v>6</v>
          </cell>
          <cell r="S559">
            <v>6</v>
          </cell>
          <cell r="U559">
            <v>0</v>
          </cell>
          <cell r="V559">
            <v>0</v>
          </cell>
          <cell r="W559" t="str">
            <v>Und</v>
          </cell>
          <cell r="X559">
            <v>45</v>
          </cell>
        </row>
        <row r="560">
          <cell r="A560" t="str">
            <v>9005E</v>
          </cell>
          <cell r="B560" t="str">
            <v>Derivadores en "x" de Bronce estañado, posición fija.</v>
          </cell>
          <cell r="C560">
            <v>5</v>
          </cell>
          <cell r="D560">
            <v>5</v>
          </cell>
          <cell r="F560">
            <v>0</v>
          </cell>
          <cell r="G560">
            <v>5</v>
          </cell>
          <cell r="H560">
            <v>1.5</v>
          </cell>
          <cell r="I560">
            <v>1.5</v>
          </cell>
          <cell r="J560">
            <v>1.5</v>
          </cell>
          <cell r="K560">
            <v>1.5</v>
          </cell>
          <cell r="L560">
            <v>1.5</v>
          </cell>
          <cell r="M560">
            <v>1.5</v>
          </cell>
          <cell r="N560">
            <v>1</v>
          </cell>
          <cell r="O560">
            <v>1</v>
          </cell>
          <cell r="P560">
            <v>1</v>
          </cell>
          <cell r="Q560">
            <v>1</v>
          </cell>
          <cell r="R560">
            <v>1</v>
          </cell>
          <cell r="S560">
            <v>1</v>
          </cell>
          <cell r="U560">
            <v>0</v>
          </cell>
          <cell r="V560">
            <v>0</v>
          </cell>
          <cell r="W560" t="str">
            <v>Und</v>
          </cell>
          <cell r="X560">
            <v>10</v>
          </cell>
        </row>
        <row r="561">
          <cell r="A561" t="str">
            <v>9006E</v>
          </cell>
          <cell r="B561" t="str">
            <v xml:space="preserve">Bajantes en tubería Ø1" IMC cada una desde cubierta a piso + accesorios de fijación y soporte. </v>
          </cell>
          <cell r="C561">
            <v>4</v>
          </cell>
          <cell r="D561">
            <v>4</v>
          </cell>
          <cell r="F561">
            <v>0</v>
          </cell>
          <cell r="G561">
            <v>4</v>
          </cell>
          <cell r="H561">
            <v>1</v>
          </cell>
          <cell r="I561">
            <v>1</v>
          </cell>
          <cell r="J561">
            <v>1</v>
          </cell>
          <cell r="K561">
            <v>1</v>
          </cell>
          <cell r="L561">
            <v>1</v>
          </cell>
          <cell r="M561">
            <v>1</v>
          </cell>
          <cell r="N561">
            <v>2</v>
          </cell>
          <cell r="O561">
            <v>2</v>
          </cell>
          <cell r="P561">
            <v>2</v>
          </cell>
          <cell r="Q561">
            <v>2</v>
          </cell>
          <cell r="R561">
            <v>2</v>
          </cell>
          <cell r="S561">
            <v>2</v>
          </cell>
          <cell r="U561">
            <v>0</v>
          </cell>
          <cell r="V561">
            <v>0</v>
          </cell>
          <cell r="W561" t="str">
            <v>Ml</v>
          </cell>
          <cell r="X561">
            <v>10</v>
          </cell>
        </row>
        <row r="562">
          <cell r="A562" t="str">
            <v>9007E</v>
          </cell>
          <cell r="B562" t="str">
            <v xml:space="preserve">Conductor #2 de cobre desnudo por cubierta y bajantes de a varillas de puesta a tierra en piso, este cable debe ser visible en las cajas de inspección. </v>
          </cell>
          <cell r="C562">
            <v>373</v>
          </cell>
          <cell r="D562">
            <v>373</v>
          </cell>
          <cell r="F562">
            <v>0</v>
          </cell>
          <cell r="G562">
            <v>373</v>
          </cell>
          <cell r="H562">
            <v>70</v>
          </cell>
          <cell r="I562">
            <v>70</v>
          </cell>
          <cell r="J562">
            <v>70</v>
          </cell>
          <cell r="K562">
            <v>70</v>
          </cell>
          <cell r="L562">
            <v>70</v>
          </cell>
          <cell r="M562">
            <v>70</v>
          </cell>
          <cell r="N562">
            <v>65</v>
          </cell>
          <cell r="O562">
            <v>65</v>
          </cell>
          <cell r="P562">
            <v>65</v>
          </cell>
          <cell r="Q562">
            <v>72</v>
          </cell>
          <cell r="R562">
            <v>72</v>
          </cell>
          <cell r="S562">
            <v>72</v>
          </cell>
          <cell r="U562">
            <v>0</v>
          </cell>
          <cell r="V562">
            <v>0</v>
          </cell>
          <cell r="W562" t="str">
            <v>Ml</v>
          </cell>
          <cell r="X562">
            <v>650</v>
          </cell>
        </row>
        <row r="563">
          <cell r="A563" t="str">
            <v>9008E</v>
          </cell>
          <cell r="B563" t="str">
            <v>Pararrayos ionizante; tipo RAYTHOR-D de nivel III  dieléctrico con dispositivo de cebado con radio mínimo de cubrimiento 150m con punta captadora  de acero inoxidable de 2 m.,.collar de empalme para cable de cobre 2 y demás elementos de fijación y soporte</v>
          </cell>
          <cell r="C563">
            <v>1</v>
          </cell>
          <cell r="D563">
            <v>1</v>
          </cell>
          <cell r="F563">
            <v>0</v>
          </cell>
          <cell r="G563">
            <v>1</v>
          </cell>
          <cell r="H563">
            <v>0</v>
          </cell>
          <cell r="I563">
            <v>0</v>
          </cell>
          <cell r="J563">
            <v>0</v>
          </cell>
          <cell r="K563">
            <v>0</v>
          </cell>
          <cell r="L563">
            <v>0</v>
          </cell>
          <cell r="M563">
            <v>0</v>
          </cell>
          <cell r="O563">
            <v>0</v>
          </cell>
          <cell r="P563">
            <v>0</v>
          </cell>
          <cell r="R563">
            <v>0</v>
          </cell>
          <cell r="S563">
            <v>0</v>
          </cell>
          <cell r="U563">
            <v>0</v>
          </cell>
          <cell r="V563">
            <v>0</v>
          </cell>
          <cell r="W563" t="str">
            <v>Und</v>
          </cell>
          <cell r="X563">
            <v>1</v>
          </cell>
        </row>
        <row r="564">
          <cell r="A564" t="str">
            <v>9009E</v>
          </cell>
          <cell r="B564" t="str">
            <v>Base y Mástil de seis (6) m  en tubo  de Aluminio de  Ø2"  a instalar en el extremo superior de la cubierta + elementos de anclaje y soporte.</v>
          </cell>
          <cell r="C564">
            <v>1</v>
          </cell>
          <cell r="D564">
            <v>1</v>
          </cell>
          <cell r="F564">
            <v>0</v>
          </cell>
          <cell r="G564">
            <v>1</v>
          </cell>
          <cell r="H564">
            <v>0</v>
          </cell>
          <cell r="I564">
            <v>0</v>
          </cell>
          <cell r="J564">
            <v>0</v>
          </cell>
          <cell r="K564">
            <v>0</v>
          </cell>
          <cell r="L564">
            <v>0</v>
          </cell>
          <cell r="M564">
            <v>0</v>
          </cell>
          <cell r="O564">
            <v>0</v>
          </cell>
          <cell r="P564">
            <v>0</v>
          </cell>
          <cell r="R564">
            <v>0</v>
          </cell>
          <cell r="S564">
            <v>0</v>
          </cell>
          <cell r="U564">
            <v>0</v>
          </cell>
          <cell r="V564">
            <v>0</v>
          </cell>
          <cell r="W564" t="str">
            <v>Und</v>
          </cell>
          <cell r="X564">
            <v>1</v>
          </cell>
        </row>
        <row r="565">
          <cell r="A565" t="str">
            <v>9010E</v>
          </cell>
          <cell r="B565" t="str">
            <v xml:space="preserve">Conductor #1/0 de cobre desnudo desde pararrayos ionizante hasta la puesta a tierra, este cable debe ser visible en las cajas de inspección. </v>
          </cell>
          <cell r="C565">
            <v>20</v>
          </cell>
          <cell r="D565">
            <v>20</v>
          </cell>
          <cell r="F565">
            <v>0</v>
          </cell>
          <cell r="G565">
            <v>20</v>
          </cell>
          <cell r="H565">
            <v>0</v>
          </cell>
          <cell r="I565">
            <v>0</v>
          </cell>
          <cell r="J565">
            <v>0</v>
          </cell>
          <cell r="K565">
            <v>0</v>
          </cell>
          <cell r="L565">
            <v>0</v>
          </cell>
          <cell r="M565">
            <v>0</v>
          </cell>
          <cell r="O565">
            <v>0</v>
          </cell>
          <cell r="P565">
            <v>0</v>
          </cell>
          <cell r="R565">
            <v>0</v>
          </cell>
          <cell r="S565">
            <v>0</v>
          </cell>
          <cell r="U565">
            <v>0</v>
          </cell>
          <cell r="V565">
            <v>0</v>
          </cell>
          <cell r="W565" t="str">
            <v>Ml</v>
          </cell>
          <cell r="X565">
            <v>20</v>
          </cell>
        </row>
        <row r="566">
          <cell r="A566" t="str">
            <v>9011E</v>
          </cell>
          <cell r="B566" t="str">
            <v>Via de chispas que se utilizara para unir el sistema de puesta a tierra de la protección externa con el sistema de de puesta a tierra general del proyecto.</v>
          </cell>
          <cell r="C566">
            <v>1</v>
          </cell>
          <cell r="D566">
            <v>1</v>
          </cell>
          <cell r="F566">
            <v>0</v>
          </cell>
          <cell r="G566">
            <v>1</v>
          </cell>
          <cell r="H566">
            <v>0</v>
          </cell>
          <cell r="I566">
            <v>0</v>
          </cell>
          <cell r="J566">
            <v>0</v>
          </cell>
          <cell r="K566">
            <v>0</v>
          </cell>
          <cell r="L566">
            <v>0</v>
          </cell>
          <cell r="M566">
            <v>0</v>
          </cell>
          <cell r="O566">
            <v>0</v>
          </cell>
          <cell r="P566">
            <v>0</v>
          </cell>
          <cell r="R566">
            <v>0</v>
          </cell>
          <cell r="S566">
            <v>0</v>
          </cell>
          <cell r="U566">
            <v>0</v>
          </cell>
          <cell r="V566">
            <v>0</v>
          </cell>
          <cell r="W566" t="str">
            <v>Und</v>
          </cell>
          <cell r="X566">
            <v>1</v>
          </cell>
        </row>
        <row r="567">
          <cell r="A567" t="str">
            <v>10001E</v>
          </cell>
          <cell r="B567" t="str">
            <v xml:space="preserve">Suministro, instalación y montaje de panel  para control Iluminación interna en caja metalica de 25x30x10 cm con 6 interruptores tipo balancin de 15A, 6 luminaria de señalizacón, canaleta plastica, cableado de control y fuerza.  </v>
          </cell>
          <cell r="C567">
            <v>16</v>
          </cell>
          <cell r="D567">
            <v>16</v>
          </cell>
          <cell r="F567">
            <v>0</v>
          </cell>
          <cell r="G567">
            <v>16</v>
          </cell>
          <cell r="H567">
            <v>0</v>
          </cell>
          <cell r="I567">
            <v>0</v>
          </cell>
          <cell r="J567">
            <v>0</v>
          </cell>
          <cell r="K567">
            <v>0</v>
          </cell>
          <cell r="L567">
            <v>0</v>
          </cell>
          <cell r="M567">
            <v>0</v>
          </cell>
          <cell r="O567">
            <v>0</v>
          </cell>
          <cell r="P567">
            <v>0</v>
          </cell>
          <cell r="R567">
            <v>0</v>
          </cell>
          <cell r="S567">
            <v>0</v>
          </cell>
          <cell r="U567">
            <v>0</v>
          </cell>
          <cell r="V567">
            <v>0</v>
          </cell>
          <cell r="W567" t="str">
            <v>Und</v>
          </cell>
          <cell r="X567">
            <v>16</v>
          </cell>
        </row>
        <row r="568">
          <cell r="A568" t="str">
            <v>10002E</v>
          </cell>
          <cell r="B568" t="str">
            <v xml:space="preserve">Suministro, instalación y montaje de panel  para control Iluminación exterior en caja metalica de 50x40x15 cm con 14 interruptores tipo balancin de 15A, 14 contactores de 20A., 14 luminaria de señalizacón, canaleta plastica, cableado de control y fuerza. </v>
          </cell>
          <cell r="C568">
            <v>1</v>
          </cell>
          <cell r="D568">
            <v>1</v>
          </cell>
          <cell r="F568">
            <v>0</v>
          </cell>
          <cell r="G568">
            <v>1</v>
          </cell>
          <cell r="H568">
            <v>0</v>
          </cell>
          <cell r="I568">
            <v>0</v>
          </cell>
          <cell r="J568">
            <v>0</v>
          </cell>
          <cell r="K568">
            <v>0</v>
          </cell>
          <cell r="L568">
            <v>0</v>
          </cell>
          <cell r="M568">
            <v>0</v>
          </cell>
          <cell r="O568">
            <v>0</v>
          </cell>
          <cell r="P568">
            <v>0</v>
          </cell>
          <cell r="R568">
            <v>0</v>
          </cell>
          <cell r="S568">
            <v>0</v>
          </cell>
          <cell r="U568">
            <v>0</v>
          </cell>
          <cell r="V568">
            <v>0</v>
          </cell>
          <cell r="W568" t="str">
            <v>Und</v>
          </cell>
          <cell r="X568">
            <v>1</v>
          </cell>
        </row>
        <row r="569">
          <cell r="A569" t="str">
            <v>11001E</v>
          </cell>
          <cell r="B569" t="str">
            <v xml:space="preserve">Transformador de Aislamiento 1ø 7 KVA 208V, para las salas de Partos y Cesáreas (Ver Especificaciones), </v>
          </cell>
          <cell r="C569">
            <v>1</v>
          </cell>
          <cell r="D569">
            <v>1</v>
          </cell>
          <cell r="F569">
            <v>0</v>
          </cell>
          <cell r="G569">
            <v>1</v>
          </cell>
          <cell r="H569">
            <v>0</v>
          </cell>
          <cell r="I569">
            <v>0</v>
          </cell>
          <cell r="J569">
            <v>0</v>
          </cell>
          <cell r="K569">
            <v>0</v>
          </cell>
          <cell r="L569">
            <v>0</v>
          </cell>
          <cell r="M569">
            <v>0</v>
          </cell>
          <cell r="O569">
            <v>0</v>
          </cell>
          <cell r="P569">
            <v>0</v>
          </cell>
          <cell r="R569">
            <v>0</v>
          </cell>
          <cell r="S569">
            <v>0</v>
          </cell>
          <cell r="U569">
            <v>0</v>
          </cell>
          <cell r="V569">
            <v>0</v>
          </cell>
          <cell r="W569" t="str">
            <v>Und</v>
          </cell>
          <cell r="X569">
            <v>1</v>
          </cell>
        </row>
        <row r="570">
          <cell r="A570" t="str">
            <v>11002E</v>
          </cell>
          <cell r="B570" t="str">
            <v xml:space="preserve">Transformador de Aislamiento 3ø 10 KVA 208V, para la sala de Cirugia (Ver Especificaciones), </v>
          </cell>
          <cell r="C570">
            <v>1</v>
          </cell>
          <cell r="D570">
            <v>1</v>
          </cell>
          <cell r="F570">
            <v>0</v>
          </cell>
          <cell r="G570">
            <v>1</v>
          </cell>
          <cell r="H570">
            <v>0</v>
          </cell>
          <cell r="I570">
            <v>0</v>
          </cell>
          <cell r="J570">
            <v>0</v>
          </cell>
          <cell r="K570">
            <v>0</v>
          </cell>
          <cell r="L570">
            <v>0</v>
          </cell>
          <cell r="M570">
            <v>0</v>
          </cell>
          <cell r="O570">
            <v>0</v>
          </cell>
          <cell r="P570">
            <v>0</v>
          </cell>
          <cell r="R570">
            <v>0</v>
          </cell>
          <cell r="S570">
            <v>0</v>
          </cell>
          <cell r="U570">
            <v>0</v>
          </cell>
          <cell r="V570">
            <v>0</v>
          </cell>
          <cell r="W570" t="str">
            <v>Und</v>
          </cell>
          <cell r="X570">
            <v>1</v>
          </cell>
        </row>
        <row r="571">
          <cell r="A571" t="str">
            <v>11003E</v>
          </cell>
          <cell r="B571" t="str">
            <v>UPS de 20  KVA 3ø 208V en  Cuarto de Comunicaciones (2o piso) para respaldar el sistema de computo general.</v>
          </cell>
          <cell r="C571">
            <v>1</v>
          </cell>
          <cell r="D571">
            <v>1</v>
          </cell>
          <cell r="F571">
            <v>0</v>
          </cell>
          <cell r="G571">
            <v>1</v>
          </cell>
          <cell r="H571">
            <v>0</v>
          </cell>
          <cell r="I571">
            <v>0</v>
          </cell>
          <cell r="J571">
            <v>0</v>
          </cell>
          <cell r="K571">
            <v>0</v>
          </cell>
          <cell r="L571">
            <v>0</v>
          </cell>
          <cell r="M571">
            <v>0</v>
          </cell>
          <cell r="O571">
            <v>0</v>
          </cell>
          <cell r="P571">
            <v>0</v>
          </cell>
          <cell r="R571">
            <v>0</v>
          </cell>
          <cell r="S571">
            <v>0</v>
          </cell>
          <cell r="U571">
            <v>0</v>
          </cell>
          <cell r="V571">
            <v>0</v>
          </cell>
          <cell r="W571" t="str">
            <v>Und</v>
          </cell>
          <cell r="X571">
            <v>1</v>
          </cell>
        </row>
        <row r="572">
          <cell r="A572" t="str">
            <v>11004E</v>
          </cell>
          <cell r="B572" t="str">
            <v>UPS de 10  KVA 3ø 208V en  Cuarto de Cirugia</v>
          </cell>
          <cell r="C572">
            <v>1</v>
          </cell>
          <cell r="D572">
            <v>1</v>
          </cell>
          <cell r="F572">
            <v>0</v>
          </cell>
          <cell r="G572">
            <v>1</v>
          </cell>
          <cell r="H572">
            <v>0</v>
          </cell>
          <cell r="I572">
            <v>0</v>
          </cell>
          <cell r="J572">
            <v>0</v>
          </cell>
          <cell r="K572">
            <v>0</v>
          </cell>
          <cell r="L572">
            <v>0</v>
          </cell>
          <cell r="M572">
            <v>0</v>
          </cell>
          <cell r="O572">
            <v>0</v>
          </cell>
          <cell r="P572">
            <v>0</v>
          </cell>
          <cell r="R572">
            <v>0</v>
          </cell>
          <cell r="S572">
            <v>0</v>
          </cell>
          <cell r="U572">
            <v>0</v>
          </cell>
          <cell r="V572">
            <v>0</v>
          </cell>
          <cell r="W572" t="str">
            <v>Und</v>
          </cell>
          <cell r="X572">
            <v>1</v>
          </cell>
        </row>
        <row r="573">
          <cell r="A573" t="str">
            <v>11005E</v>
          </cell>
          <cell r="B573" t="str">
            <v>UPS de 7  KVA 3ø 208V en  Cuarto de Partos</v>
          </cell>
          <cell r="C573">
            <v>1</v>
          </cell>
          <cell r="D573">
            <v>1</v>
          </cell>
          <cell r="F573">
            <v>0</v>
          </cell>
          <cell r="G573">
            <v>1</v>
          </cell>
          <cell r="H573">
            <v>0</v>
          </cell>
          <cell r="I573">
            <v>0</v>
          </cell>
          <cell r="J573">
            <v>0</v>
          </cell>
          <cell r="K573">
            <v>0</v>
          </cell>
          <cell r="L573">
            <v>0</v>
          </cell>
          <cell r="M573">
            <v>0</v>
          </cell>
          <cell r="O573">
            <v>0</v>
          </cell>
          <cell r="P573">
            <v>0</v>
          </cell>
          <cell r="R573">
            <v>0</v>
          </cell>
          <cell r="S573">
            <v>0</v>
          </cell>
          <cell r="U573">
            <v>0</v>
          </cell>
          <cell r="V573">
            <v>0</v>
          </cell>
          <cell r="W573" t="str">
            <v>Und</v>
          </cell>
          <cell r="X573">
            <v>1</v>
          </cell>
        </row>
        <row r="574">
          <cell r="A574" t="str">
            <v>11006E</v>
          </cell>
          <cell r="B574" t="str">
            <v>UPS de 4  KVA 1ø 120V en  Cuarto de Comunicaciones para el respaldo de tomas en Recuperación, Habitaciones y Observación.</v>
          </cell>
          <cell r="C574">
            <v>1</v>
          </cell>
          <cell r="D574">
            <v>1</v>
          </cell>
          <cell r="F574">
            <v>0</v>
          </cell>
          <cell r="G574">
            <v>1</v>
          </cell>
          <cell r="H574">
            <v>0</v>
          </cell>
          <cell r="I574">
            <v>0</v>
          </cell>
          <cell r="J574">
            <v>0</v>
          </cell>
          <cell r="K574">
            <v>0</v>
          </cell>
          <cell r="L574">
            <v>0</v>
          </cell>
          <cell r="M574">
            <v>0</v>
          </cell>
          <cell r="O574">
            <v>0</v>
          </cell>
          <cell r="P574">
            <v>0</v>
          </cell>
          <cell r="R574">
            <v>0</v>
          </cell>
          <cell r="S574">
            <v>0</v>
          </cell>
          <cell r="U574">
            <v>0</v>
          </cell>
          <cell r="V574">
            <v>0</v>
          </cell>
          <cell r="W574" t="str">
            <v>Und</v>
          </cell>
          <cell r="X574">
            <v>1</v>
          </cell>
        </row>
        <row r="575">
          <cell r="A575" t="str">
            <v>11007E</v>
          </cell>
          <cell r="B575" t="str">
            <v>Regulador de voltaje de 6 KVA 1ø 120V para las zonas de 2o piso costado norte  (Ver Especificaciones)</v>
          </cell>
          <cell r="C575">
            <v>1</v>
          </cell>
          <cell r="D575">
            <v>1</v>
          </cell>
          <cell r="F575">
            <v>0</v>
          </cell>
          <cell r="G575">
            <v>1</v>
          </cell>
          <cell r="H575">
            <v>0</v>
          </cell>
          <cell r="I575">
            <v>0</v>
          </cell>
          <cell r="J575">
            <v>0</v>
          </cell>
          <cell r="K575">
            <v>0</v>
          </cell>
          <cell r="L575">
            <v>0</v>
          </cell>
          <cell r="M575">
            <v>0</v>
          </cell>
          <cell r="O575">
            <v>0</v>
          </cell>
          <cell r="P575">
            <v>0</v>
          </cell>
          <cell r="R575">
            <v>0</v>
          </cell>
          <cell r="S575">
            <v>0</v>
          </cell>
          <cell r="U575">
            <v>0</v>
          </cell>
          <cell r="V575">
            <v>0</v>
          </cell>
          <cell r="W575" t="str">
            <v>Und</v>
          </cell>
          <cell r="X575">
            <v>1</v>
          </cell>
        </row>
        <row r="576">
          <cell r="A576" t="str">
            <v>11008E</v>
          </cell>
          <cell r="B576" t="str">
            <v>Regulador de voltaje de 5 KVA 1ø 120V para salas de Cirugia, Cesareas y partos (Ver Especificaciones)</v>
          </cell>
          <cell r="C576">
            <v>1</v>
          </cell>
          <cell r="D576">
            <v>1</v>
          </cell>
          <cell r="F576">
            <v>0</v>
          </cell>
          <cell r="G576">
            <v>1</v>
          </cell>
          <cell r="H576">
            <v>0</v>
          </cell>
          <cell r="I576">
            <v>0</v>
          </cell>
          <cell r="J576">
            <v>0</v>
          </cell>
          <cell r="K576">
            <v>0</v>
          </cell>
          <cell r="L576">
            <v>0</v>
          </cell>
          <cell r="M576">
            <v>0</v>
          </cell>
          <cell r="O576">
            <v>0</v>
          </cell>
          <cell r="P576">
            <v>0</v>
          </cell>
          <cell r="R576">
            <v>0</v>
          </cell>
          <cell r="S576">
            <v>0</v>
          </cell>
          <cell r="U576">
            <v>0</v>
          </cell>
          <cell r="V576">
            <v>0</v>
          </cell>
          <cell r="W576" t="str">
            <v>Und</v>
          </cell>
          <cell r="X576">
            <v>1</v>
          </cell>
        </row>
        <row r="577">
          <cell r="A577" t="str">
            <v>11009E</v>
          </cell>
          <cell r="B577" t="str">
            <v>Regulador de voltaje de 4 KVA 1ø 120V para las zonas de 2o piso costado sur  (Ver Especificaciones)</v>
          </cell>
          <cell r="C577">
            <v>1</v>
          </cell>
          <cell r="D577">
            <v>1</v>
          </cell>
          <cell r="F577">
            <v>0</v>
          </cell>
          <cell r="G577">
            <v>1</v>
          </cell>
          <cell r="H577">
            <v>0</v>
          </cell>
          <cell r="I577">
            <v>0</v>
          </cell>
          <cell r="J577">
            <v>0</v>
          </cell>
          <cell r="K577">
            <v>0</v>
          </cell>
          <cell r="L577">
            <v>0</v>
          </cell>
          <cell r="M577">
            <v>0</v>
          </cell>
          <cell r="O577">
            <v>0</v>
          </cell>
          <cell r="P577">
            <v>0</v>
          </cell>
          <cell r="R577">
            <v>0</v>
          </cell>
          <cell r="S577">
            <v>0</v>
          </cell>
          <cell r="U577">
            <v>0</v>
          </cell>
          <cell r="V577">
            <v>0</v>
          </cell>
          <cell r="W577" t="str">
            <v>Und</v>
          </cell>
          <cell r="X577">
            <v>1</v>
          </cell>
        </row>
        <row r="578">
          <cell r="A578" t="str">
            <v>11010E</v>
          </cell>
          <cell r="B578" t="str">
            <v>By-pass manual de 70 A</v>
          </cell>
          <cell r="C578">
            <v>1</v>
          </cell>
          <cell r="D578">
            <v>1</v>
          </cell>
          <cell r="F578">
            <v>0</v>
          </cell>
          <cell r="G578">
            <v>1</v>
          </cell>
          <cell r="H578">
            <v>0</v>
          </cell>
          <cell r="I578">
            <v>0</v>
          </cell>
          <cell r="J578">
            <v>0</v>
          </cell>
          <cell r="K578">
            <v>0</v>
          </cell>
          <cell r="L578">
            <v>0</v>
          </cell>
          <cell r="M578">
            <v>0</v>
          </cell>
          <cell r="O578">
            <v>0</v>
          </cell>
          <cell r="P578">
            <v>0</v>
          </cell>
          <cell r="R578">
            <v>0</v>
          </cell>
          <cell r="S578">
            <v>0</v>
          </cell>
          <cell r="U578">
            <v>0</v>
          </cell>
          <cell r="V578">
            <v>0</v>
          </cell>
          <cell r="W578" t="str">
            <v>Und</v>
          </cell>
          <cell r="X578">
            <v>1</v>
          </cell>
        </row>
        <row r="579">
          <cell r="A579" t="str">
            <v>12001E</v>
          </cell>
          <cell r="B579" t="str">
            <v>CELDA DE MEDIA EN BAJA TENSION</v>
          </cell>
          <cell r="D579">
            <v>0</v>
          </cell>
          <cell r="F579">
            <v>0</v>
          </cell>
          <cell r="G579">
            <v>0</v>
          </cell>
          <cell r="H579">
            <v>0</v>
          </cell>
          <cell r="I579">
            <v>0</v>
          </cell>
          <cell r="J579">
            <v>0</v>
          </cell>
          <cell r="K579">
            <v>0</v>
          </cell>
          <cell r="L579">
            <v>0</v>
          </cell>
          <cell r="M579">
            <v>0</v>
          </cell>
          <cell r="O579">
            <v>0</v>
          </cell>
          <cell r="P579">
            <v>0</v>
          </cell>
          <cell r="Q579">
            <v>2</v>
          </cell>
          <cell r="R579">
            <v>2</v>
          </cell>
          <cell r="S579">
            <v>2</v>
          </cell>
          <cell r="U579">
            <v>0</v>
          </cell>
          <cell r="V579">
            <v>0</v>
          </cell>
          <cell r="W579" t="str">
            <v>Und</v>
          </cell>
          <cell r="X579">
            <v>2</v>
          </cell>
        </row>
        <row r="580">
          <cell r="A580" t="str">
            <v>12004E</v>
          </cell>
          <cell r="B580" t="str">
            <v>TABLERO TRANSFERENCIA Y DISTRIBUCION (TGDAYTR-V)</v>
          </cell>
          <cell r="D580">
            <v>0</v>
          </cell>
          <cell r="F580">
            <v>0</v>
          </cell>
          <cell r="G580">
            <v>0</v>
          </cell>
          <cell r="H580">
            <v>0</v>
          </cell>
          <cell r="I580">
            <v>0</v>
          </cell>
          <cell r="J580">
            <v>0</v>
          </cell>
          <cell r="K580">
            <v>0</v>
          </cell>
          <cell r="L580">
            <v>0</v>
          </cell>
          <cell r="M580">
            <v>0</v>
          </cell>
          <cell r="O580">
            <v>0</v>
          </cell>
          <cell r="P580">
            <v>0</v>
          </cell>
          <cell r="Q580">
            <v>1</v>
          </cell>
          <cell r="R580">
            <v>1</v>
          </cell>
          <cell r="S580">
            <v>1</v>
          </cell>
          <cell r="U580">
            <v>0</v>
          </cell>
          <cell r="V580">
            <v>0</v>
          </cell>
          <cell r="W580" t="str">
            <v>Und</v>
          </cell>
          <cell r="X580">
            <v>1</v>
          </cell>
        </row>
        <row r="581">
          <cell r="A581" t="str">
            <v>12005E</v>
          </cell>
          <cell r="B581" t="str">
            <v>Acometida eléctrica desde bornas del Transformador hasta el tablero TGDAYTR-V en 2(3X300+1X3/0)+1X1/0T+1X1/0TA, canalizacion 2o 4"</v>
          </cell>
          <cell r="D581">
            <v>0</v>
          </cell>
          <cell r="F581">
            <v>0</v>
          </cell>
          <cell r="G581">
            <v>0</v>
          </cell>
          <cell r="H581">
            <v>0</v>
          </cell>
          <cell r="I581">
            <v>0</v>
          </cell>
          <cell r="J581">
            <v>0</v>
          </cell>
          <cell r="K581">
            <v>0</v>
          </cell>
          <cell r="L581">
            <v>0</v>
          </cell>
          <cell r="M581">
            <v>0</v>
          </cell>
          <cell r="O581">
            <v>0</v>
          </cell>
          <cell r="P581">
            <v>0</v>
          </cell>
          <cell r="Q581">
            <v>50</v>
          </cell>
          <cell r="R581">
            <v>50</v>
          </cell>
          <cell r="S581">
            <v>50</v>
          </cell>
          <cell r="U581">
            <v>0</v>
          </cell>
          <cell r="V581">
            <v>0</v>
          </cell>
          <cell r="W581" t="str">
            <v>Ml</v>
          </cell>
          <cell r="X581">
            <v>50</v>
          </cell>
        </row>
        <row r="582">
          <cell r="A582" t="str">
            <v>12006E</v>
          </cell>
          <cell r="B582" t="str">
            <v>Acometida eléctrica desde la Planta eléctrica hasta el tablero TGDAYTR-V en 2(3X300+1X3/0)+1X2T+(1-2x14) por carcamo.</v>
          </cell>
          <cell r="D582">
            <v>0</v>
          </cell>
          <cell r="F582">
            <v>0</v>
          </cell>
          <cell r="G582">
            <v>0</v>
          </cell>
          <cell r="H582">
            <v>0</v>
          </cell>
          <cell r="I582">
            <v>0</v>
          </cell>
          <cell r="J582">
            <v>0</v>
          </cell>
          <cell r="K582">
            <v>0</v>
          </cell>
          <cell r="L582">
            <v>0</v>
          </cell>
          <cell r="M582">
            <v>0</v>
          </cell>
          <cell r="O582">
            <v>0</v>
          </cell>
          <cell r="P582">
            <v>0</v>
          </cell>
          <cell r="Q582">
            <v>10</v>
          </cell>
          <cell r="R582">
            <v>10</v>
          </cell>
          <cell r="S582">
            <v>10</v>
          </cell>
          <cell r="U582">
            <v>0</v>
          </cell>
          <cell r="V582">
            <v>0</v>
          </cell>
          <cell r="W582" t="str">
            <v>Ml</v>
          </cell>
          <cell r="X582">
            <v>10</v>
          </cell>
        </row>
        <row r="583">
          <cell r="A583" t="str">
            <v>12007E</v>
          </cell>
          <cell r="B583" t="str">
            <v>TABLERO BANCO DE CONDENSADORES 40KVAR/220V</v>
          </cell>
          <cell r="D583">
            <v>0</v>
          </cell>
          <cell r="F583">
            <v>0</v>
          </cell>
          <cell r="G583">
            <v>0</v>
          </cell>
          <cell r="H583">
            <v>0</v>
          </cell>
          <cell r="I583">
            <v>0</v>
          </cell>
          <cell r="J583">
            <v>0</v>
          </cell>
          <cell r="K583">
            <v>0</v>
          </cell>
          <cell r="L583">
            <v>0</v>
          </cell>
          <cell r="M583">
            <v>0</v>
          </cell>
          <cell r="O583">
            <v>0</v>
          </cell>
          <cell r="P583">
            <v>0</v>
          </cell>
          <cell r="Q583">
            <v>10</v>
          </cell>
          <cell r="R583">
            <v>10</v>
          </cell>
          <cell r="S583">
            <v>10</v>
          </cell>
          <cell r="U583">
            <v>0</v>
          </cell>
          <cell r="V583">
            <v>0</v>
          </cell>
          <cell r="W583" t="str">
            <v>Und</v>
          </cell>
          <cell r="X583">
            <v>10</v>
          </cell>
        </row>
        <row r="584">
          <cell r="A584" t="str">
            <v>12008E</v>
          </cell>
          <cell r="B584" t="str">
            <v>Acometida eléctrica desde el tablero TGDAYTR-V hasta la Celda Banco de Condensadores de 40 Kvar en 3X2+1X6T por carcamo.</v>
          </cell>
          <cell r="D584">
            <v>0</v>
          </cell>
          <cell r="F584">
            <v>0</v>
          </cell>
          <cell r="G584">
            <v>0</v>
          </cell>
          <cell r="H584">
            <v>0</v>
          </cell>
          <cell r="I584">
            <v>0</v>
          </cell>
          <cell r="J584">
            <v>0</v>
          </cell>
          <cell r="K584">
            <v>0</v>
          </cell>
          <cell r="L584">
            <v>0</v>
          </cell>
          <cell r="M584">
            <v>0</v>
          </cell>
          <cell r="O584">
            <v>0</v>
          </cell>
          <cell r="P584">
            <v>0</v>
          </cell>
          <cell r="Q584">
            <v>10</v>
          </cell>
          <cell r="R584">
            <v>10</v>
          </cell>
          <cell r="S584">
            <v>10</v>
          </cell>
          <cell r="U584">
            <v>0</v>
          </cell>
          <cell r="V584">
            <v>0</v>
          </cell>
          <cell r="W584" t="str">
            <v>Ml</v>
          </cell>
          <cell r="X584">
            <v>10</v>
          </cell>
        </row>
        <row r="585">
          <cell r="A585" t="str">
            <v>12009E</v>
          </cell>
          <cell r="B585" t="str">
            <v>TABLERO DISTRIBUCION (TAATYEQ-N)</v>
          </cell>
          <cell r="D585">
            <v>0</v>
          </cell>
          <cell r="F585">
            <v>0</v>
          </cell>
          <cell r="G585">
            <v>0</v>
          </cell>
          <cell r="H585">
            <v>0</v>
          </cell>
          <cell r="I585">
            <v>0</v>
          </cell>
          <cell r="J585">
            <v>0</v>
          </cell>
          <cell r="K585">
            <v>0</v>
          </cell>
          <cell r="L585">
            <v>0</v>
          </cell>
          <cell r="M585">
            <v>0</v>
          </cell>
          <cell r="O585">
            <v>0</v>
          </cell>
          <cell r="P585">
            <v>0</v>
          </cell>
          <cell r="Q585">
            <v>1</v>
          </cell>
          <cell r="R585">
            <v>1</v>
          </cell>
          <cell r="S585">
            <v>1</v>
          </cell>
          <cell r="U585">
            <v>0</v>
          </cell>
          <cell r="V585">
            <v>0</v>
          </cell>
          <cell r="W585" t="str">
            <v>Und</v>
          </cell>
          <cell r="X585">
            <v>1</v>
          </cell>
        </row>
        <row r="586">
          <cell r="A586" t="str">
            <v>12010E</v>
          </cell>
          <cell r="B586" t="str">
            <v>Acometida eléctrica desde bornas del Transformador hasta el tablero TGAATYEQ-N en 2(3X3/0+1X1/0)+1X2T por carcamo.</v>
          </cell>
          <cell r="D586">
            <v>0</v>
          </cell>
          <cell r="F586">
            <v>0</v>
          </cell>
          <cell r="G586">
            <v>0</v>
          </cell>
          <cell r="H586">
            <v>0</v>
          </cell>
          <cell r="I586">
            <v>0</v>
          </cell>
          <cell r="J586">
            <v>0</v>
          </cell>
          <cell r="K586">
            <v>0</v>
          </cell>
          <cell r="L586">
            <v>0</v>
          </cell>
          <cell r="M586">
            <v>0</v>
          </cell>
          <cell r="O586">
            <v>0</v>
          </cell>
          <cell r="P586">
            <v>0</v>
          </cell>
          <cell r="Q586">
            <v>10</v>
          </cell>
          <cell r="R586">
            <v>10</v>
          </cell>
          <cell r="S586">
            <v>10</v>
          </cell>
          <cell r="U586">
            <v>0</v>
          </cell>
          <cell r="V586">
            <v>0</v>
          </cell>
          <cell r="W586" t="str">
            <v>Ml</v>
          </cell>
          <cell r="X586">
            <v>10</v>
          </cell>
        </row>
        <row r="587">
          <cell r="A587" t="str">
            <v>12011E</v>
          </cell>
          <cell r="B587" t="str">
            <v>TABLERO BANCO DE CONDENSADORES 20KVAR/220V</v>
          </cell>
          <cell r="D587">
            <v>0</v>
          </cell>
          <cell r="F587">
            <v>0</v>
          </cell>
          <cell r="G587">
            <v>0</v>
          </cell>
          <cell r="H587">
            <v>0</v>
          </cell>
          <cell r="I587">
            <v>0</v>
          </cell>
          <cell r="J587">
            <v>0</v>
          </cell>
          <cell r="K587">
            <v>0</v>
          </cell>
          <cell r="L587">
            <v>0</v>
          </cell>
          <cell r="M587">
            <v>0</v>
          </cell>
          <cell r="O587">
            <v>0</v>
          </cell>
          <cell r="P587">
            <v>0</v>
          </cell>
          <cell r="Q587">
            <v>1</v>
          </cell>
          <cell r="R587">
            <v>1</v>
          </cell>
          <cell r="S587">
            <v>1</v>
          </cell>
          <cell r="U587">
            <v>0</v>
          </cell>
          <cell r="V587">
            <v>0</v>
          </cell>
          <cell r="W587" t="str">
            <v>Und</v>
          </cell>
          <cell r="X587">
            <v>1</v>
          </cell>
        </row>
        <row r="588">
          <cell r="A588" t="str">
            <v>12012E</v>
          </cell>
          <cell r="B588" t="str">
            <v>Acometida eléctrica desde el tablero TAATYEQ-N hasta la Celda Banco de Condensadores de 20 Kvar en 3X6+1X8T por carcamo.</v>
          </cell>
          <cell r="D588">
            <v>0</v>
          </cell>
          <cell r="F588">
            <v>0</v>
          </cell>
          <cell r="G588">
            <v>0</v>
          </cell>
          <cell r="H588">
            <v>0</v>
          </cell>
          <cell r="I588">
            <v>0</v>
          </cell>
          <cell r="J588">
            <v>0</v>
          </cell>
          <cell r="K588">
            <v>0</v>
          </cell>
          <cell r="L588">
            <v>0</v>
          </cell>
          <cell r="M588">
            <v>0</v>
          </cell>
          <cell r="O588">
            <v>0</v>
          </cell>
          <cell r="P588">
            <v>0</v>
          </cell>
          <cell r="Q588">
            <v>10</v>
          </cell>
          <cell r="R588">
            <v>10</v>
          </cell>
          <cell r="S588">
            <v>10</v>
          </cell>
          <cell r="U588">
            <v>0</v>
          </cell>
          <cell r="V588">
            <v>0</v>
          </cell>
          <cell r="W588" t="str">
            <v>Ml</v>
          </cell>
          <cell r="X588">
            <v>10</v>
          </cell>
        </row>
        <row r="589">
          <cell r="A589" t="str">
            <v>12013E</v>
          </cell>
          <cell r="B589" t="str">
            <v>TABLERO DISTRIBUCION (TGAAYT-V)</v>
          </cell>
          <cell r="D589">
            <v>0</v>
          </cell>
          <cell r="F589">
            <v>0</v>
          </cell>
          <cell r="G589">
            <v>0</v>
          </cell>
          <cell r="H589">
            <v>0</v>
          </cell>
          <cell r="I589">
            <v>0</v>
          </cell>
          <cell r="J589">
            <v>0</v>
          </cell>
          <cell r="K589">
            <v>0</v>
          </cell>
          <cell r="L589">
            <v>0</v>
          </cell>
          <cell r="M589">
            <v>0</v>
          </cell>
          <cell r="O589">
            <v>0</v>
          </cell>
          <cell r="P589">
            <v>0</v>
          </cell>
          <cell r="Q589">
            <v>1</v>
          </cell>
          <cell r="R589">
            <v>1</v>
          </cell>
          <cell r="S589">
            <v>1</v>
          </cell>
          <cell r="U589">
            <v>0</v>
          </cell>
          <cell r="V589">
            <v>0</v>
          </cell>
          <cell r="W589" t="str">
            <v>Und</v>
          </cell>
          <cell r="X589">
            <v>1</v>
          </cell>
        </row>
        <row r="590">
          <cell r="A590" t="str">
            <v>12014E</v>
          </cell>
          <cell r="B590" t="str">
            <v>Acometida eléctrica desde el tablero TGDAYTR-V hasta la el Tablero TGAAYT-V en 3X2F+1X4N+1X4T+1X4TA por carcamo.</v>
          </cell>
          <cell r="D590">
            <v>0</v>
          </cell>
          <cell r="F590">
            <v>0</v>
          </cell>
          <cell r="G590">
            <v>0</v>
          </cell>
          <cell r="H590">
            <v>0</v>
          </cell>
          <cell r="I590">
            <v>0</v>
          </cell>
          <cell r="J590">
            <v>0</v>
          </cell>
          <cell r="K590">
            <v>0</v>
          </cell>
          <cell r="L590">
            <v>0</v>
          </cell>
          <cell r="M590">
            <v>0</v>
          </cell>
          <cell r="O590">
            <v>0</v>
          </cell>
          <cell r="P590">
            <v>0</v>
          </cell>
          <cell r="Q590">
            <v>6</v>
          </cell>
          <cell r="R590">
            <v>6</v>
          </cell>
          <cell r="S590">
            <v>6</v>
          </cell>
          <cell r="U590">
            <v>0</v>
          </cell>
          <cell r="V590">
            <v>0</v>
          </cell>
          <cell r="W590" t="str">
            <v>Ml</v>
          </cell>
          <cell r="X590">
            <v>6</v>
          </cell>
        </row>
        <row r="591">
          <cell r="A591" t="str">
            <v>12015E</v>
          </cell>
          <cell r="B591" t="str">
            <v>TABLERO DISTRIBUCION (TGAAYT-CU)</v>
          </cell>
          <cell r="D591">
            <v>0</v>
          </cell>
          <cell r="F591">
            <v>0</v>
          </cell>
          <cell r="G591">
            <v>0</v>
          </cell>
          <cell r="H591">
            <v>0</v>
          </cell>
          <cell r="I591">
            <v>0</v>
          </cell>
          <cell r="J591">
            <v>0</v>
          </cell>
          <cell r="K591">
            <v>0</v>
          </cell>
          <cell r="L591">
            <v>0</v>
          </cell>
          <cell r="M591">
            <v>0</v>
          </cell>
          <cell r="O591">
            <v>0</v>
          </cell>
          <cell r="P591">
            <v>0</v>
          </cell>
          <cell r="Q591">
            <v>1</v>
          </cell>
          <cell r="R591">
            <v>1</v>
          </cell>
          <cell r="S591">
            <v>1</v>
          </cell>
          <cell r="U591">
            <v>0</v>
          </cell>
          <cell r="V591">
            <v>0</v>
          </cell>
          <cell r="W591" t="str">
            <v>Und</v>
          </cell>
          <cell r="X591">
            <v>1</v>
          </cell>
        </row>
        <row r="592">
          <cell r="A592" t="str">
            <v>12016E</v>
          </cell>
          <cell r="B592" t="str">
            <v>Acometida eléctrica desde el tablero TGDAYTR-V hasta la el Tablero TGAAYT-CU con 3X6+1X4+1X6T+1X6TA en 1ø1,1/4" IMC.</v>
          </cell>
          <cell r="D592">
            <v>0</v>
          </cell>
          <cell r="F592">
            <v>0</v>
          </cell>
          <cell r="G592">
            <v>0</v>
          </cell>
          <cell r="H592">
            <v>0</v>
          </cell>
          <cell r="I592">
            <v>0</v>
          </cell>
          <cell r="J592">
            <v>0</v>
          </cell>
          <cell r="K592">
            <v>0</v>
          </cell>
          <cell r="L592">
            <v>0</v>
          </cell>
          <cell r="M592">
            <v>0</v>
          </cell>
          <cell r="O592">
            <v>0</v>
          </cell>
          <cell r="P592">
            <v>0</v>
          </cell>
          <cell r="Q592">
            <v>10</v>
          </cell>
          <cell r="R592">
            <v>10</v>
          </cell>
          <cell r="S592">
            <v>10</v>
          </cell>
          <cell r="U592">
            <v>0</v>
          </cell>
          <cell r="V592">
            <v>0</v>
          </cell>
          <cell r="W592" t="str">
            <v>Ml</v>
          </cell>
          <cell r="X592">
            <v>10</v>
          </cell>
        </row>
        <row r="593">
          <cell r="A593" t="str">
            <v>12017E</v>
          </cell>
          <cell r="B593" t="str">
            <v>TABLERO DISTRIBUCION (TGAAYT-CR)</v>
          </cell>
          <cell r="D593">
            <v>0</v>
          </cell>
          <cell r="F593">
            <v>0</v>
          </cell>
          <cell r="G593">
            <v>0</v>
          </cell>
          <cell r="H593">
            <v>0</v>
          </cell>
          <cell r="I593">
            <v>0</v>
          </cell>
          <cell r="J593">
            <v>0</v>
          </cell>
          <cell r="K593">
            <v>0</v>
          </cell>
          <cell r="L593">
            <v>0</v>
          </cell>
          <cell r="M593">
            <v>0</v>
          </cell>
          <cell r="O593">
            <v>0</v>
          </cell>
          <cell r="P593">
            <v>0</v>
          </cell>
          <cell r="Q593">
            <v>1</v>
          </cell>
          <cell r="R593">
            <v>1</v>
          </cell>
          <cell r="S593">
            <v>1</v>
          </cell>
          <cell r="U593">
            <v>0</v>
          </cell>
          <cell r="V593">
            <v>0</v>
          </cell>
          <cell r="W593" t="str">
            <v>Und</v>
          </cell>
          <cell r="X593">
            <v>1</v>
          </cell>
        </row>
        <row r="594">
          <cell r="A594" t="str">
            <v>12018E</v>
          </cell>
          <cell r="B594" t="str">
            <v>Acometida eléctrica desde el tablero TGDAYTR-V hasta la el Tablero TGAAYT-CR con 3X6+1X4+1X6T+1X6TA en 1ø1,1/4" PVC.</v>
          </cell>
          <cell r="C594">
            <v>60</v>
          </cell>
          <cell r="D594">
            <v>60</v>
          </cell>
          <cell r="F594">
            <v>0</v>
          </cell>
          <cell r="G594">
            <v>60</v>
          </cell>
          <cell r="H594">
            <v>0</v>
          </cell>
          <cell r="I594">
            <v>0</v>
          </cell>
          <cell r="J594">
            <v>0</v>
          </cell>
          <cell r="K594">
            <v>0</v>
          </cell>
          <cell r="L594">
            <v>0</v>
          </cell>
          <cell r="M594">
            <v>0</v>
          </cell>
          <cell r="O594">
            <v>0</v>
          </cell>
          <cell r="P594">
            <v>0</v>
          </cell>
          <cell r="R594">
            <v>0</v>
          </cell>
          <cell r="S594">
            <v>0</v>
          </cell>
          <cell r="U594">
            <v>0</v>
          </cell>
          <cell r="V594">
            <v>0</v>
          </cell>
          <cell r="W594" t="str">
            <v>Ml</v>
          </cell>
          <cell r="X594">
            <v>60</v>
          </cell>
        </row>
        <row r="595">
          <cell r="A595" t="str">
            <v>12019E</v>
          </cell>
          <cell r="B595" t="str">
            <v>TABLERO DISTRIBUCION (TGAEQ-V)</v>
          </cell>
          <cell r="C595">
            <v>1</v>
          </cell>
          <cell r="D595">
            <v>1</v>
          </cell>
          <cell r="F595">
            <v>0</v>
          </cell>
          <cell r="G595">
            <v>1</v>
          </cell>
          <cell r="H595">
            <v>0</v>
          </cell>
          <cell r="I595">
            <v>0</v>
          </cell>
          <cell r="J595">
            <v>0</v>
          </cell>
          <cell r="K595">
            <v>0</v>
          </cell>
          <cell r="L595">
            <v>0</v>
          </cell>
          <cell r="M595">
            <v>0</v>
          </cell>
          <cell r="O595">
            <v>0</v>
          </cell>
          <cell r="P595">
            <v>0</v>
          </cell>
          <cell r="R595">
            <v>0</v>
          </cell>
          <cell r="S595">
            <v>0</v>
          </cell>
          <cell r="U595">
            <v>0</v>
          </cell>
          <cell r="V595">
            <v>0</v>
          </cell>
          <cell r="W595" t="str">
            <v>Und</v>
          </cell>
          <cell r="X595">
            <v>1</v>
          </cell>
        </row>
        <row r="596">
          <cell r="A596" t="str">
            <v>12020E</v>
          </cell>
          <cell r="B596" t="str">
            <v>Acometida eléctrica desde el tablero TGDAYTR-V hasta el tablero TGAEQ-V en 2(3X4/0+1X4/0)+1X1/0T+1X1/0TA por carcamo.</v>
          </cell>
          <cell r="C596">
            <v>60</v>
          </cell>
          <cell r="D596">
            <v>60</v>
          </cell>
          <cell r="F596">
            <v>0</v>
          </cell>
          <cell r="G596">
            <v>60</v>
          </cell>
          <cell r="H596">
            <v>0</v>
          </cell>
          <cell r="I596">
            <v>0</v>
          </cell>
          <cell r="J596">
            <v>0</v>
          </cell>
          <cell r="K596">
            <v>0</v>
          </cell>
          <cell r="L596">
            <v>0</v>
          </cell>
          <cell r="M596">
            <v>0</v>
          </cell>
          <cell r="O596">
            <v>0</v>
          </cell>
          <cell r="P596">
            <v>0</v>
          </cell>
          <cell r="R596">
            <v>0</v>
          </cell>
          <cell r="S596">
            <v>0</v>
          </cell>
          <cell r="U596">
            <v>0</v>
          </cell>
          <cell r="V596">
            <v>0</v>
          </cell>
          <cell r="W596" t="str">
            <v>Ml</v>
          </cell>
          <cell r="X596">
            <v>60</v>
          </cell>
        </row>
        <row r="597">
          <cell r="A597" t="str">
            <v>12021E</v>
          </cell>
          <cell r="B597" t="str">
            <v>Tablero puestas a tierra de 60x80x40cm.</v>
          </cell>
          <cell r="D597">
            <v>0</v>
          </cell>
          <cell r="F597">
            <v>0</v>
          </cell>
          <cell r="G597">
            <v>0</v>
          </cell>
          <cell r="H597">
            <v>0</v>
          </cell>
          <cell r="I597">
            <v>0</v>
          </cell>
          <cell r="J597">
            <v>0</v>
          </cell>
          <cell r="K597">
            <v>0</v>
          </cell>
          <cell r="L597">
            <v>0</v>
          </cell>
          <cell r="M597">
            <v>0</v>
          </cell>
          <cell r="O597">
            <v>0</v>
          </cell>
          <cell r="P597">
            <v>0</v>
          </cell>
          <cell r="Q597">
            <v>1</v>
          </cell>
          <cell r="R597">
            <v>1</v>
          </cell>
          <cell r="S597">
            <v>1</v>
          </cell>
          <cell r="U597">
            <v>0</v>
          </cell>
          <cell r="V597">
            <v>0</v>
          </cell>
          <cell r="W597" t="str">
            <v>Und</v>
          </cell>
          <cell r="X597">
            <v>1</v>
          </cell>
        </row>
        <row r="598">
          <cell r="A598" t="str">
            <v>12022E</v>
          </cell>
          <cell r="B598" t="str">
            <v>Suministro, montaje y conexión de equipo Planta Electrica de Emergencia de 250 kva, que incluye precalentador de camisas, cargador estático y automático de baterías.</v>
          </cell>
          <cell r="D598">
            <v>0</v>
          </cell>
          <cell r="F598">
            <v>0</v>
          </cell>
          <cell r="G598">
            <v>0</v>
          </cell>
          <cell r="H598">
            <v>0</v>
          </cell>
          <cell r="I598">
            <v>0</v>
          </cell>
          <cell r="J598">
            <v>0</v>
          </cell>
          <cell r="K598">
            <v>0</v>
          </cell>
          <cell r="L598">
            <v>0</v>
          </cell>
          <cell r="M598">
            <v>0</v>
          </cell>
          <cell r="O598">
            <v>0</v>
          </cell>
          <cell r="P598">
            <v>0</v>
          </cell>
          <cell r="Q598">
            <v>1</v>
          </cell>
          <cell r="R598">
            <v>1</v>
          </cell>
          <cell r="S598">
            <v>1</v>
          </cell>
          <cell r="U598">
            <v>0</v>
          </cell>
          <cell r="V598">
            <v>0</v>
          </cell>
          <cell r="W598" t="str">
            <v>Und</v>
          </cell>
          <cell r="X598">
            <v>1</v>
          </cell>
        </row>
        <row r="599">
          <cell r="A599" t="str">
            <v>12023E</v>
          </cell>
          <cell r="B599" t="str">
            <v>Construcción de cárcamos en cuarto subestación, pañetados y afinados según proyecto aprobado por E.E.C.</v>
          </cell>
          <cell r="D599">
            <v>0</v>
          </cell>
          <cell r="F599">
            <v>0</v>
          </cell>
          <cell r="G599">
            <v>0</v>
          </cell>
          <cell r="H599">
            <v>0</v>
          </cell>
          <cell r="I599">
            <v>0</v>
          </cell>
          <cell r="J599">
            <v>0</v>
          </cell>
          <cell r="K599">
            <v>0</v>
          </cell>
          <cell r="L599">
            <v>0</v>
          </cell>
          <cell r="M599">
            <v>0</v>
          </cell>
          <cell r="O599">
            <v>0</v>
          </cell>
          <cell r="P599">
            <v>0</v>
          </cell>
          <cell r="Q599">
            <v>1</v>
          </cell>
          <cell r="R599">
            <v>1</v>
          </cell>
          <cell r="S599">
            <v>1</v>
          </cell>
          <cell r="U599">
            <v>0</v>
          </cell>
          <cell r="V599">
            <v>0</v>
          </cell>
          <cell r="W599" t="str">
            <v>Und</v>
          </cell>
          <cell r="X599">
            <v>1</v>
          </cell>
        </row>
        <row r="600">
          <cell r="A600" t="str">
            <v>13001E</v>
          </cell>
          <cell r="B600" t="str">
            <v>Suministro, e instalación de estructura LA-209 norma CODENSA S.A.</v>
          </cell>
          <cell r="D600">
            <v>0</v>
          </cell>
          <cell r="F600">
            <v>0</v>
          </cell>
          <cell r="G600">
            <v>0</v>
          </cell>
          <cell r="H600">
            <v>0</v>
          </cell>
          <cell r="I600">
            <v>0</v>
          </cell>
          <cell r="J600">
            <v>0</v>
          </cell>
          <cell r="K600">
            <v>0</v>
          </cell>
          <cell r="L600">
            <v>0</v>
          </cell>
          <cell r="M600">
            <v>0</v>
          </cell>
          <cell r="O600">
            <v>0</v>
          </cell>
          <cell r="P600">
            <v>0</v>
          </cell>
          <cell r="Q600">
            <v>1</v>
          </cell>
          <cell r="R600">
            <v>1</v>
          </cell>
          <cell r="S600">
            <v>1</v>
          </cell>
          <cell r="U600">
            <v>0</v>
          </cell>
          <cell r="V600">
            <v>0</v>
          </cell>
          <cell r="W600" t="str">
            <v>UN</v>
          </cell>
          <cell r="X600">
            <v>1</v>
          </cell>
        </row>
        <row r="601">
          <cell r="A601" t="str">
            <v>13002E</v>
          </cell>
          <cell r="B601" t="str">
            <v>Suministro, e instalación de estructura LA-202 norma CODENSA S.A.</v>
          </cell>
          <cell r="D601">
            <v>0</v>
          </cell>
          <cell r="F601">
            <v>0</v>
          </cell>
          <cell r="G601">
            <v>0</v>
          </cell>
          <cell r="H601">
            <v>0</v>
          </cell>
          <cell r="I601">
            <v>0</v>
          </cell>
          <cell r="J601">
            <v>0</v>
          </cell>
          <cell r="K601">
            <v>0</v>
          </cell>
          <cell r="L601">
            <v>0</v>
          </cell>
          <cell r="M601">
            <v>0</v>
          </cell>
          <cell r="O601">
            <v>0</v>
          </cell>
          <cell r="P601">
            <v>0</v>
          </cell>
          <cell r="Q601">
            <v>1</v>
          </cell>
          <cell r="R601">
            <v>1</v>
          </cell>
          <cell r="S601">
            <v>1</v>
          </cell>
          <cell r="U601">
            <v>0</v>
          </cell>
          <cell r="V601">
            <v>0</v>
          </cell>
          <cell r="W601" t="str">
            <v>UN</v>
          </cell>
          <cell r="X601">
            <v>1</v>
          </cell>
        </row>
        <row r="602">
          <cell r="A602" t="str">
            <v>13003E</v>
          </cell>
          <cell r="B602" t="str">
            <v xml:space="preserve">Suministro, e instalación de estructura LA-206 norma CODENSA S.A. </v>
          </cell>
          <cell r="D602">
            <v>0</v>
          </cell>
          <cell r="F602">
            <v>0</v>
          </cell>
          <cell r="G602">
            <v>0</v>
          </cell>
          <cell r="H602">
            <v>0</v>
          </cell>
          <cell r="I602">
            <v>0</v>
          </cell>
          <cell r="J602">
            <v>0</v>
          </cell>
          <cell r="K602">
            <v>0</v>
          </cell>
          <cell r="L602">
            <v>0</v>
          </cell>
          <cell r="M602">
            <v>0</v>
          </cell>
          <cell r="O602">
            <v>0</v>
          </cell>
          <cell r="P602">
            <v>0</v>
          </cell>
          <cell r="Q602">
            <v>2</v>
          </cell>
          <cell r="R602">
            <v>2</v>
          </cell>
          <cell r="S602">
            <v>2</v>
          </cell>
          <cell r="U602">
            <v>0</v>
          </cell>
          <cell r="V602">
            <v>0</v>
          </cell>
          <cell r="W602" t="str">
            <v>UN</v>
          </cell>
          <cell r="X602">
            <v>2</v>
          </cell>
        </row>
        <row r="603">
          <cell r="A603" t="str">
            <v>13004E</v>
          </cell>
          <cell r="B603" t="str">
            <v xml:space="preserve">Tendido y conexión de red aérea de media tensión en cable aluminio 3x2/0 ACSR desde punto de conexión autorizado por la EEC hasta los transformadores en poste. </v>
          </cell>
          <cell r="D603">
            <v>0</v>
          </cell>
          <cell r="F603">
            <v>0</v>
          </cell>
          <cell r="G603">
            <v>0</v>
          </cell>
          <cell r="H603">
            <v>0</v>
          </cell>
          <cell r="I603">
            <v>0</v>
          </cell>
          <cell r="J603">
            <v>0</v>
          </cell>
          <cell r="K603">
            <v>0</v>
          </cell>
          <cell r="L603">
            <v>0</v>
          </cell>
          <cell r="M603">
            <v>0</v>
          </cell>
          <cell r="O603">
            <v>0</v>
          </cell>
          <cell r="P603">
            <v>0</v>
          </cell>
          <cell r="Q603">
            <v>110</v>
          </cell>
          <cell r="R603">
            <v>110</v>
          </cell>
          <cell r="S603">
            <v>110</v>
          </cell>
          <cell r="U603">
            <v>0</v>
          </cell>
          <cell r="V603">
            <v>0</v>
          </cell>
          <cell r="W603" t="str">
            <v>UN</v>
          </cell>
          <cell r="X603">
            <v>110</v>
          </cell>
        </row>
        <row r="604">
          <cell r="A604" t="str">
            <v>13005E</v>
          </cell>
          <cell r="B604" t="str">
            <v>Suministro, ahoyada, incada y plomada de Poste en concreto 12m/1050Kg.</v>
          </cell>
          <cell r="D604">
            <v>0</v>
          </cell>
          <cell r="F604">
            <v>0</v>
          </cell>
          <cell r="G604">
            <v>0</v>
          </cell>
          <cell r="H604">
            <v>0</v>
          </cell>
          <cell r="I604">
            <v>0</v>
          </cell>
          <cell r="J604">
            <v>0</v>
          </cell>
          <cell r="K604">
            <v>0</v>
          </cell>
          <cell r="L604">
            <v>0</v>
          </cell>
          <cell r="M604">
            <v>0</v>
          </cell>
          <cell r="O604">
            <v>0</v>
          </cell>
          <cell r="P604">
            <v>0</v>
          </cell>
          <cell r="Q604">
            <v>2</v>
          </cell>
          <cell r="R604">
            <v>2</v>
          </cell>
          <cell r="S604">
            <v>2</v>
          </cell>
          <cell r="U604">
            <v>0</v>
          </cell>
          <cell r="V604">
            <v>0</v>
          </cell>
          <cell r="W604" t="str">
            <v>UN</v>
          </cell>
          <cell r="X604">
            <v>2</v>
          </cell>
        </row>
        <row r="605">
          <cell r="A605" t="str">
            <v>13006E</v>
          </cell>
          <cell r="B605" t="str">
            <v>Suministro, montaje y conexión de Transformador trifásico de 150 KVA 13,2/208V tipo aceite con pararrayos 12KV-10KA y puesta a tierra, para montaje en poste de concreto.</v>
          </cell>
          <cell r="D605">
            <v>0</v>
          </cell>
          <cell r="F605">
            <v>0</v>
          </cell>
          <cell r="G605">
            <v>0</v>
          </cell>
          <cell r="H605">
            <v>0</v>
          </cell>
          <cell r="I605">
            <v>0</v>
          </cell>
          <cell r="J605">
            <v>0</v>
          </cell>
          <cell r="K605">
            <v>0</v>
          </cell>
          <cell r="L605">
            <v>0</v>
          </cell>
          <cell r="M605">
            <v>0</v>
          </cell>
          <cell r="O605">
            <v>0</v>
          </cell>
          <cell r="P605">
            <v>0</v>
          </cell>
          <cell r="Q605">
            <v>2</v>
          </cell>
          <cell r="R605">
            <v>2</v>
          </cell>
          <cell r="S605">
            <v>2</v>
          </cell>
          <cell r="U605">
            <v>0</v>
          </cell>
          <cell r="V605">
            <v>0</v>
          </cell>
          <cell r="W605" t="str">
            <v>UN</v>
          </cell>
          <cell r="X605">
            <v>2</v>
          </cell>
        </row>
        <row r="606">
          <cell r="A606" t="str">
            <v>13007E</v>
          </cell>
          <cell r="B606" t="str">
            <v xml:space="preserve">Accesorios de Media Tensión para la instalación del transformador en poste de acuerdo a la norma CTU-501 con variación según A.P.U. </v>
          </cell>
          <cell r="D606">
            <v>0</v>
          </cell>
          <cell r="F606">
            <v>0</v>
          </cell>
          <cell r="G606">
            <v>0</v>
          </cell>
          <cell r="H606">
            <v>0</v>
          </cell>
          <cell r="I606">
            <v>0</v>
          </cell>
          <cell r="J606">
            <v>0</v>
          </cell>
          <cell r="K606">
            <v>0</v>
          </cell>
          <cell r="L606">
            <v>0</v>
          </cell>
          <cell r="M606">
            <v>0</v>
          </cell>
          <cell r="O606">
            <v>0</v>
          </cell>
          <cell r="P606">
            <v>0</v>
          </cell>
          <cell r="Q606">
            <v>2</v>
          </cell>
          <cell r="R606">
            <v>2</v>
          </cell>
          <cell r="S606">
            <v>2</v>
          </cell>
          <cell r="U606">
            <v>0</v>
          </cell>
          <cell r="V606">
            <v>0</v>
          </cell>
          <cell r="W606" t="str">
            <v>UN</v>
          </cell>
          <cell r="X606">
            <v>2</v>
          </cell>
        </row>
        <row r="607">
          <cell r="A607" t="str">
            <v>14001E</v>
          </cell>
          <cell r="B607" t="str">
            <v xml:space="preserve">Cámara de inspección doble en mampostería CS-275 </v>
          </cell>
          <cell r="D607">
            <v>0</v>
          </cell>
          <cell r="F607">
            <v>0</v>
          </cell>
          <cell r="G607">
            <v>0</v>
          </cell>
          <cell r="H607">
            <v>0</v>
          </cell>
          <cell r="I607">
            <v>0</v>
          </cell>
          <cell r="J607">
            <v>0</v>
          </cell>
          <cell r="K607">
            <v>0</v>
          </cell>
          <cell r="L607">
            <v>0</v>
          </cell>
          <cell r="M607">
            <v>0</v>
          </cell>
          <cell r="O607">
            <v>0</v>
          </cell>
          <cell r="P607">
            <v>0</v>
          </cell>
          <cell r="R607">
            <v>0</v>
          </cell>
          <cell r="S607">
            <v>0</v>
          </cell>
          <cell r="T607">
            <v>5</v>
          </cell>
          <cell r="U607">
            <v>5</v>
          </cell>
          <cell r="V607">
            <v>5</v>
          </cell>
          <cell r="W607" t="str">
            <v>Und</v>
          </cell>
          <cell r="X607">
            <v>5</v>
          </cell>
        </row>
        <row r="608">
          <cell r="A608" t="str">
            <v>14002E</v>
          </cell>
          <cell r="B608" t="str">
            <v xml:space="preserve">Cámara de inspección doble en mampostería CS-274 </v>
          </cell>
          <cell r="D608">
            <v>0</v>
          </cell>
          <cell r="F608">
            <v>0</v>
          </cell>
          <cell r="G608">
            <v>0</v>
          </cell>
          <cell r="H608">
            <v>0</v>
          </cell>
          <cell r="I608">
            <v>0</v>
          </cell>
          <cell r="J608">
            <v>0</v>
          </cell>
          <cell r="K608">
            <v>0</v>
          </cell>
          <cell r="L608">
            <v>0</v>
          </cell>
          <cell r="M608">
            <v>0</v>
          </cell>
          <cell r="O608">
            <v>0</v>
          </cell>
          <cell r="P608">
            <v>0</v>
          </cell>
          <cell r="R608">
            <v>0</v>
          </cell>
          <cell r="S608">
            <v>0</v>
          </cell>
          <cell r="T608">
            <v>6</v>
          </cell>
          <cell r="U608">
            <v>6</v>
          </cell>
          <cell r="V608">
            <v>6</v>
          </cell>
          <cell r="W608" t="str">
            <v>Und</v>
          </cell>
          <cell r="X608">
            <v>6</v>
          </cell>
        </row>
        <row r="609">
          <cell r="A609" t="str">
            <v>14003E</v>
          </cell>
          <cell r="B609" t="str">
            <v>Cámara de inspección en mampostería de 30x30</v>
          </cell>
          <cell r="D609">
            <v>0</v>
          </cell>
          <cell r="F609">
            <v>0</v>
          </cell>
          <cell r="G609">
            <v>0</v>
          </cell>
          <cell r="H609">
            <v>0</v>
          </cell>
          <cell r="I609">
            <v>0</v>
          </cell>
          <cell r="J609">
            <v>0</v>
          </cell>
          <cell r="K609">
            <v>0</v>
          </cell>
          <cell r="L609">
            <v>0</v>
          </cell>
          <cell r="M609">
            <v>0</v>
          </cell>
          <cell r="O609">
            <v>0</v>
          </cell>
          <cell r="P609">
            <v>0</v>
          </cell>
          <cell r="R609">
            <v>0</v>
          </cell>
          <cell r="S609">
            <v>0</v>
          </cell>
          <cell r="T609">
            <v>2</v>
          </cell>
          <cell r="U609">
            <v>2</v>
          </cell>
          <cell r="V609">
            <v>2</v>
          </cell>
          <cell r="W609" t="str">
            <v>Und</v>
          </cell>
          <cell r="X609">
            <v>2</v>
          </cell>
        </row>
        <row r="610">
          <cell r="A610" t="str">
            <v>14004E</v>
          </cell>
          <cell r="B610" t="str">
            <v>Caja de paso metálica de 80x80x25cm</v>
          </cell>
          <cell r="C610">
            <v>2</v>
          </cell>
          <cell r="D610">
            <v>2</v>
          </cell>
          <cell r="F610">
            <v>0</v>
          </cell>
          <cell r="G610">
            <v>2</v>
          </cell>
          <cell r="H610">
            <v>0</v>
          </cell>
          <cell r="I610">
            <v>0</v>
          </cell>
          <cell r="J610">
            <v>0</v>
          </cell>
          <cell r="K610">
            <v>0</v>
          </cell>
          <cell r="L610">
            <v>0</v>
          </cell>
          <cell r="M610">
            <v>0</v>
          </cell>
          <cell r="O610">
            <v>0</v>
          </cell>
          <cell r="P610">
            <v>0</v>
          </cell>
          <cell r="R610">
            <v>0</v>
          </cell>
          <cell r="S610">
            <v>0</v>
          </cell>
          <cell r="U610">
            <v>0</v>
          </cell>
          <cell r="V610">
            <v>0</v>
          </cell>
          <cell r="W610" t="str">
            <v>Und</v>
          </cell>
          <cell r="X610">
            <v>2</v>
          </cell>
        </row>
        <row r="611">
          <cell r="A611" t="str">
            <v>14005E</v>
          </cell>
          <cell r="B611" t="str">
            <v>Caja de paso metálica de 60x60x25cm</v>
          </cell>
          <cell r="C611">
            <v>2</v>
          </cell>
          <cell r="D611">
            <v>2</v>
          </cell>
          <cell r="F611">
            <v>0</v>
          </cell>
          <cell r="G611">
            <v>2</v>
          </cell>
          <cell r="H611">
            <v>0</v>
          </cell>
          <cell r="I611">
            <v>0</v>
          </cell>
          <cell r="J611">
            <v>0</v>
          </cell>
          <cell r="K611">
            <v>0</v>
          </cell>
          <cell r="L611">
            <v>0</v>
          </cell>
          <cell r="M611">
            <v>0</v>
          </cell>
          <cell r="O611">
            <v>0</v>
          </cell>
          <cell r="P611">
            <v>0</v>
          </cell>
          <cell r="R611">
            <v>0</v>
          </cell>
          <cell r="S611">
            <v>0</v>
          </cell>
          <cell r="U611">
            <v>0</v>
          </cell>
          <cell r="V611">
            <v>0</v>
          </cell>
          <cell r="W611" t="str">
            <v>Und</v>
          </cell>
          <cell r="X611">
            <v>2</v>
          </cell>
        </row>
        <row r="612">
          <cell r="A612" t="str">
            <v>14006E</v>
          </cell>
          <cell r="B612" t="str">
            <v>Caja de paso metálica de 60x60x25cm tipo intemperie.</v>
          </cell>
          <cell r="D612">
            <v>0</v>
          </cell>
          <cell r="F612">
            <v>0</v>
          </cell>
          <cell r="G612">
            <v>0</v>
          </cell>
          <cell r="H612">
            <v>0</v>
          </cell>
          <cell r="I612">
            <v>0</v>
          </cell>
          <cell r="J612">
            <v>0</v>
          </cell>
          <cell r="K612">
            <v>0</v>
          </cell>
          <cell r="L612">
            <v>0</v>
          </cell>
          <cell r="M612">
            <v>0</v>
          </cell>
          <cell r="O612">
            <v>0</v>
          </cell>
          <cell r="P612">
            <v>0</v>
          </cell>
          <cell r="R612">
            <v>0</v>
          </cell>
          <cell r="S612">
            <v>0</v>
          </cell>
          <cell r="T612">
            <v>1</v>
          </cell>
          <cell r="U612">
            <v>1</v>
          </cell>
          <cell r="V612">
            <v>1</v>
          </cell>
          <cell r="W612" t="str">
            <v>Und</v>
          </cell>
          <cell r="X612">
            <v>1</v>
          </cell>
        </row>
        <row r="613">
          <cell r="A613" t="str">
            <v>14007E</v>
          </cell>
          <cell r="B613" t="str">
            <v>Caja de paso metálica de 40x40x20cm</v>
          </cell>
          <cell r="C613">
            <v>2</v>
          </cell>
          <cell r="D613">
            <v>2</v>
          </cell>
          <cell r="F613">
            <v>0</v>
          </cell>
          <cell r="G613">
            <v>2</v>
          </cell>
          <cell r="H613">
            <v>0</v>
          </cell>
          <cell r="I613">
            <v>0</v>
          </cell>
          <cell r="J613">
            <v>0</v>
          </cell>
          <cell r="K613">
            <v>0</v>
          </cell>
          <cell r="L613">
            <v>0</v>
          </cell>
          <cell r="M613">
            <v>0</v>
          </cell>
          <cell r="O613">
            <v>0</v>
          </cell>
          <cell r="P613">
            <v>0</v>
          </cell>
          <cell r="R613">
            <v>0</v>
          </cell>
          <cell r="S613">
            <v>0</v>
          </cell>
          <cell r="U613">
            <v>0</v>
          </cell>
          <cell r="V613">
            <v>0</v>
          </cell>
          <cell r="W613" t="str">
            <v>Und</v>
          </cell>
          <cell r="X613">
            <v>2</v>
          </cell>
        </row>
        <row r="614">
          <cell r="A614" t="str">
            <v>14008E</v>
          </cell>
          <cell r="B614" t="str">
            <v>Caja de paso metálica de 20x20x20cm</v>
          </cell>
          <cell r="C614">
            <v>1</v>
          </cell>
          <cell r="D614">
            <v>1</v>
          </cell>
          <cell r="F614">
            <v>0</v>
          </cell>
          <cell r="G614">
            <v>1</v>
          </cell>
          <cell r="H614">
            <v>0</v>
          </cell>
          <cell r="I614">
            <v>0</v>
          </cell>
          <cell r="J614">
            <v>0</v>
          </cell>
          <cell r="K614">
            <v>0</v>
          </cell>
          <cell r="L614">
            <v>0</v>
          </cell>
          <cell r="M614">
            <v>0</v>
          </cell>
          <cell r="O614">
            <v>0</v>
          </cell>
          <cell r="P614">
            <v>0</v>
          </cell>
          <cell r="R614">
            <v>0</v>
          </cell>
          <cell r="S614">
            <v>0</v>
          </cell>
          <cell r="U614">
            <v>0</v>
          </cell>
          <cell r="V614">
            <v>0</v>
          </cell>
          <cell r="W614" t="str">
            <v>Und</v>
          </cell>
          <cell r="X614">
            <v>1</v>
          </cell>
        </row>
        <row r="615">
          <cell r="A615" t="str">
            <v>15001E</v>
          </cell>
          <cell r="B615" t="str">
            <v xml:space="preserve"> Lámpara tipo bala de incrustar 2x26W/120V, reflector en aluminio brillado, diam. hueco=20,5cm. Altura libre=12cm. En acabados blanco y/o negro con 2 bombillos Dulux de 26W.</v>
          </cell>
          <cell r="C615">
            <v>452</v>
          </cell>
          <cell r="D615">
            <v>452</v>
          </cell>
          <cell r="F615">
            <v>0</v>
          </cell>
          <cell r="G615">
            <v>452</v>
          </cell>
          <cell r="H615">
            <v>23.5</v>
          </cell>
          <cell r="I615">
            <v>23.5</v>
          </cell>
          <cell r="J615">
            <v>23.5</v>
          </cell>
          <cell r="K615">
            <v>23.5</v>
          </cell>
          <cell r="L615">
            <v>23.5</v>
          </cell>
          <cell r="M615">
            <v>23.5</v>
          </cell>
          <cell r="N615">
            <v>29</v>
          </cell>
          <cell r="O615">
            <v>29</v>
          </cell>
          <cell r="P615">
            <v>29</v>
          </cell>
          <cell r="Q615">
            <v>21</v>
          </cell>
          <cell r="R615">
            <v>21</v>
          </cell>
          <cell r="S615">
            <v>21</v>
          </cell>
          <cell r="U615">
            <v>0</v>
          </cell>
          <cell r="V615">
            <v>0</v>
          </cell>
          <cell r="W615" t="str">
            <v>Und</v>
          </cell>
          <cell r="X615">
            <v>549</v>
          </cell>
        </row>
        <row r="616">
          <cell r="A616" t="str">
            <v>15002E</v>
          </cell>
          <cell r="B616" t="str">
            <v>Lámpara parabólica hermética sellada de incrustar o sobreponer con difusor en policarbonato con 16 celdas, reflector especular o semiespecular, , dim=60x60cm, altura libre=12cm, tubos fluorescentes  de 4x17W T8 marca PHILIPS o similar con balasto electrón</v>
          </cell>
          <cell r="C616">
            <v>22</v>
          </cell>
          <cell r="D616">
            <v>22</v>
          </cell>
          <cell r="F616">
            <v>0</v>
          </cell>
          <cell r="G616">
            <v>22</v>
          </cell>
          <cell r="H616">
            <v>1</v>
          </cell>
          <cell r="I616">
            <v>1</v>
          </cell>
          <cell r="J616">
            <v>1</v>
          </cell>
          <cell r="K616">
            <v>1</v>
          </cell>
          <cell r="L616">
            <v>1</v>
          </cell>
          <cell r="M616">
            <v>1</v>
          </cell>
          <cell r="O616">
            <v>0</v>
          </cell>
          <cell r="P616">
            <v>0</v>
          </cell>
          <cell r="R616">
            <v>0</v>
          </cell>
          <cell r="S616">
            <v>0</v>
          </cell>
          <cell r="U616">
            <v>0</v>
          </cell>
          <cell r="V616">
            <v>0</v>
          </cell>
          <cell r="W616" t="str">
            <v>Und</v>
          </cell>
          <cell r="X616">
            <v>24</v>
          </cell>
        </row>
        <row r="617">
          <cell r="A617" t="str">
            <v>15003E</v>
          </cell>
          <cell r="B617" t="str">
            <v>Lámpara parabólica de incrustar o sobreponer con difusor en policarbonato con 16 celdas, reflector especular o semiespecular, , dim=60x60cm, altura libre=12cm, tubos fluorescentes  de 4x17W T8 marca PHILIPS o similar con balasto electrónico.</v>
          </cell>
          <cell r="C617">
            <v>56</v>
          </cell>
          <cell r="D617">
            <v>56</v>
          </cell>
          <cell r="F617">
            <v>0</v>
          </cell>
          <cell r="G617">
            <v>56</v>
          </cell>
          <cell r="H617">
            <v>6</v>
          </cell>
          <cell r="I617">
            <v>6</v>
          </cell>
          <cell r="J617">
            <v>6</v>
          </cell>
          <cell r="K617">
            <v>6</v>
          </cell>
          <cell r="L617">
            <v>6</v>
          </cell>
          <cell r="M617">
            <v>6</v>
          </cell>
          <cell r="N617">
            <v>1</v>
          </cell>
          <cell r="O617">
            <v>1</v>
          </cell>
          <cell r="P617">
            <v>1</v>
          </cell>
          <cell r="Q617">
            <v>4</v>
          </cell>
          <cell r="R617">
            <v>4</v>
          </cell>
          <cell r="S617">
            <v>4</v>
          </cell>
          <cell r="U617">
            <v>0</v>
          </cell>
          <cell r="V617">
            <v>0</v>
          </cell>
          <cell r="W617" t="str">
            <v>Und</v>
          </cell>
          <cell r="X617">
            <v>73</v>
          </cell>
        </row>
        <row r="618">
          <cell r="A618" t="str">
            <v>15004E</v>
          </cell>
          <cell r="B618" t="str">
            <v xml:space="preserve"> Lámpara fluorescente perfil doble T-8 con cuerpo en Cold Rolled calibre 22, pintura electrostática, acabado blanco, 2 tubos fluorescentes T8 de 32W, balasto electrónico y largo de 1,27cm. Hermética</v>
          </cell>
          <cell r="C618">
            <v>3</v>
          </cell>
          <cell r="D618">
            <v>3</v>
          </cell>
          <cell r="F618">
            <v>0</v>
          </cell>
          <cell r="G618">
            <v>3</v>
          </cell>
          <cell r="H618">
            <v>0</v>
          </cell>
          <cell r="I618">
            <v>0</v>
          </cell>
          <cell r="J618">
            <v>0</v>
          </cell>
          <cell r="K618">
            <v>0</v>
          </cell>
          <cell r="L618">
            <v>0</v>
          </cell>
          <cell r="M618">
            <v>0</v>
          </cell>
          <cell r="O618">
            <v>0</v>
          </cell>
          <cell r="P618">
            <v>0</v>
          </cell>
          <cell r="R618">
            <v>0</v>
          </cell>
          <cell r="S618">
            <v>0</v>
          </cell>
          <cell r="U618">
            <v>0</v>
          </cell>
          <cell r="V618">
            <v>0</v>
          </cell>
          <cell r="W618" t="str">
            <v>Und</v>
          </cell>
          <cell r="X618">
            <v>3</v>
          </cell>
        </row>
        <row r="619">
          <cell r="A619" t="str">
            <v>15005E</v>
          </cell>
          <cell r="B619" t="str">
            <v xml:space="preserve">Lámpara fluorescente perfil doble T-8 con cuerpo en Cold Rolled calibre 22, pintura electrostática, acabado blanco, 2 tubos fluorescentes T8 de 32W, balasto electrónico y largo de 1,27cm. </v>
          </cell>
          <cell r="C619">
            <v>8</v>
          </cell>
          <cell r="D619">
            <v>8</v>
          </cell>
          <cell r="F619">
            <v>0</v>
          </cell>
          <cell r="G619">
            <v>8</v>
          </cell>
          <cell r="H619">
            <v>4</v>
          </cell>
          <cell r="I619">
            <v>4</v>
          </cell>
          <cell r="J619">
            <v>4</v>
          </cell>
          <cell r="K619">
            <v>4</v>
          </cell>
          <cell r="L619">
            <v>4</v>
          </cell>
          <cell r="M619">
            <v>4</v>
          </cell>
          <cell r="O619">
            <v>0</v>
          </cell>
          <cell r="P619">
            <v>0</v>
          </cell>
          <cell r="Q619">
            <v>7</v>
          </cell>
          <cell r="R619">
            <v>7</v>
          </cell>
          <cell r="S619">
            <v>7</v>
          </cell>
          <cell r="U619">
            <v>0</v>
          </cell>
          <cell r="V619">
            <v>0</v>
          </cell>
          <cell r="W619" t="str">
            <v>Und</v>
          </cell>
          <cell r="X619">
            <v>23</v>
          </cell>
        </row>
        <row r="620">
          <cell r="A620" t="str">
            <v>15006E</v>
          </cell>
          <cell r="B620" t="str">
            <v>Lámpara con bombillo ahorrador de 50W/120V tipo aplique-tortuga para uso exterior IP-65 , cuerpo en termoplástico reforzado en fibra de vidrio, difusor en policarbonato opal.</v>
          </cell>
          <cell r="D620">
            <v>0</v>
          </cell>
          <cell r="F620">
            <v>0</v>
          </cell>
          <cell r="G620">
            <v>0</v>
          </cell>
          <cell r="H620">
            <v>0</v>
          </cell>
          <cell r="I620">
            <v>0</v>
          </cell>
          <cell r="J620">
            <v>0</v>
          </cell>
          <cell r="K620">
            <v>0</v>
          </cell>
          <cell r="L620">
            <v>0</v>
          </cell>
          <cell r="M620">
            <v>0</v>
          </cell>
          <cell r="O620">
            <v>0</v>
          </cell>
          <cell r="P620">
            <v>0</v>
          </cell>
          <cell r="R620">
            <v>0</v>
          </cell>
          <cell r="S620">
            <v>0</v>
          </cell>
          <cell r="T620">
            <v>42</v>
          </cell>
          <cell r="U620">
            <v>42</v>
          </cell>
          <cell r="V620">
            <v>42</v>
          </cell>
          <cell r="W620" t="str">
            <v>Und</v>
          </cell>
          <cell r="X620">
            <v>42</v>
          </cell>
        </row>
        <row r="621">
          <cell r="A621" t="str">
            <v>15007E</v>
          </cell>
          <cell r="B621" t="str">
            <v>Lámpara de Sodio tipo aplique-Wallpack para uso exterior IP-65 , cuerpo en termoplástico reforzado en fibra de vidrio, difusor en policarbonato opal, bombillo soido 150W/208V</v>
          </cell>
          <cell r="D621">
            <v>0</v>
          </cell>
          <cell r="F621">
            <v>0</v>
          </cell>
          <cell r="G621">
            <v>0</v>
          </cell>
          <cell r="H621">
            <v>0</v>
          </cell>
          <cell r="I621">
            <v>0</v>
          </cell>
          <cell r="J621">
            <v>0</v>
          </cell>
          <cell r="K621">
            <v>0</v>
          </cell>
          <cell r="L621">
            <v>0</v>
          </cell>
          <cell r="M621">
            <v>0</v>
          </cell>
          <cell r="O621">
            <v>0</v>
          </cell>
          <cell r="P621">
            <v>0</v>
          </cell>
          <cell r="R621">
            <v>0</v>
          </cell>
          <cell r="S621">
            <v>0</v>
          </cell>
          <cell r="T621">
            <v>4</v>
          </cell>
          <cell r="U621">
            <v>4</v>
          </cell>
          <cell r="V621">
            <v>4</v>
          </cell>
          <cell r="W621" t="str">
            <v>Und</v>
          </cell>
          <cell r="X621">
            <v>4</v>
          </cell>
        </row>
        <row r="622">
          <cell r="A622" t="str">
            <v>15008E</v>
          </cell>
          <cell r="B622" t="str">
            <v xml:space="preserve"> Lámpara cielitica 2600W/208V cinco focos, un brazo escualizable con interruptor tipo dimmer incorporado.</v>
          </cell>
          <cell r="C622">
            <v>3</v>
          </cell>
          <cell r="D622">
            <v>3</v>
          </cell>
          <cell r="F622">
            <v>0</v>
          </cell>
          <cell r="G622">
            <v>3</v>
          </cell>
          <cell r="H622">
            <v>0</v>
          </cell>
          <cell r="I622">
            <v>0</v>
          </cell>
          <cell r="J622">
            <v>0</v>
          </cell>
          <cell r="K622">
            <v>0</v>
          </cell>
          <cell r="L622">
            <v>0</v>
          </cell>
          <cell r="M622">
            <v>0</v>
          </cell>
          <cell r="O622">
            <v>0</v>
          </cell>
          <cell r="P622">
            <v>0</v>
          </cell>
          <cell r="R622">
            <v>0</v>
          </cell>
          <cell r="S622">
            <v>0</v>
          </cell>
          <cell r="U622">
            <v>0</v>
          </cell>
          <cell r="V622">
            <v>0</v>
          </cell>
          <cell r="W622" t="str">
            <v>Und</v>
          </cell>
          <cell r="X622">
            <v>3</v>
          </cell>
        </row>
        <row r="623">
          <cell r="A623" t="str">
            <v>15009E</v>
          </cell>
          <cell r="B623" t="str">
            <v xml:space="preserve"> Lampara fluorescente 120cms. Con un tubo de 32W Germicida luz violeta</v>
          </cell>
          <cell r="C623">
            <v>13</v>
          </cell>
          <cell r="D623">
            <v>13</v>
          </cell>
          <cell r="F623">
            <v>0</v>
          </cell>
          <cell r="G623">
            <v>13</v>
          </cell>
          <cell r="H623">
            <v>0</v>
          </cell>
          <cell r="I623">
            <v>0</v>
          </cell>
          <cell r="J623">
            <v>0</v>
          </cell>
          <cell r="K623">
            <v>0</v>
          </cell>
          <cell r="L623">
            <v>0</v>
          </cell>
          <cell r="M623">
            <v>0</v>
          </cell>
          <cell r="O623">
            <v>0</v>
          </cell>
          <cell r="P623">
            <v>0</v>
          </cell>
          <cell r="R623">
            <v>0</v>
          </cell>
          <cell r="S623">
            <v>0</v>
          </cell>
          <cell r="U623">
            <v>0</v>
          </cell>
          <cell r="V623">
            <v>0</v>
          </cell>
          <cell r="W623" t="str">
            <v>Und</v>
          </cell>
          <cell r="X623">
            <v>13</v>
          </cell>
        </row>
        <row r="624">
          <cell r="A624" t="str">
            <v>15010E</v>
          </cell>
          <cell r="B624" t="str">
            <v xml:space="preserve"> Lampara fluorescente 60cms. Con un tubo de 32W Germicida luz violeta</v>
          </cell>
          <cell r="C624">
            <v>3</v>
          </cell>
          <cell r="D624">
            <v>3</v>
          </cell>
          <cell r="F624">
            <v>0</v>
          </cell>
          <cell r="G624">
            <v>3</v>
          </cell>
          <cell r="H624">
            <v>0</v>
          </cell>
          <cell r="I624">
            <v>0</v>
          </cell>
          <cell r="J624">
            <v>0</v>
          </cell>
          <cell r="K624">
            <v>0</v>
          </cell>
          <cell r="L624">
            <v>0</v>
          </cell>
          <cell r="M624">
            <v>0</v>
          </cell>
          <cell r="O624">
            <v>0</v>
          </cell>
          <cell r="P624">
            <v>0</v>
          </cell>
          <cell r="R624">
            <v>0</v>
          </cell>
          <cell r="S624">
            <v>0</v>
          </cell>
          <cell r="U624">
            <v>0</v>
          </cell>
          <cell r="V624">
            <v>0</v>
          </cell>
          <cell r="W624" t="str">
            <v>Und</v>
          </cell>
          <cell r="X624">
            <v>3</v>
          </cell>
        </row>
        <row r="625">
          <cell r="A625" t="str">
            <v>15011E</v>
          </cell>
          <cell r="B625" t="str">
            <v xml:space="preserve"> Lampara colgante 100W/120V Metal-Halide</v>
          </cell>
          <cell r="C625">
            <v>2</v>
          </cell>
          <cell r="D625">
            <v>2</v>
          </cell>
          <cell r="F625">
            <v>0</v>
          </cell>
          <cell r="G625">
            <v>2</v>
          </cell>
          <cell r="H625">
            <v>0</v>
          </cell>
          <cell r="I625">
            <v>0</v>
          </cell>
          <cell r="J625">
            <v>0</v>
          </cell>
          <cell r="K625">
            <v>0</v>
          </cell>
          <cell r="L625">
            <v>0</v>
          </cell>
          <cell r="M625">
            <v>0</v>
          </cell>
          <cell r="O625">
            <v>0</v>
          </cell>
          <cell r="P625">
            <v>0</v>
          </cell>
          <cell r="R625">
            <v>0</v>
          </cell>
          <cell r="S625">
            <v>0</v>
          </cell>
          <cell r="U625">
            <v>0</v>
          </cell>
          <cell r="V625">
            <v>0</v>
          </cell>
          <cell r="W625" t="str">
            <v>Und</v>
          </cell>
          <cell r="X625">
            <v>2</v>
          </cell>
        </row>
        <row r="626">
          <cell r="A626" t="str">
            <v>15012E</v>
          </cell>
          <cell r="B626" t="str">
            <v xml:space="preserve">Lampara Tipo aplique 100W/120V de sobreponer en muro. </v>
          </cell>
          <cell r="C626">
            <v>25</v>
          </cell>
          <cell r="D626">
            <v>25</v>
          </cell>
          <cell r="F626">
            <v>0</v>
          </cell>
          <cell r="G626">
            <v>25</v>
          </cell>
          <cell r="H626">
            <v>0</v>
          </cell>
          <cell r="I626">
            <v>0</v>
          </cell>
          <cell r="J626">
            <v>0</v>
          </cell>
          <cell r="K626">
            <v>0</v>
          </cell>
          <cell r="L626">
            <v>0</v>
          </cell>
          <cell r="M626">
            <v>0</v>
          </cell>
          <cell r="O626">
            <v>0</v>
          </cell>
          <cell r="P626">
            <v>0</v>
          </cell>
          <cell r="R626">
            <v>0</v>
          </cell>
          <cell r="S626">
            <v>0</v>
          </cell>
          <cell r="U626">
            <v>0</v>
          </cell>
          <cell r="V626">
            <v>0</v>
          </cell>
          <cell r="W626" t="str">
            <v>Und</v>
          </cell>
          <cell r="X626">
            <v>25</v>
          </cell>
        </row>
        <row r="627">
          <cell r="A627" t="str">
            <v>15013E</v>
          </cell>
          <cell r="B627" t="str">
            <v xml:space="preserve"> Lampara emergencia Tipo Mikey Mouse 100W/120V con baterias.</v>
          </cell>
          <cell r="C627">
            <v>29</v>
          </cell>
          <cell r="D627">
            <v>29</v>
          </cell>
          <cell r="F627">
            <v>0</v>
          </cell>
          <cell r="G627">
            <v>29</v>
          </cell>
          <cell r="H627">
            <v>0</v>
          </cell>
          <cell r="I627">
            <v>0</v>
          </cell>
          <cell r="J627">
            <v>0</v>
          </cell>
          <cell r="K627">
            <v>0</v>
          </cell>
          <cell r="L627">
            <v>0</v>
          </cell>
          <cell r="M627">
            <v>0</v>
          </cell>
          <cell r="O627">
            <v>0</v>
          </cell>
          <cell r="P627">
            <v>0</v>
          </cell>
          <cell r="R627">
            <v>0</v>
          </cell>
          <cell r="S627">
            <v>0</v>
          </cell>
          <cell r="U627">
            <v>0</v>
          </cell>
          <cell r="V627">
            <v>0</v>
          </cell>
          <cell r="W627" t="str">
            <v>Und</v>
          </cell>
          <cell r="X627">
            <v>29</v>
          </cell>
        </row>
        <row r="628">
          <cell r="A628" t="str">
            <v>15014E</v>
          </cell>
          <cell r="B628" t="str">
            <v xml:space="preserve"> Luminaria Sodio 70W -208 V para farol ornamental</v>
          </cell>
          <cell r="D628">
            <v>0</v>
          </cell>
          <cell r="F628">
            <v>0</v>
          </cell>
          <cell r="G628">
            <v>0</v>
          </cell>
          <cell r="H628">
            <v>0</v>
          </cell>
          <cell r="I628">
            <v>0</v>
          </cell>
          <cell r="J628">
            <v>0</v>
          </cell>
          <cell r="K628">
            <v>0</v>
          </cell>
          <cell r="L628">
            <v>0</v>
          </cell>
          <cell r="M628">
            <v>0</v>
          </cell>
          <cell r="O628">
            <v>0</v>
          </cell>
          <cell r="P628">
            <v>0</v>
          </cell>
          <cell r="R628">
            <v>0</v>
          </cell>
          <cell r="S628">
            <v>0</v>
          </cell>
          <cell r="T628">
            <v>15</v>
          </cell>
          <cell r="U628">
            <v>15</v>
          </cell>
          <cell r="V628">
            <v>15</v>
          </cell>
          <cell r="W628" t="str">
            <v>Und</v>
          </cell>
          <cell r="X628">
            <v>15</v>
          </cell>
        </row>
        <row r="629">
          <cell r="A629" t="str">
            <v>15015E</v>
          </cell>
          <cell r="B629" t="str">
            <v xml:space="preserve"> Luminaria de sodio tipo Horizontal cerrada 125W/208V (a instalar en poste metalico de 8 mts). </v>
          </cell>
          <cell r="D629">
            <v>0</v>
          </cell>
          <cell r="F629">
            <v>0</v>
          </cell>
          <cell r="G629">
            <v>0</v>
          </cell>
          <cell r="H629">
            <v>0</v>
          </cell>
          <cell r="I629">
            <v>0</v>
          </cell>
          <cell r="J629">
            <v>0</v>
          </cell>
          <cell r="K629">
            <v>0</v>
          </cell>
          <cell r="L629">
            <v>0</v>
          </cell>
          <cell r="M629">
            <v>0</v>
          </cell>
          <cell r="O629">
            <v>0</v>
          </cell>
          <cell r="P629">
            <v>0</v>
          </cell>
          <cell r="R629">
            <v>0</v>
          </cell>
          <cell r="S629">
            <v>0</v>
          </cell>
          <cell r="T629">
            <v>6</v>
          </cell>
          <cell r="U629">
            <v>6</v>
          </cell>
          <cell r="V629">
            <v>6</v>
          </cell>
          <cell r="W629" t="str">
            <v>Und</v>
          </cell>
          <cell r="X629">
            <v>6</v>
          </cell>
        </row>
        <row r="630">
          <cell r="A630" t="str">
            <v>15016E</v>
          </cell>
          <cell r="B630" t="str">
            <v>Lampara tipo bala de incrustar fluorescente 2x26W/120V antiexplosiva .</v>
          </cell>
          <cell r="C630">
            <v>18</v>
          </cell>
          <cell r="D630">
            <v>18</v>
          </cell>
          <cell r="F630">
            <v>0</v>
          </cell>
          <cell r="G630">
            <v>18</v>
          </cell>
          <cell r="H630">
            <v>0</v>
          </cell>
          <cell r="I630">
            <v>0</v>
          </cell>
          <cell r="J630">
            <v>0</v>
          </cell>
          <cell r="K630">
            <v>0</v>
          </cell>
          <cell r="L630">
            <v>0</v>
          </cell>
          <cell r="M630">
            <v>0</v>
          </cell>
          <cell r="O630">
            <v>0</v>
          </cell>
          <cell r="P630">
            <v>0</v>
          </cell>
          <cell r="R630">
            <v>0</v>
          </cell>
          <cell r="S630">
            <v>0</v>
          </cell>
          <cell r="U630">
            <v>0</v>
          </cell>
          <cell r="V630">
            <v>0</v>
          </cell>
          <cell r="W630" t="str">
            <v>Und</v>
          </cell>
          <cell r="X630">
            <v>18</v>
          </cell>
        </row>
        <row r="631">
          <cell r="A631" t="str">
            <v>15017E</v>
          </cell>
          <cell r="B631" t="str">
            <v>Luminaria con bombillo ahorrador fluorescente con aviso señal de evacuación de emergencia ( EXIT )</v>
          </cell>
          <cell r="C631">
            <v>22</v>
          </cell>
          <cell r="D631">
            <v>22</v>
          </cell>
          <cell r="F631">
            <v>0</v>
          </cell>
          <cell r="G631">
            <v>22</v>
          </cell>
          <cell r="H631">
            <v>0</v>
          </cell>
          <cell r="I631">
            <v>0</v>
          </cell>
          <cell r="J631">
            <v>0</v>
          </cell>
          <cell r="K631">
            <v>0</v>
          </cell>
          <cell r="L631">
            <v>0</v>
          </cell>
          <cell r="M631">
            <v>0</v>
          </cell>
          <cell r="O631">
            <v>0</v>
          </cell>
          <cell r="P631">
            <v>0</v>
          </cell>
          <cell r="R631">
            <v>0</v>
          </cell>
          <cell r="S631">
            <v>0</v>
          </cell>
          <cell r="U631">
            <v>0</v>
          </cell>
          <cell r="V631">
            <v>0</v>
          </cell>
          <cell r="W631" t="str">
            <v>Und</v>
          </cell>
          <cell r="X631">
            <v>22</v>
          </cell>
        </row>
        <row r="632">
          <cell r="A632" t="str">
            <v>15018E</v>
          </cell>
          <cell r="B632" t="str">
            <v>Reflector 2Ø/208V/250W con bombillo tubular metal-halide en carcaza metálica escualizable y pantalla traslúcida, ubicado sobre acceso principal con brazo metálico de 1,0m.</v>
          </cell>
          <cell r="D632">
            <v>0</v>
          </cell>
          <cell r="F632">
            <v>0</v>
          </cell>
          <cell r="G632">
            <v>0</v>
          </cell>
          <cell r="H632">
            <v>0</v>
          </cell>
          <cell r="I632">
            <v>0</v>
          </cell>
          <cell r="J632">
            <v>0</v>
          </cell>
          <cell r="K632">
            <v>0</v>
          </cell>
          <cell r="L632">
            <v>0</v>
          </cell>
          <cell r="M632">
            <v>0</v>
          </cell>
          <cell r="O632">
            <v>0</v>
          </cell>
          <cell r="P632">
            <v>0</v>
          </cell>
          <cell r="R632">
            <v>0</v>
          </cell>
          <cell r="S632">
            <v>0</v>
          </cell>
          <cell r="T632">
            <v>2</v>
          </cell>
          <cell r="U632">
            <v>2</v>
          </cell>
          <cell r="V632">
            <v>2</v>
          </cell>
          <cell r="W632" t="str">
            <v>Und</v>
          </cell>
          <cell r="X632">
            <v>2</v>
          </cell>
        </row>
        <row r="633">
          <cell r="A633" t="str">
            <v>16001E</v>
          </cell>
          <cell r="B633" t="str">
            <v>Marquillado de tomas e interruptores con el número del circuito.</v>
          </cell>
          <cell r="C633">
            <v>677</v>
          </cell>
          <cell r="D633">
            <v>677</v>
          </cell>
          <cell r="F633">
            <v>0</v>
          </cell>
          <cell r="G633">
            <v>677</v>
          </cell>
          <cell r="H633">
            <v>100</v>
          </cell>
          <cell r="I633">
            <v>100</v>
          </cell>
          <cell r="J633">
            <v>100</v>
          </cell>
          <cell r="K633">
            <v>100</v>
          </cell>
          <cell r="L633">
            <v>100</v>
          </cell>
          <cell r="M633">
            <v>100</v>
          </cell>
          <cell r="N633">
            <v>80</v>
          </cell>
          <cell r="O633">
            <v>80</v>
          </cell>
          <cell r="P633">
            <v>80</v>
          </cell>
          <cell r="Q633">
            <v>20</v>
          </cell>
          <cell r="R633">
            <v>20</v>
          </cell>
          <cell r="S633">
            <v>20</v>
          </cell>
          <cell r="T633">
            <v>5</v>
          </cell>
          <cell r="U633">
            <v>5</v>
          </cell>
          <cell r="V633">
            <v>5</v>
          </cell>
          <cell r="W633" t="str">
            <v>Und</v>
          </cell>
          <cell r="X633">
            <v>982</v>
          </cell>
        </row>
        <row r="634">
          <cell r="A634" t="str">
            <v>16002E</v>
          </cell>
          <cell r="B634" t="str">
            <v xml:space="preserve">Conexión eléctrica  y prueba equipo de bombas eyectoras </v>
          </cell>
          <cell r="D634">
            <v>0</v>
          </cell>
          <cell r="F634">
            <v>0</v>
          </cell>
          <cell r="G634">
            <v>0</v>
          </cell>
          <cell r="H634">
            <v>0.5</v>
          </cell>
          <cell r="I634">
            <v>0.5</v>
          </cell>
          <cell r="J634">
            <v>0.5</v>
          </cell>
          <cell r="K634">
            <v>0.5</v>
          </cell>
          <cell r="L634">
            <v>0.5</v>
          </cell>
          <cell r="M634">
            <v>0.5</v>
          </cell>
          <cell r="O634">
            <v>0</v>
          </cell>
          <cell r="P634">
            <v>0</v>
          </cell>
          <cell r="R634">
            <v>0</v>
          </cell>
          <cell r="S634">
            <v>0</v>
          </cell>
          <cell r="U634">
            <v>0</v>
          </cell>
          <cell r="V634">
            <v>0</v>
          </cell>
          <cell r="W634" t="str">
            <v>Und</v>
          </cell>
          <cell r="X634">
            <v>1</v>
          </cell>
        </row>
        <row r="635">
          <cell r="A635" t="str">
            <v>16003E</v>
          </cell>
          <cell r="B635" t="str">
            <v>Conexión eléctrica  y prueba equipo de bombas  agua potable</v>
          </cell>
          <cell r="D635">
            <v>0</v>
          </cell>
          <cell r="F635">
            <v>0</v>
          </cell>
          <cell r="G635">
            <v>0</v>
          </cell>
          <cell r="H635">
            <v>0.5</v>
          </cell>
          <cell r="I635">
            <v>0.5</v>
          </cell>
          <cell r="J635">
            <v>0.5</v>
          </cell>
          <cell r="K635">
            <v>0.5</v>
          </cell>
          <cell r="L635">
            <v>0.5</v>
          </cell>
          <cell r="M635">
            <v>0.5</v>
          </cell>
          <cell r="O635">
            <v>0</v>
          </cell>
          <cell r="P635">
            <v>0</v>
          </cell>
          <cell r="R635">
            <v>0</v>
          </cell>
          <cell r="S635">
            <v>0</v>
          </cell>
          <cell r="U635">
            <v>0</v>
          </cell>
          <cell r="V635">
            <v>0</v>
          </cell>
          <cell r="W635" t="str">
            <v>Und</v>
          </cell>
          <cell r="X635">
            <v>1</v>
          </cell>
        </row>
        <row r="636">
          <cell r="A636" t="str">
            <v>16004E</v>
          </cell>
          <cell r="B636" t="str">
            <v>Conexión eléctrica  de flotadores y termostatos</v>
          </cell>
          <cell r="D636">
            <v>0</v>
          </cell>
          <cell r="F636">
            <v>0</v>
          </cell>
          <cell r="G636">
            <v>0</v>
          </cell>
          <cell r="H636">
            <v>2</v>
          </cell>
          <cell r="I636">
            <v>2</v>
          </cell>
          <cell r="J636">
            <v>2</v>
          </cell>
          <cell r="K636">
            <v>2</v>
          </cell>
          <cell r="L636">
            <v>2</v>
          </cell>
          <cell r="M636">
            <v>2</v>
          </cell>
          <cell r="O636">
            <v>0</v>
          </cell>
          <cell r="P636">
            <v>0</v>
          </cell>
          <cell r="R636">
            <v>0</v>
          </cell>
          <cell r="S636">
            <v>0</v>
          </cell>
          <cell r="U636">
            <v>0</v>
          </cell>
          <cell r="V636">
            <v>0</v>
          </cell>
          <cell r="W636" t="str">
            <v>Und</v>
          </cell>
          <cell r="X636">
            <v>4</v>
          </cell>
        </row>
        <row r="637">
          <cell r="A637" t="str">
            <v>17001E</v>
          </cell>
          <cell r="B637" t="str">
            <v>Suministro e instalación en muro o mesón de consola de enfermería de 30x30x12 cm en material de acrílico  con capacidad para 12 salidas de indicación de llamado ( 11 + 1 reserva ). Incluye tarjetas electrónicas internas para control del sistema, leds lumi</v>
          </cell>
          <cell r="C637">
            <v>1</v>
          </cell>
          <cell r="D637">
            <v>1</v>
          </cell>
          <cell r="F637">
            <v>0</v>
          </cell>
          <cell r="G637">
            <v>1</v>
          </cell>
          <cell r="H637">
            <v>0</v>
          </cell>
          <cell r="I637">
            <v>0</v>
          </cell>
          <cell r="J637">
            <v>0</v>
          </cell>
          <cell r="K637">
            <v>0</v>
          </cell>
          <cell r="L637">
            <v>0</v>
          </cell>
          <cell r="M637">
            <v>0</v>
          </cell>
          <cell r="O637">
            <v>0</v>
          </cell>
          <cell r="P637">
            <v>0</v>
          </cell>
          <cell r="R637">
            <v>0</v>
          </cell>
          <cell r="S637">
            <v>0</v>
          </cell>
          <cell r="U637">
            <v>0</v>
          </cell>
          <cell r="V637">
            <v>0</v>
          </cell>
          <cell r="W637" t="str">
            <v>Und</v>
          </cell>
          <cell r="X637">
            <v>1</v>
          </cell>
        </row>
        <row r="638">
          <cell r="A638" t="str">
            <v>17002E</v>
          </cell>
          <cell r="B638" t="str">
            <v>Suministro e instalación en muro o mesón de consola de enfermería de 30x30x12 cm en material de acrílico  con capacidad para 7 salidas de indicación de llamado ( 6 + 1 reserva ). Incluye tarjetas electrónicas internas para control del sistema, leds lumino</v>
          </cell>
          <cell r="C638">
            <v>1</v>
          </cell>
          <cell r="D638">
            <v>1</v>
          </cell>
          <cell r="F638">
            <v>0</v>
          </cell>
          <cell r="G638">
            <v>1</v>
          </cell>
          <cell r="H638">
            <v>0</v>
          </cell>
          <cell r="I638">
            <v>0</v>
          </cell>
          <cell r="J638">
            <v>0</v>
          </cell>
          <cell r="K638">
            <v>0</v>
          </cell>
          <cell r="L638">
            <v>0</v>
          </cell>
          <cell r="M638">
            <v>0</v>
          </cell>
          <cell r="O638">
            <v>0</v>
          </cell>
          <cell r="P638">
            <v>0</v>
          </cell>
          <cell r="R638">
            <v>0</v>
          </cell>
          <cell r="S638">
            <v>0</v>
          </cell>
          <cell r="U638">
            <v>0</v>
          </cell>
          <cell r="V638">
            <v>0</v>
          </cell>
          <cell r="W638" t="str">
            <v>Und</v>
          </cell>
          <cell r="X638">
            <v>1</v>
          </cell>
        </row>
        <row r="639">
          <cell r="A639" t="str">
            <v>17003E</v>
          </cell>
          <cell r="B639" t="str">
            <v>Suministro e instalación en muro o mesón de consola de enfermería de 30x30x12 cm en material de acrílico  con capacidad para 5 salidas de indicación de llamado ( 4 + 1 reserva ). Incluye tarjetas electrónicas internas para control del sistema, leds lumino</v>
          </cell>
          <cell r="C639">
            <v>1</v>
          </cell>
          <cell r="D639">
            <v>1</v>
          </cell>
          <cell r="F639">
            <v>0</v>
          </cell>
          <cell r="G639">
            <v>1</v>
          </cell>
          <cell r="H639">
            <v>0</v>
          </cell>
          <cell r="I639">
            <v>0</v>
          </cell>
          <cell r="J639">
            <v>0</v>
          </cell>
          <cell r="K639">
            <v>0</v>
          </cell>
          <cell r="L639">
            <v>0</v>
          </cell>
          <cell r="M639">
            <v>0</v>
          </cell>
          <cell r="O639">
            <v>0</v>
          </cell>
          <cell r="P639">
            <v>0</v>
          </cell>
          <cell r="R639">
            <v>0</v>
          </cell>
          <cell r="S639">
            <v>0</v>
          </cell>
          <cell r="U639">
            <v>0</v>
          </cell>
          <cell r="V639">
            <v>0</v>
          </cell>
          <cell r="W639" t="str">
            <v>Und</v>
          </cell>
          <cell r="X639">
            <v>1</v>
          </cell>
        </row>
        <row r="640">
          <cell r="A640" t="str">
            <v>17004E</v>
          </cell>
          <cell r="B640" t="str">
            <v>Suministro e instalación en muro o mesón de consola de enfermería de 30x30x12 cm en material de acrílico  con capacidad para 13 salidas de indicación de llamado ( 12 + 1 reserva ). Incluye tarjetas electrónicas internas para control del sistema, leds lumi</v>
          </cell>
          <cell r="C640">
            <v>1</v>
          </cell>
          <cell r="D640">
            <v>1</v>
          </cell>
          <cell r="F640">
            <v>0</v>
          </cell>
          <cell r="G640">
            <v>1</v>
          </cell>
          <cell r="H640">
            <v>0</v>
          </cell>
          <cell r="I640">
            <v>0</v>
          </cell>
          <cell r="J640">
            <v>0</v>
          </cell>
          <cell r="K640">
            <v>0</v>
          </cell>
          <cell r="L640">
            <v>0</v>
          </cell>
          <cell r="M640">
            <v>0</v>
          </cell>
          <cell r="O640">
            <v>0</v>
          </cell>
          <cell r="P640">
            <v>0</v>
          </cell>
          <cell r="R640">
            <v>0</v>
          </cell>
          <cell r="S640">
            <v>0</v>
          </cell>
          <cell r="U640">
            <v>0</v>
          </cell>
          <cell r="V640">
            <v>0</v>
          </cell>
          <cell r="W640" t="str">
            <v>Und</v>
          </cell>
          <cell r="X640">
            <v>1</v>
          </cell>
        </row>
        <row r="641">
          <cell r="A641" t="str">
            <v>17005E</v>
          </cell>
          <cell r="B641" t="str">
            <v>Suministro e instalación en techo de caja metálica de 20X20x10 cm con tapa atornillable, con 2 regletas tipo SIEMONS de 10 pares cada una para interconexiones de alambrados a puntos en camas y baños, comunicación a la consola con cable de conexión de puer</v>
          </cell>
          <cell r="C641">
            <v>4</v>
          </cell>
          <cell r="D641">
            <v>4</v>
          </cell>
          <cell r="F641">
            <v>0</v>
          </cell>
          <cell r="G641">
            <v>4</v>
          </cell>
          <cell r="H641">
            <v>0</v>
          </cell>
          <cell r="I641">
            <v>0</v>
          </cell>
          <cell r="J641">
            <v>0</v>
          </cell>
          <cell r="K641">
            <v>0</v>
          </cell>
          <cell r="L641">
            <v>0</v>
          </cell>
          <cell r="M641">
            <v>0</v>
          </cell>
          <cell r="O641">
            <v>0</v>
          </cell>
          <cell r="P641">
            <v>0</v>
          </cell>
          <cell r="R641">
            <v>0</v>
          </cell>
          <cell r="S641">
            <v>0</v>
          </cell>
          <cell r="U641">
            <v>0</v>
          </cell>
          <cell r="V641">
            <v>0</v>
          </cell>
          <cell r="W641" t="str">
            <v>Und</v>
          </cell>
          <cell r="X641">
            <v>4</v>
          </cell>
        </row>
        <row r="642">
          <cell r="A642" t="str">
            <v>17006E</v>
          </cell>
          <cell r="B642" t="str">
            <v>Salida para pulsador de llamado a enfermera alambrada con cable UTP Nivel 5E de 4 pares 8 hilos, ubicado en baños y habitaciones.</v>
          </cell>
          <cell r="C642">
            <v>43</v>
          </cell>
          <cell r="D642">
            <v>43</v>
          </cell>
          <cell r="F642">
            <v>0</v>
          </cell>
          <cell r="G642">
            <v>43</v>
          </cell>
          <cell r="H642">
            <v>0</v>
          </cell>
          <cell r="I642">
            <v>0</v>
          </cell>
          <cell r="J642">
            <v>0</v>
          </cell>
          <cell r="K642">
            <v>0</v>
          </cell>
          <cell r="L642">
            <v>0</v>
          </cell>
          <cell r="M642">
            <v>0</v>
          </cell>
          <cell r="O642">
            <v>0</v>
          </cell>
          <cell r="P642">
            <v>0</v>
          </cell>
          <cell r="R642">
            <v>0</v>
          </cell>
          <cell r="S642">
            <v>0</v>
          </cell>
          <cell r="U642">
            <v>0</v>
          </cell>
          <cell r="V642">
            <v>0</v>
          </cell>
          <cell r="W642" t="str">
            <v>Und</v>
          </cell>
          <cell r="X642">
            <v>43</v>
          </cell>
        </row>
        <row r="643">
          <cell r="A643" t="str">
            <v>17007E</v>
          </cell>
          <cell r="B643" t="str">
            <v>Salida en muro y/o cielo raso para lampara de llamado a enfermeras.</v>
          </cell>
          <cell r="C643">
            <v>33</v>
          </cell>
          <cell r="D643">
            <v>33</v>
          </cell>
          <cell r="F643">
            <v>0</v>
          </cell>
          <cell r="G643">
            <v>33</v>
          </cell>
          <cell r="H643">
            <v>0</v>
          </cell>
          <cell r="I643">
            <v>0</v>
          </cell>
          <cell r="J643">
            <v>0</v>
          </cell>
          <cell r="K643">
            <v>0</v>
          </cell>
          <cell r="L643">
            <v>0</v>
          </cell>
          <cell r="M643">
            <v>0</v>
          </cell>
          <cell r="O643">
            <v>0</v>
          </cell>
          <cell r="P643">
            <v>0</v>
          </cell>
          <cell r="R643">
            <v>0</v>
          </cell>
          <cell r="S643">
            <v>0</v>
          </cell>
          <cell r="U643">
            <v>0</v>
          </cell>
          <cell r="V643">
            <v>0</v>
          </cell>
          <cell r="W643" t="str">
            <v>Und</v>
          </cell>
          <cell r="X643">
            <v>33</v>
          </cell>
        </row>
        <row r="644">
          <cell r="A644" t="str">
            <v>17008E</v>
          </cell>
          <cell r="B644" t="str">
            <v>Suministro e instalación de lámpara tipo aplique de 5W a 24 Vdc.</v>
          </cell>
          <cell r="C644">
            <v>33</v>
          </cell>
          <cell r="D644">
            <v>33</v>
          </cell>
          <cell r="F644">
            <v>0</v>
          </cell>
          <cell r="G644">
            <v>33</v>
          </cell>
          <cell r="H644">
            <v>0</v>
          </cell>
          <cell r="I644">
            <v>0</v>
          </cell>
          <cell r="J644">
            <v>0</v>
          </cell>
          <cell r="K644">
            <v>0</v>
          </cell>
          <cell r="L644">
            <v>0</v>
          </cell>
          <cell r="M644">
            <v>0</v>
          </cell>
          <cell r="O644">
            <v>0</v>
          </cell>
          <cell r="P644">
            <v>0</v>
          </cell>
          <cell r="R644">
            <v>0</v>
          </cell>
          <cell r="S644">
            <v>0</v>
          </cell>
          <cell r="U644">
            <v>0</v>
          </cell>
          <cell r="V644">
            <v>0</v>
          </cell>
          <cell r="W644" t="str">
            <v>Und</v>
          </cell>
          <cell r="X644">
            <v>33</v>
          </cell>
        </row>
        <row r="645">
          <cell r="A645" t="str">
            <v>17009E</v>
          </cell>
          <cell r="B645" t="str">
            <v>Alambre No.2X22 para interconexion de sistema de llamado a enfermeras.</v>
          </cell>
          <cell r="C645">
            <v>1790</v>
          </cell>
          <cell r="D645">
            <v>1790</v>
          </cell>
          <cell r="F645">
            <v>0</v>
          </cell>
          <cell r="G645">
            <v>1790</v>
          </cell>
          <cell r="H645">
            <v>0</v>
          </cell>
          <cell r="I645">
            <v>0</v>
          </cell>
          <cell r="J645">
            <v>0</v>
          </cell>
          <cell r="K645">
            <v>0</v>
          </cell>
          <cell r="L645">
            <v>0</v>
          </cell>
          <cell r="M645">
            <v>0</v>
          </cell>
          <cell r="O645">
            <v>0</v>
          </cell>
          <cell r="P645">
            <v>0</v>
          </cell>
          <cell r="R645">
            <v>0</v>
          </cell>
          <cell r="S645">
            <v>0</v>
          </cell>
          <cell r="U645">
            <v>0</v>
          </cell>
          <cell r="V645">
            <v>0</v>
          </cell>
          <cell r="W645" t="str">
            <v>Ml</v>
          </cell>
          <cell r="X645">
            <v>1790</v>
          </cell>
        </row>
        <row r="646">
          <cell r="A646" t="str">
            <v>17010E</v>
          </cell>
          <cell r="B646" t="str">
            <v>Cajas de paso de 15x15x10</v>
          </cell>
          <cell r="C646">
            <v>7</v>
          </cell>
          <cell r="D646">
            <v>7</v>
          </cell>
          <cell r="F646">
            <v>0</v>
          </cell>
          <cell r="G646">
            <v>7</v>
          </cell>
          <cell r="H646">
            <v>0</v>
          </cell>
          <cell r="I646">
            <v>0</v>
          </cell>
          <cell r="J646">
            <v>0</v>
          </cell>
          <cell r="K646">
            <v>0</v>
          </cell>
          <cell r="L646">
            <v>0</v>
          </cell>
          <cell r="M646">
            <v>0</v>
          </cell>
          <cell r="O646">
            <v>0</v>
          </cell>
          <cell r="P646">
            <v>0</v>
          </cell>
          <cell r="R646">
            <v>0</v>
          </cell>
          <cell r="S646">
            <v>0</v>
          </cell>
          <cell r="U646">
            <v>0</v>
          </cell>
          <cell r="V646">
            <v>0</v>
          </cell>
          <cell r="W646" t="str">
            <v>Und</v>
          </cell>
          <cell r="X646">
            <v>7</v>
          </cell>
        </row>
        <row r="647">
          <cell r="A647" t="str">
            <v>18001E</v>
          </cell>
          <cell r="B647" t="str">
            <v>Salida para sistema de voz datos en muro. Incluye cableado UTP Cat. 6A, aparato con jack Cat. 6A, certificación de cada punto lógico, marquillas de cableado y numeración de tomas.</v>
          </cell>
          <cell r="D647">
            <v>0</v>
          </cell>
          <cell r="F647">
            <v>0</v>
          </cell>
          <cell r="G647">
            <v>0</v>
          </cell>
          <cell r="H647">
            <v>0</v>
          </cell>
          <cell r="I647">
            <v>0</v>
          </cell>
          <cell r="J647">
            <v>0</v>
          </cell>
          <cell r="K647">
            <v>0</v>
          </cell>
          <cell r="L647">
            <v>0</v>
          </cell>
          <cell r="M647">
            <v>0</v>
          </cell>
          <cell r="O647">
            <v>0</v>
          </cell>
          <cell r="P647">
            <v>0</v>
          </cell>
          <cell r="R647">
            <v>0</v>
          </cell>
          <cell r="S647">
            <v>0</v>
          </cell>
          <cell r="U647">
            <v>0</v>
          </cell>
          <cell r="V647">
            <v>0</v>
          </cell>
          <cell r="W647" t="str">
            <v>Und</v>
          </cell>
          <cell r="X647">
            <v>0</v>
          </cell>
        </row>
        <row r="648">
          <cell r="A648" t="str">
            <v>18002E</v>
          </cell>
          <cell r="B648" t="str">
            <v>Salida para voz en muro. Incluye cableado en UTP Cat. 6A, aparato, marquillas de cableado y numeración de tomas.</v>
          </cell>
          <cell r="D648">
            <v>0</v>
          </cell>
          <cell r="F648">
            <v>0</v>
          </cell>
          <cell r="G648">
            <v>0</v>
          </cell>
          <cell r="H648">
            <v>0</v>
          </cell>
          <cell r="I648">
            <v>0</v>
          </cell>
          <cell r="J648">
            <v>0</v>
          </cell>
          <cell r="K648">
            <v>0</v>
          </cell>
          <cell r="L648">
            <v>0</v>
          </cell>
          <cell r="M648">
            <v>0</v>
          </cell>
          <cell r="O648">
            <v>0</v>
          </cell>
          <cell r="P648">
            <v>0</v>
          </cell>
          <cell r="R648">
            <v>0</v>
          </cell>
          <cell r="S648">
            <v>0</v>
          </cell>
          <cell r="U648">
            <v>0</v>
          </cell>
          <cell r="V648">
            <v>0</v>
          </cell>
          <cell r="W648" t="str">
            <v>Und</v>
          </cell>
          <cell r="X648">
            <v>0</v>
          </cell>
        </row>
        <row r="649">
          <cell r="A649" t="str">
            <v>18003E</v>
          </cell>
          <cell r="B649" t="str">
            <v>Salida de datos para sistema de  CCTV en muro a una altura de 2,5 metros. Incluye cableado en UTP Cat. 6A  y aparato.</v>
          </cell>
          <cell r="D649">
            <v>0</v>
          </cell>
          <cell r="F649">
            <v>0</v>
          </cell>
          <cell r="G649">
            <v>0</v>
          </cell>
          <cell r="H649">
            <v>0</v>
          </cell>
          <cell r="I649">
            <v>0</v>
          </cell>
          <cell r="J649">
            <v>0</v>
          </cell>
          <cell r="K649">
            <v>0</v>
          </cell>
          <cell r="L649">
            <v>0</v>
          </cell>
          <cell r="M649">
            <v>0</v>
          </cell>
          <cell r="O649">
            <v>0</v>
          </cell>
          <cell r="P649">
            <v>0</v>
          </cell>
          <cell r="R649">
            <v>0</v>
          </cell>
          <cell r="S649">
            <v>0</v>
          </cell>
          <cell r="U649">
            <v>0</v>
          </cell>
          <cell r="V649">
            <v>0</v>
          </cell>
          <cell r="W649" t="str">
            <v>Und</v>
          </cell>
          <cell r="X649">
            <v>0</v>
          </cell>
        </row>
        <row r="650">
          <cell r="A650" t="str">
            <v>18004E</v>
          </cell>
          <cell r="B650" t="str">
            <v>Cajas de paso 2400</v>
          </cell>
          <cell r="C650">
            <v>29</v>
          </cell>
          <cell r="D650">
            <v>29</v>
          </cell>
          <cell r="F650">
            <v>0</v>
          </cell>
          <cell r="G650">
            <v>29</v>
          </cell>
          <cell r="H650">
            <v>2.5</v>
          </cell>
          <cell r="I650">
            <v>2.5</v>
          </cell>
          <cell r="J650">
            <v>2.5</v>
          </cell>
          <cell r="K650">
            <v>2.5</v>
          </cell>
          <cell r="L650">
            <v>2.5</v>
          </cell>
          <cell r="M650">
            <v>2.5</v>
          </cell>
          <cell r="N650">
            <v>2</v>
          </cell>
          <cell r="O650">
            <v>2</v>
          </cell>
          <cell r="P650">
            <v>2</v>
          </cell>
          <cell r="Q650">
            <v>2</v>
          </cell>
          <cell r="R650">
            <v>2</v>
          </cell>
          <cell r="S650">
            <v>2</v>
          </cell>
          <cell r="T650">
            <v>1</v>
          </cell>
          <cell r="U650">
            <v>1</v>
          </cell>
          <cell r="V650">
            <v>1</v>
          </cell>
          <cell r="W650" t="str">
            <v>Und</v>
          </cell>
          <cell r="X650">
            <v>39</v>
          </cell>
        </row>
        <row r="651">
          <cell r="A651" t="str">
            <v>18005E</v>
          </cell>
          <cell r="B651" t="str">
            <v>Cajas de paso de 15x15</v>
          </cell>
          <cell r="C651">
            <v>9</v>
          </cell>
          <cell r="D651">
            <v>9</v>
          </cell>
          <cell r="F651">
            <v>0</v>
          </cell>
          <cell r="G651">
            <v>9</v>
          </cell>
          <cell r="H651">
            <v>3</v>
          </cell>
          <cell r="I651">
            <v>3</v>
          </cell>
          <cell r="J651">
            <v>3</v>
          </cell>
          <cell r="K651">
            <v>3</v>
          </cell>
          <cell r="L651">
            <v>3</v>
          </cell>
          <cell r="M651">
            <v>3</v>
          </cell>
          <cell r="N651">
            <v>1</v>
          </cell>
          <cell r="O651">
            <v>1</v>
          </cell>
          <cell r="P651">
            <v>1</v>
          </cell>
          <cell r="R651">
            <v>0</v>
          </cell>
          <cell r="S651">
            <v>0</v>
          </cell>
          <cell r="U651">
            <v>0</v>
          </cell>
          <cell r="V651">
            <v>0</v>
          </cell>
          <cell r="W651" t="str">
            <v>Und</v>
          </cell>
          <cell r="X651">
            <v>16</v>
          </cell>
        </row>
        <row r="652">
          <cell r="A652" t="str">
            <v>18006E</v>
          </cell>
          <cell r="B652" t="str">
            <v>cajas de paso de 20x20</v>
          </cell>
          <cell r="C652">
            <v>6</v>
          </cell>
          <cell r="D652">
            <v>6</v>
          </cell>
          <cell r="F652">
            <v>0</v>
          </cell>
          <cell r="G652">
            <v>6</v>
          </cell>
          <cell r="H652">
            <v>0.5</v>
          </cell>
          <cell r="I652">
            <v>0.5</v>
          </cell>
          <cell r="J652">
            <v>0.5</v>
          </cell>
          <cell r="K652">
            <v>0.5</v>
          </cell>
          <cell r="L652">
            <v>0.5</v>
          </cell>
          <cell r="M652">
            <v>0.5</v>
          </cell>
          <cell r="N652">
            <v>2</v>
          </cell>
          <cell r="O652">
            <v>2</v>
          </cell>
          <cell r="P652">
            <v>2</v>
          </cell>
          <cell r="Q652">
            <v>1</v>
          </cell>
          <cell r="R652">
            <v>1</v>
          </cell>
          <cell r="S652">
            <v>1</v>
          </cell>
          <cell r="U652">
            <v>0</v>
          </cell>
          <cell r="V652">
            <v>0</v>
          </cell>
          <cell r="W652" t="str">
            <v>Und</v>
          </cell>
          <cell r="X652">
            <v>10</v>
          </cell>
        </row>
        <row r="653">
          <cell r="A653" t="str">
            <v>18007E</v>
          </cell>
          <cell r="B653" t="str">
            <v>Rack tipo abierto de 6 pies de altura, incluye instalacion y elementos de fijacion.</v>
          </cell>
          <cell r="C653">
            <v>1</v>
          </cell>
          <cell r="D653">
            <v>1</v>
          </cell>
          <cell r="F653">
            <v>0</v>
          </cell>
          <cell r="G653">
            <v>1</v>
          </cell>
          <cell r="H653">
            <v>0</v>
          </cell>
          <cell r="I653">
            <v>0</v>
          </cell>
          <cell r="J653">
            <v>0</v>
          </cell>
          <cell r="K653">
            <v>0</v>
          </cell>
          <cell r="L653">
            <v>0</v>
          </cell>
          <cell r="M653">
            <v>0</v>
          </cell>
          <cell r="O653">
            <v>0</v>
          </cell>
          <cell r="P653">
            <v>0</v>
          </cell>
          <cell r="R653">
            <v>0</v>
          </cell>
          <cell r="S653">
            <v>0</v>
          </cell>
          <cell r="U653">
            <v>0</v>
          </cell>
          <cell r="V653">
            <v>0</v>
          </cell>
          <cell r="W653" t="str">
            <v>Und</v>
          </cell>
          <cell r="X653">
            <v>1</v>
          </cell>
        </row>
        <row r="654">
          <cell r="A654" t="str">
            <v>18008E</v>
          </cell>
          <cell r="B654" t="str">
            <v>Planta telefónica KX-TDA200 BX Digital Panasonic IP con capacidad para manejo de 120 extensiones y 8 lineas telefònicas, incluye anclaje de la central, programación y curso de manejo</v>
          </cell>
          <cell r="C654">
            <v>1</v>
          </cell>
          <cell r="D654">
            <v>1</v>
          </cell>
          <cell r="F654">
            <v>0</v>
          </cell>
          <cell r="G654">
            <v>1</v>
          </cell>
          <cell r="H654">
            <v>0</v>
          </cell>
          <cell r="I654">
            <v>0</v>
          </cell>
          <cell r="J654">
            <v>0</v>
          </cell>
          <cell r="K654">
            <v>0</v>
          </cell>
          <cell r="L654">
            <v>0</v>
          </cell>
          <cell r="M654">
            <v>0</v>
          </cell>
          <cell r="O654">
            <v>0</v>
          </cell>
          <cell r="P654">
            <v>0</v>
          </cell>
          <cell r="R654">
            <v>0</v>
          </cell>
          <cell r="S654">
            <v>0</v>
          </cell>
          <cell r="U654">
            <v>0</v>
          </cell>
          <cell r="V654">
            <v>0</v>
          </cell>
          <cell r="W654" t="str">
            <v>Und</v>
          </cell>
          <cell r="X654">
            <v>1</v>
          </cell>
        </row>
        <row r="655">
          <cell r="A655" t="str">
            <v>19001E</v>
          </cell>
          <cell r="B655" t="str">
            <v>Bandeja metálica portacables tipo escalera con accesorios y elementos de fijación</v>
          </cell>
          <cell r="C655">
            <v>137</v>
          </cell>
          <cell r="D655">
            <v>137</v>
          </cell>
          <cell r="F655">
            <v>0</v>
          </cell>
          <cell r="G655">
            <v>137</v>
          </cell>
          <cell r="H655">
            <v>0</v>
          </cell>
          <cell r="I655">
            <v>0</v>
          </cell>
          <cell r="J655">
            <v>0</v>
          </cell>
          <cell r="K655">
            <v>0</v>
          </cell>
          <cell r="L655">
            <v>0</v>
          </cell>
          <cell r="M655">
            <v>0</v>
          </cell>
          <cell r="O655">
            <v>0</v>
          </cell>
          <cell r="P655">
            <v>0</v>
          </cell>
          <cell r="R655">
            <v>0</v>
          </cell>
          <cell r="S655">
            <v>0</v>
          </cell>
          <cell r="U655">
            <v>0</v>
          </cell>
          <cell r="V655">
            <v>0</v>
          </cell>
          <cell r="W655" t="str">
            <v>Und</v>
          </cell>
          <cell r="X655">
            <v>137</v>
          </cell>
        </row>
        <row r="656">
          <cell r="A656" t="str">
            <v>19002E</v>
          </cell>
          <cell r="B656" t="str">
            <v>Sistema aterrizaje para bandeja portacables.</v>
          </cell>
          <cell r="C656">
            <v>1</v>
          </cell>
          <cell r="D656">
            <v>1</v>
          </cell>
          <cell r="F656">
            <v>0</v>
          </cell>
          <cell r="G656">
            <v>1</v>
          </cell>
          <cell r="H656">
            <v>0</v>
          </cell>
          <cell r="I656">
            <v>0</v>
          </cell>
          <cell r="J656">
            <v>0</v>
          </cell>
          <cell r="K656">
            <v>0</v>
          </cell>
          <cell r="L656">
            <v>0</v>
          </cell>
          <cell r="M656">
            <v>0</v>
          </cell>
          <cell r="O656">
            <v>0</v>
          </cell>
          <cell r="P656">
            <v>0</v>
          </cell>
          <cell r="R656">
            <v>0</v>
          </cell>
          <cell r="S656">
            <v>0</v>
          </cell>
          <cell r="U656">
            <v>0</v>
          </cell>
          <cell r="V656">
            <v>0</v>
          </cell>
          <cell r="W656" t="str">
            <v>Und</v>
          </cell>
          <cell r="X656">
            <v>1</v>
          </cell>
        </row>
        <row r="657">
          <cell r="A657" t="str">
            <v>19003E</v>
          </cell>
          <cell r="B657" t="str">
            <v>Caja en mamposteria para puesta a tierra con tapa en concreto inspeccionable, según norma AE-280 de Codensa.</v>
          </cell>
          <cell r="C657">
            <v>1</v>
          </cell>
          <cell r="D657">
            <v>1</v>
          </cell>
          <cell r="F657">
            <v>0</v>
          </cell>
          <cell r="G657">
            <v>1</v>
          </cell>
          <cell r="H657">
            <v>0</v>
          </cell>
          <cell r="I657">
            <v>0</v>
          </cell>
          <cell r="J657">
            <v>0</v>
          </cell>
          <cell r="K657">
            <v>0</v>
          </cell>
          <cell r="L657">
            <v>0</v>
          </cell>
          <cell r="M657">
            <v>0</v>
          </cell>
          <cell r="O657">
            <v>0</v>
          </cell>
          <cell r="P657">
            <v>0</v>
          </cell>
          <cell r="R657">
            <v>0</v>
          </cell>
          <cell r="S657">
            <v>0</v>
          </cell>
          <cell r="U657">
            <v>0</v>
          </cell>
          <cell r="V657">
            <v>0</v>
          </cell>
          <cell r="W657" t="str">
            <v>Und</v>
          </cell>
          <cell r="X657">
            <v>1</v>
          </cell>
        </row>
        <row r="658">
          <cell r="A658" t="str">
            <v>20001E</v>
          </cell>
          <cell r="B658" t="str">
            <v>Camara IP tipo cubo para interior, M-JPEG/MPEG-4, Res VGA, 2 vias de audio, Sensor CMOS Micron Mega ACM-400.</v>
          </cell>
          <cell r="C658">
            <v>10</v>
          </cell>
          <cell r="D658">
            <v>10</v>
          </cell>
          <cell r="F658">
            <v>0</v>
          </cell>
          <cell r="G658">
            <v>10</v>
          </cell>
          <cell r="H658">
            <v>0.5</v>
          </cell>
          <cell r="I658">
            <v>0.5</v>
          </cell>
          <cell r="J658">
            <v>0.5</v>
          </cell>
          <cell r="K658">
            <v>0.5</v>
          </cell>
          <cell r="L658">
            <v>0.5</v>
          </cell>
          <cell r="M658">
            <v>0.5</v>
          </cell>
          <cell r="O658">
            <v>0</v>
          </cell>
          <cell r="P658">
            <v>0</v>
          </cell>
          <cell r="Q658">
            <v>1</v>
          </cell>
          <cell r="R658">
            <v>1</v>
          </cell>
          <cell r="S658">
            <v>1</v>
          </cell>
          <cell r="U658">
            <v>0</v>
          </cell>
          <cell r="V658">
            <v>0</v>
          </cell>
          <cell r="W658" t="str">
            <v>Und</v>
          </cell>
          <cell r="X658">
            <v>12</v>
          </cell>
        </row>
        <row r="659">
          <cell r="A659" t="str">
            <v>20002E</v>
          </cell>
          <cell r="B659" t="str">
            <v>Camara Bullet IP Dia/Noche Mega Pixel Exterior M-JPEG/MPEG-4, Res hasta 1,3 Mega Pixel, Audio 2 vias ACM-1231.</v>
          </cell>
          <cell r="D659">
            <v>0</v>
          </cell>
          <cell r="F659">
            <v>0</v>
          </cell>
          <cell r="G659">
            <v>0</v>
          </cell>
          <cell r="H659">
            <v>0</v>
          </cell>
          <cell r="I659">
            <v>0</v>
          </cell>
          <cell r="J659">
            <v>0</v>
          </cell>
          <cell r="K659">
            <v>0</v>
          </cell>
          <cell r="L659">
            <v>0</v>
          </cell>
          <cell r="M659">
            <v>0</v>
          </cell>
          <cell r="N659">
            <v>3</v>
          </cell>
          <cell r="O659">
            <v>3</v>
          </cell>
          <cell r="P659">
            <v>3</v>
          </cell>
          <cell r="R659">
            <v>0</v>
          </cell>
          <cell r="S659">
            <v>0</v>
          </cell>
          <cell r="U659">
            <v>0</v>
          </cell>
          <cell r="V659">
            <v>0</v>
          </cell>
          <cell r="W659" t="str">
            <v>Und</v>
          </cell>
          <cell r="X659">
            <v>3</v>
          </cell>
        </row>
        <row r="660">
          <cell r="A660" t="str">
            <v>20003E</v>
          </cell>
          <cell r="B660" t="str">
            <v>Camara Bullet IP Dia/Noche IR Exterior, Res hasta Full D1, Audio 2 vias, 540 TVL, ACM-1431.</v>
          </cell>
          <cell r="C660">
            <v>6</v>
          </cell>
          <cell r="D660">
            <v>6</v>
          </cell>
          <cell r="F660">
            <v>0</v>
          </cell>
          <cell r="G660">
            <v>6</v>
          </cell>
          <cell r="H660">
            <v>1.5</v>
          </cell>
          <cell r="I660">
            <v>1.5</v>
          </cell>
          <cell r="J660">
            <v>1.5</v>
          </cell>
          <cell r="K660">
            <v>1.5</v>
          </cell>
          <cell r="L660">
            <v>1.5</v>
          </cell>
          <cell r="M660">
            <v>1.5</v>
          </cell>
          <cell r="O660">
            <v>0</v>
          </cell>
          <cell r="P660">
            <v>0</v>
          </cell>
          <cell r="Q660">
            <v>1</v>
          </cell>
          <cell r="R660">
            <v>1</v>
          </cell>
          <cell r="S660">
            <v>1</v>
          </cell>
          <cell r="T660">
            <v>1</v>
          </cell>
          <cell r="U660">
            <v>1</v>
          </cell>
          <cell r="V660">
            <v>1</v>
          </cell>
          <cell r="W660" t="str">
            <v>Und</v>
          </cell>
          <cell r="X660">
            <v>11</v>
          </cell>
        </row>
        <row r="661">
          <cell r="A661" t="str">
            <v>20004E</v>
          </cell>
          <cell r="B661" t="str">
            <v>Software Network Video Record S/W, soporta 32 canales APP-2000-32.</v>
          </cell>
          <cell r="C661">
            <v>1</v>
          </cell>
          <cell r="D661">
            <v>1</v>
          </cell>
          <cell r="F661">
            <v>0</v>
          </cell>
          <cell r="G661">
            <v>1</v>
          </cell>
          <cell r="H661">
            <v>0</v>
          </cell>
          <cell r="I661">
            <v>0</v>
          </cell>
          <cell r="J661">
            <v>0</v>
          </cell>
          <cell r="K661">
            <v>0</v>
          </cell>
          <cell r="L661">
            <v>0</v>
          </cell>
          <cell r="M661">
            <v>0</v>
          </cell>
          <cell r="O661">
            <v>0</v>
          </cell>
          <cell r="P661">
            <v>0</v>
          </cell>
          <cell r="R661">
            <v>0</v>
          </cell>
          <cell r="S661">
            <v>0</v>
          </cell>
          <cell r="U661">
            <v>0</v>
          </cell>
          <cell r="V661">
            <v>0</v>
          </cell>
          <cell r="W661" t="str">
            <v>Und</v>
          </cell>
          <cell r="X661">
            <v>1</v>
          </cell>
        </row>
        <row r="662">
          <cell r="A662" t="str">
            <v>20005E</v>
          </cell>
          <cell r="B662" t="str">
            <v>Servidor procesador: Intel Core 2 Quad Q8400 processor (4M Cache, 2.66 Ghz, 1333 Mhz FSB, 3 Disco duro: 1TB SATA NCQ HDD SMART IV, RAM : 3 GB PC3-10600 Memory (1Gb+2GB), Unidad: SATA 16X SuperMulti LightScribe Drv, Sistema operativo: Windows 7 Pro 32 Down</v>
          </cell>
          <cell r="C662">
            <v>1</v>
          </cell>
          <cell r="D662">
            <v>1</v>
          </cell>
          <cell r="F662">
            <v>0</v>
          </cell>
          <cell r="G662">
            <v>1</v>
          </cell>
          <cell r="H662">
            <v>0</v>
          </cell>
          <cell r="I662">
            <v>0</v>
          </cell>
          <cell r="J662">
            <v>0</v>
          </cell>
          <cell r="K662">
            <v>0</v>
          </cell>
          <cell r="L662">
            <v>0</v>
          </cell>
          <cell r="M662">
            <v>0</v>
          </cell>
          <cell r="O662">
            <v>0</v>
          </cell>
          <cell r="P662">
            <v>0</v>
          </cell>
          <cell r="R662">
            <v>0</v>
          </cell>
          <cell r="S662">
            <v>0</v>
          </cell>
          <cell r="U662">
            <v>0</v>
          </cell>
          <cell r="V662">
            <v>0</v>
          </cell>
          <cell r="W662" t="str">
            <v>Und</v>
          </cell>
          <cell r="X662">
            <v>1</v>
          </cell>
        </row>
        <row r="663">
          <cell r="A663" t="str">
            <v>20006E</v>
          </cell>
          <cell r="B663" t="str">
            <v>Caja en mamposteria de 30x30 con tapa en concreto inspeccionable, según norma AE-281 de Codensa.</v>
          </cell>
          <cell r="D663">
            <v>0</v>
          </cell>
          <cell r="F663">
            <v>0</v>
          </cell>
          <cell r="G663">
            <v>0</v>
          </cell>
          <cell r="H663">
            <v>0</v>
          </cell>
          <cell r="I663">
            <v>0</v>
          </cell>
          <cell r="J663">
            <v>0</v>
          </cell>
          <cell r="K663">
            <v>0</v>
          </cell>
          <cell r="L663">
            <v>0</v>
          </cell>
          <cell r="M663">
            <v>0</v>
          </cell>
          <cell r="O663">
            <v>0</v>
          </cell>
          <cell r="P663">
            <v>0</v>
          </cell>
          <cell r="R663">
            <v>0</v>
          </cell>
          <cell r="S663">
            <v>0</v>
          </cell>
          <cell r="T663">
            <v>1</v>
          </cell>
          <cell r="U663">
            <v>1</v>
          </cell>
          <cell r="V663">
            <v>1</v>
          </cell>
          <cell r="W663" t="str">
            <v>Und</v>
          </cell>
          <cell r="X663">
            <v>1</v>
          </cell>
        </row>
        <row r="664">
          <cell r="A664" t="str">
            <v>20007E</v>
          </cell>
          <cell r="B664" t="str">
            <v>Tendido de 2Ø3/4 PVC para interconexion de sistema CCTV entre bloque de cafeteria y cocina con caseta de vigilancia-porteria.</v>
          </cell>
          <cell r="D664">
            <v>0</v>
          </cell>
          <cell r="F664">
            <v>0</v>
          </cell>
          <cell r="G664">
            <v>0</v>
          </cell>
          <cell r="H664">
            <v>0</v>
          </cell>
          <cell r="I664">
            <v>0</v>
          </cell>
          <cell r="J664">
            <v>0</v>
          </cell>
          <cell r="K664">
            <v>0</v>
          </cell>
          <cell r="L664">
            <v>0</v>
          </cell>
          <cell r="M664">
            <v>0</v>
          </cell>
          <cell r="O664">
            <v>0</v>
          </cell>
          <cell r="P664">
            <v>0</v>
          </cell>
          <cell r="R664">
            <v>0</v>
          </cell>
          <cell r="S664">
            <v>0</v>
          </cell>
          <cell r="T664">
            <v>30</v>
          </cell>
          <cell r="U664">
            <v>30</v>
          </cell>
          <cell r="V664">
            <v>30</v>
          </cell>
          <cell r="W664" t="str">
            <v>Und</v>
          </cell>
          <cell r="X664">
            <v>30</v>
          </cell>
        </row>
        <row r="665">
          <cell r="A665" t="str">
            <v>21001E</v>
          </cell>
          <cell r="B665" t="str">
            <v>Salida para antena de television en muro a una altura de 2 metros incluye, tuberia, cajas elementos de fijacion y alambrada en cable tipo RG 6.</v>
          </cell>
          <cell r="C665">
            <v>14</v>
          </cell>
          <cell r="D665">
            <v>14</v>
          </cell>
          <cell r="F665">
            <v>0</v>
          </cell>
          <cell r="G665">
            <v>14</v>
          </cell>
          <cell r="H665">
            <v>0</v>
          </cell>
          <cell r="I665">
            <v>0</v>
          </cell>
          <cell r="J665">
            <v>0</v>
          </cell>
          <cell r="K665">
            <v>0</v>
          </cell>
          <cell r="L665">
            <v>0</v>
          </cell>
          <cell r="M665">
            <v>0</v>
          </cell>
          <cell r="O665">
            <v>0</v>
          </cell>
          <cell r="P665">
            <v>0</v>
          </cell>
          <cell r="R665">
            <v>0</v>
          </cell>
          <cell r="S665">
            <v>0</v>
          </cell>
          <cell r="U665">
            <v>0</v>
          </cell>
          <cell r="V665">
            <v>0</v>
          </cell>
          <cell r="W665" t="str">
            <v>Und</v>
          </cell>
          <cell r="X665">
            <v>14</v>
          </cell>
        </row>
        <row r="666">
          <cell r="A666" t="str">
            <v>21002E</v>
          </cell>
          <cell r="B666" t="str">
            <v>Strip para alojar amplificador de antena de television anclado al muro.</v>
          </cell>
          <cell r="C666">
            <v>1</v>
          </cell>
          <cell r="D666">
            <v>1</v>
          </cell>
          <cell r="F666">
            <v>0</v>
          </cell>
          <cell r="G666">
            <v>1</v>
          </cell>
          <cell r="H666">
            <v>0</v>
          </cell>
          <cell r="I666">
            <v>0</v>
          </cell>
          <cell r="J666">
            <v>0</v>
          </cell>
          <cell r="K666">
            <v>0</v>
          </cell>
          <cell r="L666">
            <v>0</v>
          </cell>
          <cell r="M666">
            <v>0</v>
          </cell>
          <cell r="O666">
            <v>0</v>
          </cell>
          <cell r="P666">
            <v>0</v>
          </cell>
          <cell r="R666">
            <v>0</v>
          </cell>
          <cell r="S666">
            <v>0</v>
          </cell>
          <cell r="U666">
            <v>0</v>
          </cell>
          <cell r="V666">
            <v>0</v>
          </cell>
          <cell r="W666" t="str">
            <v>Und</v>
          </cell>
          <cell r="X666">
            <v>1</v>
          </cell>
        </row>
        <row r="667">
          <cell r="A667" t="str">
            <v>21003E</v>
          </cell>
          <cell r="B667" t="str">
            <v>Amplificador de señal para antena de television.</v>
          </cell>
          <cell r="C667">
            <v>1</v>
          </cell>
          <cell r="D667">
            <v>1</v>
          </cell>
          <cell r="F667">
            <v>0</v>
          </cell>
          <cell r="G667">
            <v>1</v>
          </cell>
          <cell r="H667">
            <v>0</v>
          </cell>
          <cell r="I667">
            <v>0</v>
          </cell>
          <cell r="J667">
            <v>0</v>
          </cell>
          <cell r="K667">
            <v>0</v>
          </cell>
          <cell r="L667">
            <v>0</v>
          </cell>
          <cell r="M667">
            <v>0</v>
          </cell>
          <cell r="O667">
            <v>0</v>
          </cell>
          <cell r="P667">
            <v>0</v>
          </cell>
          <cell r="R667">
            <v>0</v>
          </cell>
          <cell r="S667">
            <v>0</v>
          </cell>
          <cell r="U667">
            <v>0</v>
          </cell>
          <cell r="V667">
            <v>0</v>
          </cell>
          <cell r="W667" t="str">
            <v>Und</v>
          </cell>
          <cell r="X667">
            <v>1</v>
          </cell>
        </row>
        <row r="668">
          <cell r="A668" t="str">
            <v>21004E</v>
          </cell>
          <cell r="B668" t="str">
            <v>Antena multicanal VHF/UHF en mástil Antena T.V. de 3 metros en tubería galvanizada de 1".</v>
          </cell>
          <cell r="C668">
            <v>1</v>
          </cell>
          <cell r="D668">
            <v>1</v>
          </cell>
          <cell r="F668">
            <v>0</v>
          </cell>
          <cell r="G668">
            <v>1</v>
          </cell>
          <cell r="H668">
            <v>0</v>
          </cell>
          <cell r="I668">
            <v>0</v>
          </cell>
          <cell r="J668">
            <v>0</v>
          </cell>
          <cell r="K668">
            <v>0</v>
          </cell>
          <cell r="L668">
            <v>0</v>
          </cell>
          <cell r="M668">
            <v>0</v>
          </cell>
          <cell r="O668">
            <v>0</v>
          </cell>
          <cell r="P668">
            <v>0</v>
          </cell>
          <cell r="R668">
            <v>0</v>
          </cell>
          <cell r="S668">
            <v>0</v>
          </cell>
          <cell r="U668">
            <v>0</v>
          </cell>
          <cell r="V668">
            <v>0</v>
          </cell>
          <cell r="W668" t="str">
            <v>Und</v>
          </cell>
          <cell r="X668">
            <v>1</v>
          </cell>
        </row>
        <row r="669">
          <cell r="A669" t="str">
            <v>22001E</v>
          </cell>
          <cell r="B669" t="str">
            <v xml:space="preserve">Salida para parlante en techo y/o pared sistema de sonido. </v>
          </cell>
          <cell r="C669">
            <v>35</v>
          </cell>
          <cell r="D669">
            <v>35</v>
          </cell>
          <cell r="F669">
            <v>0</v>
          </cell>
          <cell r="G669">
            <v>35</v>
          </cell>
          <cell r="H669">
            <v>1.5</v>
          </cell>
          <cell r="I669">
            <v>1.5</v>
          </cell>
          <cell r="J669">
            <v>1.5</v>
          </cell>
          <cell r="K669">
            <v>1.5</v>
          </cell>
          <cell r="L669">
            <v>1.5</v>
          </cell>
          <cell r="M669">
            <v>1.5</v>
          </cell>
          <cell r="N669">
            <v>2</v>
          </cell>
          <cell r="O669">
            <v>2</v>
          </cell>
          <cell r="P669">
            <v>2</v>
          </cell>
          <cell r="Q669">
            <v>4</v>
          </cell>
          <cell r="R669">
            <v>4</v>
          </cell>
          <cell r="S669">
            <v>4</v>
          </cell>
          <cell r="U669">
            <v>0</v>
          </cell>
          <cell r="V669">
            <v>0</v>
          </cell>
          <cell r="W669" t="str">
            <v>Und</v>
          </cell>
          <cell r="X669">
            <v>44</v>
          </cell>
        </row>
        <row r="670">
          <cell r="A670" t="str">
            <v>22002E</v>
          </cell>
          <cell r="B670" t="str">
            <v>Salida para micrófono en centrales de enfermeria.</v>
          </cell>
          <cell r="C670">
            <v>5</v>
          </cell>
          <cell r="D670">
            <v>5</v>
          </cell>
          <cell r="F670">
            <v>0</v>
          </cell>
          <cell r="G670">
            <v>5</v>
          </cell>
          <cell r="H670">
            <v>0.5</v>
          </cell>
          <cell r="I670">
            <v>0.5</v>
          </cell>
          <cell r="J670">
            <v>0.5</v>
          </cell>
          <cell r="K670">
            <v>0.5</v>
          </cell>
          <cell r="L670">
            <v>0.5</v>
          </cell>
          <cell r="M670">
            <v>0.5</v>
          </cell>
          <cell r="O670">
            <v>0</v>
          </cell>
          <cell r="P670">
            <v>0</v>
          </cell>
          <cell r="R670">
            <v>0</v>
          </cell>
          <cell r="S670">
            <v>0</v>
          </cell>
          <cell r="U670">
            <v>0</v>
          </cell>
          <cell r="V670">
            <v>0</v>
          </cell>
          <cell r="W670" t="str">
            <v>Und</v>
          </cell>
          <cell r="X670">
            <v>6</v>
          </cell>
        </row>
        <row r="671">
          <cell r="A671" t="str">
            <v>22003E</v>
          </cell>
          <cell r="B671" t="str">
            <v xml:space="preserve">Salida para consolas de sonido. </v>
          </cell>
          <cell r="C671">
            <v>4</v>
          </cell>
          <cell r="D671">
            <v>4</v>
          </cell>
          <cell r="F671">
            <v>0</v>
          </cell>
          <cell r="G671">
            <v>4</v>
          </cell>
          <cell r="H671">
            <v>0.5</v>
          </cell>
          <cell r="I671">
            <v>0.5</v>
          </cell>
          <cell r="J671">
            <v>0.5</v>
          </cell>
          <cell r="K671">
            <v>0.5</v>
          </cell>
          <cell r="L671">
            <v>0.5</v>
          </cell>
          <cell r="M671">
            <v>0.5</v>
          </cell>
          <cell r="O671">
            <v>0</v>
          </cell>
          <cell r="P671">
            <v>0</v>
          </cell>
          <cell r="R671">
            <v>0</v>
          </cell>
          <cell r="S671">
            <v>0</v>
          </cell>
          <cell r="U671">
            <v>0</v>
          </cell>
          <cell r="V671">
            <v>0</v>
          </cell>
          <cell r="W671" t="str">
            <v>Und</v>
          </cell>
          <cell r="X671">
            <v>5</v>
          </cell>
        </row>
        <row r="672">
          <cell r="A672" t="str">
            <v>22004E</v>
          </cell>
          <cell r="B672" t="str">
            <v>Amplificador de sonido.</v>
          </cell>
          <cell r="C672">
            <v>1</v>
          </cell>
          <cell r="D672">
            <v>1</v>
          </cell>
          <cell r="F672">
            <v>0</v>
          </cell>
          <cell r="G672">
            <v>1</v>
          </cell>
          <cell r="H672">
            <v>0</v>
          </cell>
          <cell r="I672">
            <v>0</v>
          </cell>
          <cell r="J672">
            <v>0</v>
          </cell>
          <cell r="K672">
            <v>0</v>
          </cell>
          <cell r="L672">
            <v>0</v>
          </cell>
          <cell r="M672">
            <v>0</v>
          </cell>
          <cell r="O672">
            <v>0</v>
          </cell>
          <cell r="P672">
            <v>0</v>
          </cell>
          <cell r="R672">
            <v>0</v>
          </cell>
          <cell r="S672">
            <v>0</v>
          </cell>
          <cell r="U672">
            <v>0</v>
          </cell>
          <cell r="V672">
            <v>0</v>
          </cell>
          <cell r="W672" t="str">
            <v>Und</v>
          </cell>
          <cell r="X672">
            <v>1</v>
          </cell>
        </row>
        <row r="673">
          <cell r="A673" t="str">
            <v>22005E</v>
          </cell>
          <cell r="B673" t="str">
            <v>Cable UTP Cat. 6A para interconexion de consolas en estaciones de enfermeria y planta telefonica</v>
          </cell>
          <cell r="C673">
            <v>250</v>
          </cell>
          <cell r="D673">
            <v>250</v>
          </cell>
          <cell r="F673">
            <v>0</v>
          </cell>
          <cell r="G673">
            <v>250</v>
          </cell>
          <cell r="H673">
            <v>25</v>
          </cell>
          <cell r="I673">
            <v>25</v>
          </cell>
          <cell r="J673">
            <v>25</v>
          </cell>
          <cell r="K673">
            <v>25</v>
          </cell>
          <cell r="L673">
            <v>25</v>
          </cell>
          <cell r="M673">
            <v>25</v>
          </cell>
          <cell r="O673">
            <v>0</v>
          </cell>
          <cell r="P673">
            <v>0</v>
          </cell>
          <cell r="R673">
            <v>0</v>
          </cell>
          <cell r="S673">
            <v>0</v>
          </cell>
          <cell r="U673">
            <v>0</v>
          </cell>
          <cell r="V673">
            <v>0</v>
          </cell>
          <cell r="W673" t="str">
            <v>Und</v>
          </cell>
          <cell r="X673">
            <v>300</v>
          </cell>
        </row>
        <row r="674">
          <cell r="A674" t="str">
            <v>22006E</v>
          </cell>
          <cell r="B674" t="str">
            <v>Cable monofonico para sistema de sonido, interconexion de par.</v>
          </cell>
          <cell r="C674">
            <v>400</v>
          </cell>
          <cell r="D674">
            <v>400</v>
          </cell>
          <cell r="F674">
            <v>0</v>
          </cell>
          <cell r="G674">
            <v>400</v>
          </cell>
          <cell r="H674">
            <v>40</v>
          </cell>
          <cell r="I674">
            <v>40</v>
          </cell>
          <cell r="J674">
            <v>40</v>
          </cell>
          <cell r="K674">
            <v>40</v>
          </cell>
          <cell r="L674">
            <v>40</v>
          </cell>
          <cell r="M674">
            <v>40</v>
          </cell>
          <cell r="N674">
            <v>30</v>
          </cell>
          <cell r="O674">
            <v>30</v>
          </cell>
          <cell r="P674">
            <v>30</v>
          </cell>
          <cell r="Q674">
            <v>20</v>
          </cell>
          <cell r="R674">
            <v>20</v>
          </cell>
          <cell r="S674">
            <v>20</v>
          </cell>
          <cell r="U674">
            <v>0</v>
          </cell>
          <cell r="V674">
            <v>0</v>
          </cell>
          <cell r="W674" t="str">
            <v>Und</v>
          </cell>
          <cell r="X674">
            <v>530</v>
          </cell>
        </row>
        <row r="675">
          <cell r="A675" t="str">
            <v>22007E</v>
          </cell>
          <cell r="B675" t="str">
            <v>Cable 2x16 para suministro de potencia de parlantes.</v>
          </cell>
          <cell r="C675">
            <v>400</v>
          </cell>
          <cell r="D675">
            <v>400</v>
          </cell>
          <cell r="F675">
            <v>0</v>
          </cell>
          <cell r="G675">
            <v>400</v>
          </cell>
          <cell r="H675">
            <v>40</v>
          </cell>
          <cell r="I675">
            <v>40</v>
          </cell>
          <cell r="J675">
            <v>40</v>
          </cell>
          <cell r="K675">
            <v>40</v>
          </cell>
          <cell r="L675">
            <v>40</v>
          </cell>
          <cell r="M675">
            <v>40</v>
          </cell>
          <cell r="N675">
            <v>30</v>
          </cell>
          <cell r="O675">
            <v>30</v>
          </cell>
          <cell r="P675">
            <v>30</v>
          </cell>
          <cell r="Q675">
            <v>20</v>
          </cell>
          <cell r="R675">
            <v>20</v>
          </cell>
          <cell r="S675">
            <v>20</v>
          </cell>
          <cell r="U675">
            <v>0</v>
          </cell>
          <cell r="V675">
            <v>0</v>
          </cell>
          <cell r="W675" t="str">
            <v>Und</v>
          </cell>
          <cell r="X675">
            <v>530</v>
          </cell>
        </row>
        <row r="676">
          <cell r="A676" t="str">
            <v>23001E</v>
          </cell>
          <cell r="B676" t="str">
            <v>Salida en placa para detector de humo fotoelectrico direccionable (D7024) ref. D7050, incluye aparato, tuberia y elementos de fijacion.</v>
          </cell>
          <cell r="C676">
            <v>25</v>
          </cell>
          <cell r="D676">
            <v>25</v>
          </cell>
          <cell r="F676">
            <v>0</v>
          </cell>
          <cell r="G676">
            <v>25</v>
          </cell>
          <cell r="H676">
            <v>1.5</v>
          </cell>
          <cell r="I676">
            <v>1.5</v>
          </cell>
          <cell r="J676">
            <v>1.5</v>
          </cell>
          <cell r="K676">
            <v>1.5</v>
          </cell>
          <cell r="L676">
            <v>1.5</v>
          </cell>
          <cell r="M676">
            <v>1.5</v>
          </cell>
          <cell r="N676">
            <v>1</v>
          </cell>
          <cell r="O676">
            <v>1</v>
          </cell>
          <cell r="P676">
            <v>1</v>
          </cell>
          <cell r="Q676">
            <v>1</v>
          </cell>
          <cell r="R676">
            <v>1</v>
          </cell>
          <cell r="S676">
            <v>1</v>
          </cell>
          <cell r="U676">
            <v>0</v>
          </cell>
          <cell r="V676">
            <v>0</v>
          </cell>
          <cell r="W676" t="str">
            <v>Und</v>
          </cell>
          <cell r="X676">
            <v>30</v>
          </cell>
        </row>
        <row r="677">
          <cell r="A677" t="str">
            <v>23002E</v>
          </cell>
          <cell r="B677" t="str">
            <v>Salida en cielo raso para detector de humo fotoelectrico direccionable (D7024) ref. D7050, incluye aparato, tuberia y elementos de fijacion.</v>
          </cell>
          <cell r="C677">
            <v>164</v>
          </cell>
          <cell r="D677">
            <v>164</v>
          </cell>
          <cell r="F677">
            <v>0</v>
          </cell>
          <cell r="G677">
            <v>164</v>
          </cell>
          <cell r="H677">
            <v>8.5</v>
          </cell>
          <cell r="I677">
            <v>8.5</v>
          </cell>
          <cell r="J677">
            <v>8.5</v>
          </cell>
          <cell r="K677">
            <v>8.5</v>
          </cell>
          <cell r="L677">
            <v>8.5</v>
          </cell>
          <cell r="M677">
            <v>8.5</v>
          </cell>
          <cell r="N677">
            <v>6</v>
          </cell>
          <cell r="O677">
            <v>6</v>
          </cell>
          <cell r="P677">
            <v>6</v>
          </cell>
          <cell r="Q677">
            <v>5</v>
          </cell>
          <cell r="R677">
            <v>5</v>
          </cell>
          <cell r="S677">
            <v>5</v>
          </cell>
          <cell r="U677">
            <v>0</v>
          </cell>
          <cell r="V677">
            <v>0</v>
          </cell>
          <cell r="W677" t="str">
            <v>Und</v>
          </cell>
          <cell r="X677">
            <v>192</v>
          </cell>
        </row>
        <row r="678">
          <cell r="A678" t="str">
            <v>23003E</v>
          </cell>
          <cell r="B678" t="str">
            <v>Salida para estacion manual en muro, incluye tuberia, cajas, elementos de fijacion y aparato.</v>
          </cell>
          <cell r="C678">
            <v>4</v>
          </cell>
          <cell r="D678">
            <v>4</v>
          </cell>
          <cell r="F678">
            <v>0</v>
          </cell>
          <cell r="G678">
            <v>4</v>
          </cell>
          <cell r="H678">
            <v>0</v>
          </cell>
          <cell r="I678">
            <v>0</v>
          </cell>
          <cell r="J678">
            <v>0</v>
          </cell>
          <cell r="K678">
            <v>0</v>
          </cell>
          <cell r="L678">
            <v>0</v>
          </cell>
          <cell r="M678">
            <v>0</v>
          </cell>
          <cell r="O678">
            <v>0</v>
          </cell>
          <cell r="P678">
            <v>0</v>
          </cell>
          <cell r="R678">
            <v>0</v>
          </cell>
          <cell r="S678">
            <v>0</v>
          </cell>
          <cell r="U678">
            <v>0</v>
          </cell>
          <cell r="V678">
            <v>0</v>
          </cell>
          <cell r="W678" t="str">
            <v>Und</v>
          </cell>
          <cell r="X678">
            <v>4</v>
          </cell>
        </row>
        <row r="679">
          <cell r="A679" t="str">
            <v>23004E</v>
          </cell>
          <cell r="B679" t="str">
            <v>Salida para sirena en muro, incluye tuberia, cajas elementos de fijacion y aparato.</v>
          </cell>
          <cell r="C679">
            <v>7</v>
          </cell>
          <cell r="D679">
            <v>7</v>
          </cell>
          <cell r="F679">
            <v>0</v>
          </cell>
          <cell r="G679">
            <v>7</v>
          </cell>
          <cell r="H679">
            <v>0.5</v>
          </cell>
          <cell r="I679">
            <v>0.5</v>
          </cell>
          <cell r="J679">
            <v>0.5</v>
          </cell>
          <cell r="K679">
            <v>0.5</v>
          </cell>
          <cell r="L679">
            <v>0.5</v>
          </cell>
          <cell r="M679">
            <v>0.5</v>
          </cell>
          <cell r="O679">
            <v>0</v>
          </cell>
          <cell r="P679">
            <v>0</v>
          </cell>
          <cell r="R679">
            <v>0</v>
          </cell>
          <cell r="S679">
            <v>0</v>
          </cell>
          <cell r="U679">
            <v>0</v>
          </cell>
          <cell r="V679">
            <v>0</v>
          </cell>
          <cell r="W679" t="str">
            <v>Und</v>
          </cell>
          <cell r="X679">
            <v>8</v>
          </cell>
        </row>
        <row r="680">
          <cell r="A680" t="str">
            <v>23005E</v>
          </cell>
          <cell r="B680" t="str">
            <v>Central de incendio conv,4L. Trafo 110V60HzUL ref:FPD-7024.</v>
          </cell>
          <cell r="C680">
            <v>1</v>
          </cell>
          <cell r="D680">
            <v>1</v>
          </cell>
          <cell r="F680">
            <v>0</v>
          </cell>
          <cell r="G680">
            <v>1</v>
          </cell>
          <cell r="H680">
            <v>0</v>
          </cell>
          <cell r="I680">
            <v>0</v>
          </cell>
          <cell r="J680">
            <v>0</v>
          </cell>
          <cell r="K680">
            <v>0</v>
          </cell>
          <cell r="L680">
            <v>0</v>
          </cell>
          <cell r="M680">
            <v>0</v>
          </cell>
          <cell r="O680">
            <v>0</v>
          </cell>
          <cell r="P680">
            <v>0</v>
          </cell>
          <cell r="R680">
            <v>0</v>
          </cell>
          <cell r="S680">
            <v>0</v>
          </cell>
          <cell r="U680">
            <v>0</v>
          </cell>
          <cell r="V680">
            <v>0</v>
          </cell>
          <cell r="W680" t="str">
            <v>Und</v>
          </cell>
          <cell r="X680">
            <v>1</v>
          </cell>
        </row>
        <row r="681">
          <cell r="A681" t="str">
            <v>23006E</v>
          </cell>
          <cell r="B681" t="str">
            <v>Teclado alfanumerico LCD (FDP7024) REF: FMR 7033.</v>
          </cell>
          <cell r="C681">
            <v>1</v>
          </cell>
          <cell r="D681">
            <v>1</v>
          </cell>
          <cell r="F681">
            <v>0</v>
          </cell>
          <cell r="G681">
            <v>1</v>
          </cell>
          <cell r="H681">
            <v>0</v>
          </cell>
          <cell r="I681">
            <v>0</v>
          </cell>
          <cell r="J681">
            <v>0</v>
          </cell>
          <cell r="K681">
            <v>0</v>
          </cell>
          <cell r="L681">
            <v>0</v>
          </cell>
          <cell r="M681">
            <v>0</v>
          </cell>
          <cell r="O681">
            <v>0</v>
          </cell>
          <cell r="P681">
            <v>0</v>
          </cell>
          <cell r="R681">
            <v>0</v>
          </cell>
          <cell r="S681">
            <v>0</v>
          </cell>
          <cell r="U681">
            <v>0</v>
          </cell>
          <cell r="V681">
            <v>0</v>
          </cell>
          <cell r="W681" t="str">
            <v>Und</v>
          </cell>
          <cell r="X681">
            <v>1</v>
          </cell>
        </row>
        <row r="682">
          <cell r="A682" t="str">
            <v>23007E</v>
          </cell>
          <cell r="B682" t="str">
            <v>Base de 6" para detector de humo D7050 y D7050H ref: D7050-B6.</v>
          </cell>
          <cell r="C682">
            <v>189</v>
          </cell>
          <cell r="D682">
            <v>189</v>
          </cell>
          <cell r="F682">
            <v>0</v>
          </cell>
          <cell r="G682">
            <v>189</v>
          </cell>
          <cell r="H682">
            <v>10</v>
          </cell>
          <cell r="I682">
            <v>10</v>
          </cell>
          <cell r="J682">
            <v>10</v>
          </cell>
          <cell r="K682">
            <v>10</v>
          </cell>
          <cell r="L682">
            <v>10</v>
          </cell>
          <cell r="M682">
            <v>10</v>
          </cell>
          <cell r="N682">
            <v>7</v>
          </cell>
          <cell r="O682">
            <v>7</v>
          </cell>
          <cell r="P682">
            <v>7</v>
          </cell>
          <cell r="Q682">
            <v>6</v>
          </cell>
          <cell r="R682">
            <v>6</v>
          </cell>
          <cell r="S682">
            <v>6</v>
          </cell>
          <cell r="U682">
            <v>0</v>
          </cell>
          <cell r="V682">
            <v>0</v>
          </cell>
          <cell r="W682" t="str">
            <v>Und</v>
          </cell>
          <cell r="X682">
            <v>222</v>
          </cell>
        </row>
        <row r="683">
          <cell r="A683" t="str">
            <v>23008E</v>
          </cell>
          <cell r="B683" t="str">
            <v>Bateria 12 v. 17A/h.</v>
          </cell>
          <cell r="C683">
            <v>2</v>
          </cell>
          <cell r="D683">
            <v>2</v>
          </cell>
          <cell r="F683">
            <v>0</v>
          </cell>
          <cell r="G683">
            <v>2</v>
          </cell>
          <cell r="H683">
            <v>0</v>
          </cell>
          <cell r="I683">
            <v>0</v>
          </cell>
          <cell r="J683">
            <v>0</v>
          </cell>
          <cell r="K683">
            <v>0</v>
          </cell>
          <cell r="L683">
            <v>0</v>
          </cell>
          <cell r="M683">
            <v>0</v>
          </cell>
          <cell r="O683">
            <v>0</v>
          </cell>
          <cell r="P683">
            <v>0</v>
          </cell>
          <cell r="R683">
            <v>0</v>
          </cell>
          <cell r="S683">
            <v>0</v>
          </cell>
          <cell r="U683">
            <v>0</v>
          </cell>
          <cell r="V683">
            <v>0</v>
          </cell>
          <cell r="W683" t="str">
            <v>Und</v>
          </cell>
          <cell r="X683">
            <v>2</v>
          </cell>
        </row>
        <row r="684">
          <cell r="A684" t="str">
            <v>23009E</v>
          </cell>
          <cell r="B684" t="str">
            <v>Cajas metalicas de 10x10x5 con entrada a caja para instalacion detectores de humo.</v>
          </cell>
          <cell r="C684">
            <v>189</v>
          </cell>
          <cell r="D684">
            <v>189</v>
          </cell>
          <cell r="F684">
            <v>0</v>
          </cell>
          <cell r="G684">
            <v>189</v>
          </cell>
          <cell r="H684">
            <v>10</v>
          </cell>
          <cell r="I684">
            <v>10</v>
          </cell>
          <cell r="J684">
            <v>10</v>
          </cell>
          <cell r="K684">
            <v>10</v>
          </cell>
          <cell r="L684">
            <v>10</v>
          </cell>
          <cell r="M684">
            <v>10</v>
          </cell>
          <cell r="N684">
            <v>7</v>
          </cell>
          <cell r="O684">
            <v>7</v>
          </cell>
          <cell r="P684">
            <v>7</v>
          </cell>
          <cell r="Q684">
            <v>6</v>
          </cell>
          <cell r="R684">
            <v>6</v>
          </cell>
          <cell r="S684">
            <v>6</v>
          </cell>
          <cell r="U684">
            <v>0</v>
          </cell>
          <cell r="V684">
            <v>0</v>
          </cell>
          <cell r="W684" t="str">
            <v>Und</v>
          </cell>
          <cell r="X684">
            <v>222</v>
          </cell>
        </row>
        <row r="685">
          <cell r="A685" t="str">
            <v>23010E</v>
          </cell>
          <cell r="B685" t="str">
            <v>Cable incendio 16 AWG 2/C shielded FPLR red 75ºC Suministro e instalacion.</v>
          </cell>
          <cell r="C685">
            <v>1755</v>
          </cell>
          <cell r="D685">
            <v>1755</v>
          </cell>
          <cell r="F685">
            <v>0</v>
          </cell>
          <cell r="G685">
            <v>1755</v>
          </cell>
          <cell r="H685">
            <v>72.5</v>
          </cell>
          <cell r="I685">
            <v>72.5</v>
          </cell>
          <cell r="J685">
            <v>72.5</v>
          </cell>
          <cell r="K685">
            <v>72.5</v>
          </cell>
          <cell r="L685">
            <v>72.5</v>
          </cell>
          <cell r="M685">
            <v>72.5</v>
          </cell>
          <cell r="N685">
            <v>55</v>
          </cell>
          <cell r="O685">
            <v>55</v>
          </cell>
          <cell r="P685">
            <v>55</v>
          </cell>
          <cell r="Q685">
            <v>45</v>
          </cell>
          <cell r="R685">
            <v>45</v>
          </cell>
          <cell r="S685">
            <v>45</v>
          </cell>
          <cell r="U685">
            <v>0</v>
          </cell>
          <cell r="V685">
            <v>0</v>
          </cell>
          <cell r="W685" t="str">
            <v>Und</v>
          </cell>
          <cell r="X685">
            <v>2000</v>
          </cell>
        </row>
        <row r="686">
          <cell r="A686" t="str">
            <v>23011E</v>
          </cell>
          <cell r="B686" t="str">
            <v>Configuracion de la red de incendio, puesta en marcha del sistema, capacitacion al usuario y catalogo de equipos.</v>
          </cell>
          <cell r="C686">
            <v>1</v>
          </cell>
          <cell r="D686">
            <v>1</v>
          </cell>
          <cell r="F686">
            <v>0</v>
          </cell>
          <cell r="G686">
            <v>1</v>
          </cell>
          <cell r="H686">
            <v>0</v>
          </cell>
          <cell r="I686">
            <v>0</v>
          </cell>
          <cell r="J686">
            <v>0</v>
          </cell>
          <cell r="K686">
            <v>0</v>
          </cell>
          <cell r="L686">
            <v>0</v>
          </cell>
          <cell r="M686">
            <v>0</v>
          </cell>
          <cell r="O686">
            <v>0</v>
          </cell>
          <cell r="P686">
            <v>0</v>
          </cell>
          <cell r="R686">
            <v>0</v>
          </cell>
          <cell r="S686">
            <v>0</v>
          </cell>
          <cell r="U686">
            <v>0</v>
          </cell>
          <cell r="V686">
            <v>0</v>
          </cell>
          <cell r="W686" t="str">
            <v>Und</v>
          </cell>
          <cell r="X686">
            <v>1</v>
          </cell>
        </row>
        <row r="687">
          <cell r="A687" t="str">
            <v>23012E</v>
          </cell>
          <cell r="B687" t="str">
            <v>Salida para interconexión Estacion de monitoreo con red de incendio.( No incluye Estación de monitoreo, la cual debe ser suministrada por contratista hidraúlico ).</v>
          </cell>
          <cell r="C687">
            <v>2</v>
          </cell>
          <cell r="D687">
            <v>2</v>
          </cell>
          <cell r="F687">
            <v>0</v>
          </cell>
          <cell r="G687">
            <v>2</v>
          </cell>
          <cell r="H687">
            <v>1</v>
          </cell>
          <cell r="I687">
            <v>1</v>
          </cell>
          <cell r="J687">
            <v>1</v>
          </cell>
          <cell r="K687">
            <v>1</v>
          </cell>
          <cell r="L687">
            <v>1</v>
          </cell>
          <cell r="M687">
            <v>1</v>
          </cell>
          <cell r="N687">
            <v>1</v>
          </cell>
          <cell r="O687">
            <v>1</v>
          </cell>
          <cell r="P687">
            <v>1</v>
          </cell>
          <cell r="Q687">
            <v>1</v>
          </cell>
          <cell r="R687">
            <v>1</v>
          </cell>
          <cell r="S687">
            <v>1</v>
          </cell>
          <cell r="U687">
            <v>0</v>
          </cell>
          <cell r="V687">
            <v>0</v>
          </cell>
          <cell r="W687" t="str">
            <v>Und</v>
          </cell>
          <cell r="X687">
            <v>6</v>
          </cell>
        </row>
        <row r="688">
          <cell r="A688">
            <v>9</v>
          </cell>
          <cell r="B688" t="str">
            <v>MAMPOSTERIA</v>
          </cell>
          <cell r="G688">
            <v>0</v>
          </cell>
          <cell r="J688">
            <v>0</v>
          </cell>
          <cell r="M688">
            <v>0</v>
          </cell>
          <cell r="P688">
            <v>0</v>
          </cell>
          <cell r="S688">
            <v>0</v>
          </cell>
          <cell r="V688">
            <v>0</v>
          </cell>
        </row>
        <row r="689">
          <cell r="A689">
            <v>9001</v>
          </cell>
          <cell r="B689" t="str">
            <v>Suministro e instlacion de panel metálico para fachadas MONOWALL 60mm inyectado en linea continua con poliuretano expandido de alta densidad, recubierto por ambas caras en lámina de acero galvanizado prepintado y/o Aluzinc, ambas caras RAL-color por defin</v>
          </cell>
          <cell r="D689">
            <v>0</v>
          </cell>
          <cell r="F689">
            <v>0</v>
          </cell>
          <cell r="G689">
            <v>0</v>
          </cell>
          <cell r="I689">
            <v>0</v>
          </cell>
          <cell r="J689">
            <v>0</v>
          </cell>
          <cell r="L689">
            <v>0</v>
          </cell>
          <cell r="M689">
            <v>0</v>
          </cell>
          <cell r="O689">
            <v>0</v>
          </cell>
          <cell r="P689">
            <v>0</v>
          </cell>
          <cell r="R689">
            <v>0</v>
          </cell>
          <cell r="S689">
            <v>0</v>
          </cell>
          <cell r="U689">
            <v>0</v>
          </cell>
          <cell r="V689">
            <v>0</v>
          </cell>
          <cell r="W689" t="str">
            <v>M2</v>
          </cell>
          <cell r="X689">
            <v>0</v>
          </cell>
        </row>
        <row r="690">
          <cell r="A690">
            <v>9002</v>
          </cell>
          <cell r="B690" t="str">
            <v xml:space="preserve">Mesones en concreto, 3500 psi (1:2:2.1/2), b=55 </v>
          </cell>
          <cell r="C690">
            <v>11.61</v>
          </cell>
          <cell r="D690">
            <v>11.61</v>
          </cell>
          <cell r="E690">
            <v>13.41</v>
          </cell>
          <cell r="F690">
            <v>13.41</v>
          </cell>
          <cell r="G690">
            <v>25.02</v>
          </cell>
          <cell r="I690">
            <v>0</v>
          </cell>
          <cell r="J690">
            <v>0</v>
          </cell>
          <cell r="L690">
            <v>0</v>
          </cell>
          <cell r="M690">
            <v>0</v>
          </cell>
          <cell r="O690">
            <v>0</v>
          </cell>
          <cell r="P690">
            <v>0</v>
          </cell>
          <cell r="R690">
            <v>0</v>
          </cell>
          <cell r="S690">
            <v>0</v>
          </cell>
          <cell r="U690">
            <v>0</v>
          </cell>
          <cell r="V690">
            <v>0</v>
          </cell>
          <cell r="W690" t="str">
            <v>Ml</v>
          </cell>
          <cell r="X690">
            <v>25.02</v>
          </cell>
        </row>
        <row r="691">
          <cell r="A691">
            <v>9003</v>
          </cell>
          <cell r="B691" t="str">
            <v>Muro doble cara en drywall e=0.12m</v>
          </cell>
          <cell r="C691">
            <v>588.66</v>
          </cell>
          <cell r="D691">
            <v>588.66</v>
          </cell>
          <cell r="E691">
            <v>380.73750000000001</v>
          </cell>
          <cell r="F691">
            <v>380.73750000000001</v>
          </cell>
          <cell r="G691">
            <v>969.39750000000004</v>
          </cell>
          <cell r="H691">
            <v>165.46249999999998</v>
          </cell>
          <cell r="I691">
            <v>165.46249999999998</v>
          </cell>
          <cell r="J691">
            <v>165.46249999999998</v>
          </cell>
          <cell r="K691">
            <v>64.59899999999999</v>
          </cell>
          <cell r="L691">
            <v>64.59899999999999</v>
          </cell>
          <cell r="M691">
            <v>64.59899999999999</v>
          </cell>
          <cell r="N691">
            <v>29.891999999999999</v>
          </cell>
          <cell r="O691">
            <v>29.891999999999999</v>
          </cell>
          <cell r="P691">
            <v>29.891999999999999</v>
          </cell>
          <cell r="R691">
            <v>0</v>
          </cell>
          <cell r="S691">
            <v>0</v>
          </cell>
          <cell r="U691">
            <v>0</v>
          </cell>
          <cell r="V691">
            <v>0</v>
          </cell>
          <cell r="W691" t="str">
            <v>M2</v>
          </cell>
          <cell r="X691">
            <v>1229.3510000000001</v>
          </cell>
        </row>
        <row r="692">
          <cell r="A692">
            <v>9004</v>
          </cell>
          <cell r="B692" t="str">
            <v>Muro doble cara en superboard e=0.12m</v>
          </cell>
          <cell r="C692">
            <v>442.53</v>
          </cell>
          <cell r="D692">
            <v>442.53</v>
          </cell>
          <cell r="E692">
            <v>458.47749999999996</v>
          </cell>
          <cell r="F692">
            <v>458.47749999999996</v>
          </cell>
          <cell r="G692">
            <v>901.00749999999994</v>
          </cell>
          <cell r="H692">
            <v>36.081499999999998</v>
          </cell>
          <cell r="I692">
            <v>36.081499999999998</v>
          </cell>
          <cell r="J692">
            <v>36.081499999999998</v>
          </cell>
          <cell r="K692">
            <v>6.1304999999999987</v>
          </cell>
          <cell r="L692">
            <v>6.1304999999999987</v>
          </cell>
          <cell r="M692">
            <v>6.1304999999999987</v>
          </cell>
          <cell r="N692">
            <v>57.929999999999993</v>
          </cell>
          <cell r="O692">
            <v>57.929999999999993</v>
          </cell>
          <cell r="P692">
            <v>57.929999999999993</v>
          </cell>
          <cell r="R692">
            <v>0</v>
          </cell>
          <cell r="S692">
            <v>0</v>
          </cell>
          <cell r="U692">
            <v>0</v>
          </cell>
          <cell r="V692">
            <v>0</v>
          </cell>
          <cell r="W692" t="str">
            <v>M2</v>
          </cell>
          <cell r="X692">
            <v>1001.1494999999999</v>
          </cell>
        </row>
        <row r="693">
          <cell r="A693">
            <v>9005</v>
          </cell>
          <cell r="B693" t="str">
            <v xml:space="preserve">Muro una cara en superboard y una cara ceramic base </v>
          </cell>
          <cell r="C693">
            <v>424.5</v>
          </cell>
          <cell r="D693">
            <v>424.5</v>
          </cell>
          <cell r="E693">
            <v>543.46500000000003</v>
          </cell>
          <cell r="F693">
            <v>543.46500000000003</v>
          </cell>
          <cell r="G693">
            <v>967.96500000000003</v>
          </cell>
          <cell r="H693">
            <v>55.052500000000002</v>
          </cell>
          <cell r="I693">
            <v>55.052500000000002</v>
          </cell>
          <cell r="J693">
            <v>55.052500000000002</v>
          </cell>
          <cell r="K693">
            <v>44.682499999999997</v>
          </cell>
          <cell r="L693">
            <v>44.682499999999997</v>
          </cell>
          <cell r="M693">
            <v>44.682499999999997</v>
          </cell>
          <cell r="N693">
            <v>32.43</v>
          </cell>
          <cell r="O693">
            <v>32.43</v>
          </cell>
          <cell r="P693">
            <v>32.43</v>
          </cell>
          <cell r="R693">
            <v>0</v>
          </cell>
          <cell r="S693">
            <v>0</v>
          </cell>
          <cell r="U693">
            <v>0</v>
          </cell>
          <cell r="V693">
            <v>0</v>
          </cell>
          <cell r="W693" t="str">
            <v>M2</v>
          </cell>
          <cell r="X693">
            <v>1100.1300000000001</v>
          </cell>
        </row>
        <row r="694">
          <cell r="A694">
            <v>9006</v>
          </cell>
          <cell r="B694" t="str">
            <v>Muro doble cara en superboard ceramic base</v>
          </cell>
          <cell r="C694">
            <v>89.76</v>
          </cell>
          <cell r="D694">
            <v>89.76</v>
          </cell>
          <cell r="E694">
            <v>98.995000000000005</v>
          </cell>
          <cell r="F694">
            <v>98.995000000000005</v>
          </cell>
          <cell r="G694">
            <v>188.755</v>
          </cell>
          <cell r="H694">
            <v>44.682499999999997</v>
          </cell>
          <cell r="I694">
            <v>44.682499999999997</v>
          </cell>
          <cell r="J694">
            <v>44.682499999999997</v>
          </cell>
          <cell r="K694">
            <v>5.673</v>
          </cell>
          <cell r="L694">
            <v>5.673</v>
          </cell>
          <cell r="M694">
            <v>5.673</v>
          </cell>
          <cell r="N694">
            <v>7.32</v>
          </cell>
          <cell r="O694">
            <v>7.32</v>
          </cell>
          <cell r="P694">
            <v>7.32</v>
          </cell>
          <cell r="R694">
            <v>0</v>
          </cell>
          <cell r="S694">
            <v>0</v>
          </cell>
          <cell r="U694">
            <v>0</v>
          </cell>
          <cell r="V694">
            <v>0</v>
          </cell>
          <cell r="W694" t="str">
            <v>M2</v>
          </cell>
          <cell r="X694">
            <v>246.43049999999999</v>
          </cell>
        </row>
        <row r="695">
          <cell r="A695">
            <v>9007</v>
          </cell>
          <cell r="B695" t="str">
            <v>Suministro e instalacion de frescasa</v>
          </cell>
          <cell r="D695">
            <v>0</v>
          </cell>
          <cell r="E695">
            <v>231.01</v>
          </cell>
          <cell r="F695">
            <v>231.01</v>
          </cell>
          <cell r="G695">
            <v>231.01</v>
          </cell>
          <cell r="I695">
            <v>0</v>
          </cell>
          <cell r="J695">
            <v>0</v>
          </cell>
          <cell r="L695">
            <v>0</v>
          </cell>
          <cell r="M695">
            <v>0</v>
          </cell>
          <cell r="O695">
            <v>0</v>
          </cell>
          <cell r="P695">
            <v>0</v>
          </cell>
          <cell r="R695">
            <v>0</v>
          </cell>
          <cell r="S695">
            <v>0</v>
          </cell>
          <cell r="U695">
            <v>0</v>
          </cell>
          <cell r="V695">
            <v>0</v>
          </cell>
          <cell r="W695" t="str">
            <v>M2</v>
          </cell>
          <cell r="X695">
            <v>231.01</v>
          </cell>
        </row>
        <row r="696">
          <cell r="A696">
            <v>9008</v>
          </cell>
          <cell r="B696" t="str">
            <v>Dintel en drywall tres caras</v>
          </cell>
          <cell r="C696">
            <v>38.86</v>
          </cell>
          <cell r="D696">
            <v>38.86</v>
          </cell>
          <cell r="E696">
            <v>49.37</v>
          </cell>
          <cell r="F696">
            <v>49.37</v>
          </cell>
          <cell r="G696">
            <v>88.22999999999999</v>
          </cell>
          <cell r="H696">
            <v>17.420000000000002</v>
          </cell>
          <cell r="I696">
            <v>17.420000000000002</v>
          </cell>
          <cell r="J696">
            <v>17.420000000000002</v>
          </cell>
          <cell r="K696">
            <v>7.93</v>
          </cell>
          <cell r="L696">
            <v>7.93</v>
          </cell>
          <cell r="M696">
            <v>7.93</v>
          </cell>
          <cell r="N696">
            <v>1.34</v>
          </cell>
          <cell r="O696">
            <v>1.34</v>
          </cell>
          <cell r="P696">
            <v>1.34</v>
          </cell>
          <cell r="R696">
            <v>0</v>
          </cell>
          <cell r="S696">
            <v>0</v>
          </cell>
          <cell r="U696">
            <v>0</v>
          </cell>
          <cell r="V696">
            <v>0</v>
          </cell>
          <cell r="W696" t="str">
            <v>Ml</v>
          </cell>
          <cell r="X696">
            <v>114.91999999999999</v>
          </cell>
        </row>
        <row r="697">
          <cell r="A697">
            <v>9009</v>
          </cell>
          <cell r="B697" t="str">
            <v>Muro en bloque N 4</v>
          </cell>
          <cell r="C697">
            <v>511.536</v>
          </cell>
          <cell r="D697">
            <v>511.536</v>
          </cell>
          <cell r="E697">
            <v>399.48720000000003</v>
          </cell>
          <cell r="F697">
            <v>399.48720000000003</v>
          </cell>
          <cell r="G697">
            <v>911.02320000000009</v>
          </cell>
          <cell r="H697">
            <v>435.89599999999996</v>
          </cell>
          <cell r="I697">
            <v>435.89599999999996</v>
          </cell>
          <cell r="J697">
            <v>435.89599999999996</v>
          </cell>
          <cell r="K697">
            <v>254.46880000000002</v>
          </cell>
          <cell r="L697">
            <v>254.46880000000002</v>
          </cell>
          <cell r="M697">
            <v>254.46880000000002</v>
          </cell>
          <cell r="N697">
            <v>116.774</v>
          </cell>
          <cell r="O697">
            <v>116.774</v>
          </cell>
          <cell r="P697">
            <v>116.774</v>
          </cell>
          <cell r="Q697">
            <v>177.61199999999999</v>
          </cell>
          <cell r="R697">
            <v>177.61199999999999</v>
          </cell>
          <cell r="S697">
            <v>177.61199999999999</v>
          </cell>
          <cell r="U697">
            <v>0</v>
          </cell>
          <cell r="V697">
            <v>0</v>
          </cell>
          <cell r="W697" t="str">
            <v>M2</v>
          </cell>
          <cell r="X697">
            <v>1895.7740000000003</v>
          </cell>
        </row>
        <row r="698">
          <cell r="A698">
            <v>9010</v>
          </cell>
          <cell r="B698" t="str">
            <v>Dintel en concreto, Dim: 0.30*0.15  2500psi</v>
          </cell>
          <cell r="C698">
            <v>139.19</v>
          </cell>
          <cell r="D698">
            <v>139.19</v>
          </cell>
          <cell r="E698">
            <v>121.49</v>
          </cell>
          <cell r="F698">
            <v>121.49</v>
          </cell>
          <cell r="G698">
            <v>260.68</v>
          </cell>
          <cell r="H698">
            <v>27.3</v>
          </cell>
          <cell r="I698">
            <v>27.3</v>
          </cell>
          <cell r="J698">
            <v>27.3</v>
          </cell>
          <cell r="K698">
            <v>33.96</v>
          </cell>
          <cell r="L698">
            <v>33.96</v>
          </cell>
          <cell r="M698">
            <v>33.96</v>
          </cell>
          <cell r="N698">
            <v>21.02</v>
          </cell>
          <cell r="O698">
            <v>21.02</v>
          </cell>
          <cell r="P698">
            <v>21.02</v>
          </cell>
          <cell r="Q698">
            <v>4.3</v>
          </cell>
          <cell r="R698">
            <v>4.3</v>
          </cell>
          <cell r="S698">
            <v>4.3</v>
          </cell>
          <cell r="U698">
            <v>0</v>
          </cell>
          <cell r="V698">
            <v>0</v>
          </cell>
          <cell r="W698" t="str">
            <v>Ml</v>
          </cell>
          <cell r="X698">
            <v>347.26</v>
          </cell>
        </row>
        <row r="699">
          <cell r="A699">
            <v>9011</v>
          </cell>
          <cell r="B699" t="str">
            <v>Viguetas de confinamiento  (0.15*0.15) 2500psi</v>
          </cell>
          <cell r="C699">
            <v>221.54000000000002</v>
          </cell>
          <cell r="D699">
            <v>221.54000000000002</v>
          </cell>
          <cell r="E699">
            <v>172.28</v>
          </cell>
          <cell r="F699">
            <v>172.28</v>
          </cell>
          <cell r="G699">
            <v>393.82000000000005</v>
          </cell>
          <cell r="H699">
            <v>95</v>
          </cell>
          <cell r="I699">
            <v>95</v>
          </cell>
          <cell r="J699">
            <v>95</v>
          </cell>
          <cell r="K699">
            <v>55.84</v>
          </cell>
          <cell r="L699">
            <v>55.84</v>
          </cell>
          <cell r="M699">
            <v>55.84</v>
          </cell>
          <cell r="N699">
            <v>30.73</v>
          </cell>
          <cell r="O699">
            <v>30.73</v>
          </cell>
          <cell r="P699">
            <v>30.73</v>
          </cell>
          <cell r="Q699">
            <v>46.74</v>
          </cell>
          <cell r="R699">
            <v>46.74</v>
          </cell>
          <cell r="S699">
            <v>46.74</v>
          </cell>
          <cell r="U699">
            <v>0</v>
          </cell>
          <cell r="V699">
            <v>0</v>
          </cell>
          <cell r="W699" t="str">
            <v>Ml</v>
          </cell>
          <cell r="X699">
            <v>622.13000000000011</v>
          </cell>
        </row>
        <row r="700">
          <cell r="A700">
            <v>9012</v>
          </cell>
          <cell r="B700" t="str">
            <v>Columnetas de confinamiento (0.15*0.15) 2500psi</v>
          </cell>
          <cell r="C700">
            <v>336.74080000000004</v>
          </cell>
          <cell r="D700">
            <v>336.74080000000004</v>
          </cell>
          <cell r="E700">
            <v>308.72576000000004</v>
          </cell>
          <cell r="F700">
            <v>308.72576000000004</v>
          </cell>
          <cell r="G700">
            <v>645.46656000000007</v>
          </cell>
          <cell r="H700">
            <v>167.96</v>
          </cell>
          <cell r="I700">
            <v>167.96</v>
          </cell>
          <cell r="J700">
            <v>167.96</v>
          </cell>
          <cell r="K700">
            <v>98.725120000000004</v>
          </cell>
          <cell r="L700">
            <v>98.725120000000004</v>
          </cell>
          <cell r="M700">
            <v>98.725120000000004</v>
          </cell>
          <cell r="N700">
            <v>46.709599999999995</v>
          </cell>
          <cell r="O700">
            <v>46.709599999999995</v>
          </cell>
          <cell r="P700">
            <v>46.709599999999995</v>
          </cell>
          <cell r="Q700">
            <v>71.044800000000009</v>
          </cell>
          <cell r="R700">
            <v>71.044800000000009</v>
          </cell>
          <cell r="S700">
            <v>71.044800000000009</v>
          </cell>
          <cell r="U700">
            <v>0</v>
          </cell>
          <cell r="V700">
            <v>0</v>
          </cell>
          <cell r="W700" t="str">
            <v>Ml</v>
          </cell>
          <cell r="X700">
            <v>1029.9060800000002</v>
          </cell>
        </row>
        <row r="701">
          <cell r="A701">
            <v>9013</v>
          </cell>
          <cell r="B701" t="str">
            <v>Anclaje epóxico  1/2`` L=15cm</v>
          </cell>
          <cell r="C701">
            <v>177.23200000000003</v>
          </cell>
          <cell r="D701">
            <v>177.23200000000003</v>
          </cell>
          <cell r="E701">
            <v>137.82400000000001</v>
          </cell>
          <cell r="F701">
            <v>137.82400000000001</v>
          </cell>
          <cell r="G701">
            <v>315.05600000000004</v>
          </cell>
          <cell r="H701">
            <v>76</v>
          </cell>
          <cell r="I701">
            <v>76</v>
          </cell>
          <cell r="J701">
            <v>76</v>
          </cell>
          <cell r="K701">
            <v>44.672000000000004</v>
          </cell>
          <cell r="L701">
            <v>44.672000000000004</v>
          </cell>
          <cell r="M701">
            <v>44.672000000000004</v>
          </cell>
          <cell r="N701">
            <v>24.584</v>
          </cell>
          <cell r="O701">
            <v>24.584</v>
          </cell>
          <cell r="P701">
            <v>24.584</v>
          </cell>
          <cell r="Q701">
            <v>37.392000000000003</v>
          </cell>
          <cell r="R701">
            <v>37.392000000000003</v>
          </cell>
          <cell r="S701">
            <v>37.392000000000003</v>
          </cell>
          <cell r="U701">
            <v>0</v>
          </cell>
          <cell r="V701">
            <v>0</v>
          </cell>
          <cell r="W701" t="str">
            <v>Und</v>
          </cell>
          <cell r="X701">
            <v>497.70400000000006</v>
          </cell>
        </row>
        <row r="702">
          <cell r="A702">
            <v>9014</v>
          </cell>
          <cell r="B702" t="str">
            <v>Refuerzos en madera para marcos sobre muros en drywall</v>
          </cell>
          <cell r="C702">
            <v>428.40000000000003</v>
          </cell>
          <cell r="D702">
            <v>428.40000000000003</v>
          </cell>
          <cell r="E702">
            <v>457.8</v>
          </cell>
          <cell r="F702">
            <v>457.8</v>
          </cell>
          <cell r="G702">
            <v>886.2</v>
          </cell>
          <cell r="H702">
            <v>69.3</v>
          </cell>
          <cell r="I702">
            <v>69.3</v>
          </cell>
          <cell r="J702">
            <v>69.3</v>
          </cell>
          <cell r="K702">
            <v>27.3</v>
          </cell>
          <cell r="L702">
            <v>27.3</v>
          </cell>
          <cell r="M702">
            <v>27.3</v>
          </cell>
          <cell r="N702">
            <v>25.200000000000003</v>
          </cell>
          <cell r="O702">
            <v>25.200000000000003</v>
          </cell>
          <cell r="P702">
            <v>25.200000000000003</v>
          </cell>
          <cell r="R702">
            <v>0</v>
          </cell>
          <cell r="S702">
            <v>0</v>
          </cell>
          <cell r="U702">
            <v>0</v>
          </cell>
          <cell r="V702">
            <v>0</v>
          </cell>
          <cell r="W702" t="str">
            <v>Ml</v>
          </cell>
          <cell r="X702">
            <v>1008</v>
          </cell>
        </row>
        <row r="703">
          <cell r="A703">
            <v>9015</v>
          </cell>
          <cell r="B703" t="str">
            <v>Dintel en superboard tres caras</v>
          </cell>
          <cell r="C703">
            <v>71.900000000000006</v>
          </cell>
          <cell r="D703">
            <v>71.900000000000006</v>
          </cell>
          <cell r="E703">
            <v>82.12</v>
          </cell>
          <cell r="F703">
            <v>82.12</v>
          </cell>
          <cell r="G703">
            <v>154.02000000000001</v>
          </cell>
          <cell r="I703">
            <v>0</v>
          </cell>
          <cell r="J703">
            <v>0</v>
          </cell>
          <cell r="L703">
            <v>0</v>
          </cell>
          <cell r="M703">
            <v>0</v>
          </cell>
          <cell r="O703">
            <v>0</v>
          </cell>
          <cell r="P703">
            <v>0</v>
          </cell>
          <cell r="R703">
            <v>0</v>
          </cell>
          <cell r="S703">
            <v>0</v>
          </cell>
          <cell r="V703">
            <v>0</v>
          </cell>
          <cell r="W703" t="str">
            <v>Ml</v>
          </cell>
          <cell r="X703">
            <v>154.02000000000001</v>
          </cell>
        </row>
        <row r="704">
          <cell r="A704">
            <v>9016</v>
          </cell>
          <cell r="B704" t="str">
            <v>Muro doble en bloque N 5  e=0.25</v>
          </cell>
          <cell r="C704">
            <v>78.583999999999989</v>
          </cell>
          <cell r="D704">
            <v>78.583999999999989</v>
          </cell>
          <cell r="E704">
            <v>0</v>
          </cell>
          <cell r="F704">
            <v>0</v>
          </cell>
          <cell r="G704">
            <v>78.583999999999989</v>
          </cell>
          <cell r="I704">
            <v>0</v>
          </cell>
          <cell r="J704">
            <v>0</v>
          </cell>
          <cell r="L704">
            <v>0</v>
          </cell>
          <cell r="M704">
            <v>0</v>
          </cell>
          <cell r="O704">
            <v>0</v>
          </cell>
          <cell r="P704">
            <v>0</v>
          </cell>
          <cell r="R704">
            <v>0</v>
          </cell>
          <cell r="S704">
            <v>0</v>
          </cell>
          <cell r="V704">
            <v>0</v>
          </cell>
          <cell r="W704" t="str">
            <v>M2</v>
          </cell>
          <cell r="X704">
            <v>78.583999999999989</v>
          </cell>
        </row>
        <row r="705">
          <cell r="A705">
            <v>9017</v>
          </cell>
          <cell r="B705" t="str">
            <v>Cajon para fachada en superboard  H=0.80  e=0.45</v>
          </cell>
          <cell r="E705">
            <v>33.15</v>
          </cell>
          <cell r="F705">
            <v>33.15</v>
          </cell>
          <cell r="G705">
            <v>33.15</v>
          </cell>
          <cell r="I705">
            <v>0</v>
          </cell>
          <cell r="J705">
            <v>0</v>
          </cell>
          <cell r="L705">
            <v>0</v>
          </cell>
          <cell r="M705">
            <v>0</v>
          </cell>
          <cell r="P705">
            <v>0</v>
          </cell>
          <cell r="S705">
            <v>0</v>
          </cell>
          <cell r="V705">
            <v>0</v>
          </cell>
          <cell r="W705" t="str">
            <v>Ml</v>
          </cell>
          <cell r="X705">
            <v>33.15</v>
          </cell>
        </row>
        <row r="706">
          <cell r="A706">
            <v>9018</v>
          </cell>
          <cell r="B706" t="str">
            <v>Muro doble cara en superboard  y dry wall</v>
          </cell>
          <cell r="E706">
            <v>368.25749999999999</v>
          </cell>
          <cell r="F706">
            <v>368.25749999999999</v>
          </cell>
          <cell r="G706">
            <v>368.25749999999999</v>
          </cell>
          <cell r="I706">
            <v>0</v>
          </cell>
          <cell r="J706">
            <v>0</v>
          </cell>
          <cell r="L706">
            <v>0</v>
          </cell>
          <cell r="M706">
            <v>0</v>
          </cell>
          <cell r="P706">
            <v>0</v>
          </cell>
          <cell r="S706">
            <v>0</v>
          </cell>
          <cell r="V706">
            <v>0</v>
          </cell>
          <cell r="W706" t="str">
            <v>M2</v>
          </cell>
          <cell r="X706">
            <v>368.25749999999999</v>
          </cell>
        </row>
        <row r="707">
          <cell r="A707">
            <v>10</v>
          </cell>
          <cell r="B707" t="str">
            <v>PAÑETES</v>
          </cell>
          <cell r="G707">
            <v>0</v>
          </cell>
          <cell r="J707">
            <v>0</v>
          </cell>
          <cell r="M707">
            <v>0</v>
          </cell>
          <cell r="P707">
            <v>0</v>
          </cell>
          <cell r="S707">
            <v>0</v>
          </cell>
          <cell r="V707">
            <v>0</v>
          </cell>
          <cell r="X707">
            <v>0</v>
          </cell>
        </row>
        <row r="708">
          <cell r="A708">
            <v>10001</v>
          </cell>
          <cell r="B708" t="str">
            <v>Pañete impermeabilizado para fachadas</v>
          </cell>
          <cell r="C708">
            <v>667.27799999999991</v>
          </cell>
          <cell r="D708">
            <v>667.27799999999991</v>
          </cell>
          <cell r="E708">
            <v>974.3950000000001</v>
          </cell>
          <cell r="F708">
            <v>974.3950000000001</v>
          </cell>
          <cell r="G708">
            <v>1641.673</v>
          </cell>
          <cell r="H708">
            <v>376.584</v>
          </cell>
          <cell r="I708">
            <v>376.584</v>
          </cell>
          <cell r="J708">
            <v>376.584</v>
          </cell>
          <cell r="K708">
            <v>146.69979999999998</v>
          </cell>
          <cell r="L708">
            <v>146.69979999999998</v>
          </cell>
          <cell r="M708">
            <v>146.69979999999998</v>
          </cell>
          <cell r="N708">
            <v>125.226</v>
          </cell>
          <cell r="O708">
            <v>125.226</v>
          </cell>
          <cell r="P708">
            <v>125.226</v>
          </cell>
          <cell r="Q708">
            <v>179.21250000000001</v>
          </cell>
          <cell r="R708">
            <v>179.21250000000001</v>
          </cell>
          <cell r="S708">
            <v>179.21250000000001</v>
          </cell>
          <cell r="U708">
            <v>0</v>
          </cell>
          <cell r="V708">
            <v>0</v>
          </cell>
          <cell r="W708" t="str">
            <v>m2</v>
          </cell>
          <cell r="X708">
            <v>2469.3953000000001</v>
          </cell>
        </row>
        <row r="709">
          <cell r="A709">
            <v>10002</v>
          </cell>
          <cell r="B709" t="str">
            <v xml:space="preserve">Pañete liso </v>
          </cell>
          <cell r="C709">
            <v>681.88250000000005</v>
          </cell>
          <cell r="D709">
            <v>681.88250000000005</v>
          </cell>
          <cell r="E709">
            <v>503.58749999999998</v>
          </cell>
          <cell r="F709">
            <v>503.58749999999998</v>
          </cell>
          <cell r="G709">
            <v>1185.47</v>
          </cell>
          <cell r="H709">
            <v>321.89699999999999</v>
          </cell>
          <cell r="I709">
            <v>321.89699999999999</v>
          </cell>
          <cell r="J709">
            <v>321.89699999999999</v>
          </cell>
          <cell r="K709">
            <v>242.90199999999999</v>
          </cell>
          <cell r="L709">
            <v>242.90199999999999</v>
          </cell>
          <cell r="M709">
            <v>242.90199999999999</v>
          </cell>
          <cell r="N709">
            <v>101.53</v>
          </cell>
          <cell r="O709">
            <v>101.53</v>
          </cell>
          <cell r="P709">
            <v>101.53</v>
          </cell>
          <cell r="Q709">
            <v>159.9325</v>
          </cell>
          <cell r="R709">
            <v>159.9325</v>
          </cell>
          <cell r="S709">
            <v>159.9325</v>
          </cell>
          <cell r="U709">
            <v>0</v>
          </cell>
          <cell r="V709">
            <v>0</v>
          </cell>
          <cell r="W709" t="str">
            <v>m2</v>
          </cell>
          <cell r="X709">
            <v>2011.7314999999999</v>
          </cell>
        </row>
        <row r="710">
          <cell r="A710">
            <v>10003</v>
          </cell>
          <cell r="B710" t="str">
            <v>Pañete impermeabilizado para zonas humedas</v>
          </cell>
          <cell r="D710">
            <v>0</v>
          </cell>
          <cell r="E710">
            <v>48.034999999999997</v>
          </cell>
          <cell r="F710">
            <v>48.034999999999997</v>
          </cell>
          <cell r="G710">
            <v>48.034999999999997</v>
          </cell>
          <cell r="I710">
            <v>0</v>
          </cell>
          <cell r="J710">
            <v>0</v>
          </cell>
          <cell r="L710">
            <v>0</v>
          </cell>
          <cell r="M710">
            <v>0</v>
          </cell>
          <cell r="O710">
            <v>0</v>
          </cell>
          <cell r="P710">
            <v>0</v>
          </cell>
          <cell r="R710">
            <v>0</v>
          </cell>
          <cell r="S710">
            <v>0</v>
          </cell>
          <cell r="U710">
            <v>0</v>
          </cell>
          <cell r="V710">
            <v>0</v>
          </cell>
          <cell r="W710" t="str">
            <v>ml</v>
          </cell>
          <cell r="X710">
            <v>48.034999999999997</v>
          </cell>
        </row>
        <row r="711">
          <cell r="A711">
            <v>10004</v>
          </cell>
          <cell r="B711" t="str">
            <v>Pañete 1:4:1 con barita (plomado areas  especiales)</v>
          </cell>
          <cell r="C711">
            <v>69.55</v>
          </cell>
          <cell r="D711">
            <v>69.55</v>
          </cell>
          <cell r="E711">
            <v>0</v>
          </cell>
          <cell r="F711">
            <v>0</v>
          </cell>
          <cell r="G711">
            <v>69.55</v>
          </cell>
          <cell r="I711">
            <v>0</v>
          </cell>
          <cell r="J711">
            <v>0</v>
          </cell>
          <cell r="M711">
            <v>0</v>
          </cell>
          <cell r="O711">
            <v>0</v>
          </cell>
          <cell r="P711">
            <v>0</v>
          </cell>
          <cell r="R711">
            <v>0</v>
          </cell>
          <cell r="S711">
            <v>0</v>
          </cell>
          <cell r="V711">
            <v>0</v>
          </cell>
          <cell r="W711" t="str">
            <v>m2</v>
          </cell>
          <cell r="X711">
            <v>69.55</v>
          </cell>
        </row>
        <row r="712">
          <cell r="A712">
            <v>11</v>
          </cell>
          <cell r="B712" t="str">
            <v>PISOS BASES</v>
          </cell>
          <cell r="G712">
            <v>0</v>
          </cell>
          <cell r="J712">
            <v>0</v>
          </cell>
          <cell r="M712">
            <v>0</v>
          </cell>
          <cell r="P712">
            <v>0</v>
          </cell>
          <cell r="S712">
            <v>0</v>
          </cell>
          <cell r="V712">
            <v>0</v>
          </cell>
          <cell r="X712">
            <v>0</v>
          </cell>
        </row>
        <row r="713">
          <cell r="A713">
            <v>11001</v>
          </cell>
          <cell r="B713" t="str">
            <v xml:space="preserve">Afinado de piso m:1:3;h=4 </v>
          </cell>
          <cell r="C713">
            <v>264.55</v>
          </cell>
          <cell r="D713">
            <v>264.55</v>
          </cell>
          <cell r="E713">
            <v>271.70999999999998</v>
          </cell>
          <cell r="F713">
            <v>271.70999999999998</v>
          </cell>
          <cell r="G713">
            <v>536.26</v>
          </cell>
          <cell r="H713">
            <v>62.41</v>
          </cell>
          <cell r="I713">
            <v>62.41</v>
          </cell>
          <cell r="J713">
            <v>62.41</v>
          </cell>
          <cell r="K713">
            <v>0</v>
          </cell>
          <cell r="L713">
            <v>0</v>
          </cell>
          <cell r="M713">
            <v>0</v>
          </cell>
          <cell r="N713">
            <v>30.3</v>
          </cell>
          <cell r="O713">
            <v>30.3</v>
          </cell>
          <cell r="P713">
            <v>30.3</v>
          </cell>
          <cell r="R713">
            <v>0</v>
          </cell>
          <cell r="S713">
            <v>0</v>
          </cell>
          <cell r="U713">
            <v>0</v>
          </cell>
          <cell r="V713">
            <v>0</v>
          </cell>
          <cell r="W713" t="str">
            <v>M2</v>
          </cell>
          <cell r="X713">
            <v>628.96999999999991</v>
          </cell>
        </row>
        <row r="714">
          <cell r="A714">
            <v>11002</v>
          </cell>
          <cell r="B714" t="str">
            <v>Alistado impermeabilizado para pisos 1:3  e=0.05cm</v>
          </cell>
          <cell r="C714">
            <v>7.36</v>
          </cell>
          <cell r="D714">
            <v>7.36</v>
          </cell>
          <cell r="E714">
            <v>25.38</v>
          </cell>
          <cell r="F714">
            <v>25.38</v>
          </cell>
          <cell r="G714">
            <v>32.74</v>
          </cell>
          <cell r="H714">
            <v>2.62</v>
          </cell>
          <cell r="I714">
            <v>2.62</v>
          </cell>
          <cell r="J714">
            <v>2.62</v>
          </cell>
          <cell r="K714">
            <v>1.43</v>
          </cell>
          <cell r="L714">
            <v>1.43</v>
          </cell>
          <cell r="M714">
            <v>1.43</v>
          </cell>
          <cell r="N714">
            <v>2.62</v>
          </cell>
          <cell r="O714">
            <v>2.62</v>
          </cell>
          <cell r="P714">
            <v>2.62</v>
          </cell>
          <cell r="R714">
            <v>0</v>
          </cell>
          <cell r="S714">
            <v>0</v>
          </cell>
          <cell r="U714">
            <v>0</v>
          </cell>
          <cell r="V714">
            <v>0</v>
          </cell>
          <cell r="W714" t="str">
            <v>M2</v>
          </cell>
          <cell r="X714">
            <v>39.409999999999997</v>
          </cell>
        </row>
        <row r="715">
          <cell r="A715">
            <v>11003</v>
          </cell>
          <cell r="B715" t="str">
            <v xml:space="preserve">Poyo en concreto para muebles 2800psi H=0.08  </v>
          </cell>
          <cell r="C715">
            <v>76.73</v>
          </cell>
          <cell r="D715">
            <v>76.73</v>
          </cell>
          <cell r="E715">
            <v>68.69</v>
          </cell>
          <cell r="F715">
            <v>68.69</v>
          </cell>
          <cell r="G715">
            <v>145.42000000000002</v>
          </cell>
          <cell r="H715">
            <v>16.79</v>
          </cell>
          <cell r="I715">
            <v>16.79</v>
          </cell>
          <cell r="J715">
            <v>16.79</v>
          </cell>
          <cell r="K715">
            <v>0</v>
          </cell>
          <cell r="L715">
            <v>0</v>
          </cell>
          <cell r="M715">
            <v>0</v>
          </cell>
          <cell r="N715">
            <v>15.51</v>
          </cell>
          <cell r="O715">
            <v>15.51</v>
          </cell>
          <cell r="P715">
            <v>15.51</v>
          </cell>
          <cell r="R715">
            <v>0</v>
          </cell>
          <cell r="S715">
            <v>0</v>
          </cell>
          <cell r="U715">
            <v>0</v>
          </cell>
          <cell r="V715">
            <v>0</v>
          </cell>
          <cell r="W715" t="str">
            <v>Ml</v>
          </cell>
          <cell r="X715">
            <v>177.72</v>
          </cell>
        </row>
        <row r="716">
          <cell r="A716">
            <v>11004</v>
          </cell>
          <cell r="B716" t="str">
            <v>Poyo en concreto para duchas  2500psi H=0.15 e=0.08</v>
          </cell>
          <cell r="C716">
            <v>7.44</v>
          </cell>
          <cell r="D716">
            <v>7.44</v>
          </cell>
          <cell r="E716">
            <v>17.86</v>
          </cell>
          <cell r="F716">
            <v>17.86</v>
          </cell>
          <cell r="G716">
            <v>25.3</v>
          </cell>
          <cell r="H716">
            <v>2.81</v>
          </cell>
          <cell r="I716">
            <v>2.81</v>
          </cell>
          <cell r="J716">
            <v>2.81</v>
          </cell>
          <cell r="K716">
            <v>1.4</v>
          </cell>
          <cell r="L716">
            <v>1.4</v>
          </cell>
          <cell r="M716">
            <v>1.4</v>
          </cell>
          <cell r="N716">
            <v>2.8</v>
          </cell>
          <cell r="O716">
            <v>2.8</v>
          </cell>
          <cell r="P716">
            <v>2.8</v>
          </cell>
          <cell r="R716">
            <v>0</v>
          </cell>
          <cell r="S716">
            <v>0</v>
          </cell>
          <cell r="U716">
            <v>0</v>
          </cell>
          <cell r="V716">
            <v>0</v>
          </cell>
          <cell r="W716" t="str">
            <v>Ml</v>
          </cell>
          <cell r="X716">
            <v>32.309999999999995</v>
          </cell>
        </row>
        <row r="717">
          <cell r="A717">
            <v>11005</v>
          </cell>
          <cell r="B717" t="str">
            <v>Bordillo en concreto para ventanas 2500 psi h=0.15  e=0.10</v>
          </cell>
          <cell r="C717">
            <v>33.1</v>
          </cell>
          <cell r="D717">
            <v>33.1</v>
          </cell>
          <cell r="F717">
            <v>0</v>
          </cell>
          <cell r="G717">
            <v>33.1</v>
          </cell>
          <cell r="I717">
            <v>0</v>
          </cell>
          <cell r="J717">
            <v>0</v>
          </cell>
          <cell r="K717">
            <v>14.02</v>
          </cell>
          <cell r="L717">
            <v>14.02</v>
          </cell>
          <cell r="M717">
            <v>14.02</v>
          </cell>
          <cell r="N717">
            <v>20.399999999999999</v>
          </cell>
          <cell r="O717">
            <v>20.399999999999999</v>
          </cell>
          <cell r="P717">
            <v>20.399999999999999</v>
          </cell>
          <cell r="S717">
            <v>0</v>
          </cell>
          <cell r="V717">
            <v>0</v>
          </cell>
          <cell r="W717" t="str">
            <v>Ml</v>
          </cell>
          <cell r="X717">
            <v>67.52000000000001</v>
          </cell>
        </row>
        <row r="718">
          <cell r="A718">
            <v>12</v>
          </cell>
          <cell r="B718" t="str">
            <v>PISOS ACABADOS</v>
          </cell>
          <cell r="G718">
            <v>0</v>
          </cell>
          <cell r="J718">
            <v>0</v>
          </cell>
          <cell r="M718">
            <v>0</v>
          </cell>
          <cell r="P718">
            <v>0</v>
          </cell>
          <cell r="S718">
            <v>0</v>
          </cell>
          <cell r="V718">
            <v>0</v>
          </cell>
          <cell r="X718">
            <v>0</v>
          </cell>
        </row>
        <row r="719">
          <cell r="A719">
            <v>12001</v>
          </cell>
          <cell r="B719" t="str">
            <v xml:space="preserve">Baldosa grano de mármol, grano5, e=24mm, calidad primera, incluye alistado </v>
          </cell>
          <cell r="C719">
            <v>1020.4000000000001</v>
          </cell>
          <cell r="D719">
            <v>1020.4000000000001</v>
          </cell>
          <cell r="E719">
            <v>901.8900000000001</v>
          </cell>
          <cell r="F719">
            <v>901.8900000000001</v>
          </cell>
          <cell r="G719">
            <v>1922.2900000000002</v>
          </cell>
          <cell r="H719">
            <v>224.98</v>
          </cell>
          <cell r="I719">
            <v>224.98</v>
          </cell>
          <cell r="J719">
            <v>224.98</v>
          </cell>
          <cell r="K719">
            <v>129.72</v>
          </cell>
          <cell r="L719">
            <v>129.72</v>
          </cell>
          <cell r="M719">
            <v>129.72</v>
          </cell>
          <cell r="N719">
            <v>83.33</v>
          </cell>
          <cell r="O719">
            <v>83.33</v>
          </cell>
          <cell r="P719">
            <v>83.33</v>
          </cell>
          <cell r="R719">
            <v>0</v>
          </cell>
          <cell r="S719">
            <v>0</v>
          </cell>
          <cell r="U719">
            <v>0</v>
          </cell>
          <cell r="V719">
            <v>0</v>
          </cell>
          <cell r="W719" t="str">
            <v>M2</v>
          </cell>
          <cell r="X719">
            <v>2360.3199999999997</v>
          </cell>
        </row>
        <row r="720">
          <cell r="A720">
            <v>12002</v>
          </cell>
          <cell r="B720" t="str">
            <v xml:space="preserve">Baldosa cerámica, calidad primera, para enchape piso-pared, baños y cocinas </v>
          </cell>
          <cell r="C720">
            <v>674.5</v>
          </cell>
          <cell r="D720">
            <v>674.5</v>
          </cell>
          <cell r="E720">
            <v>706.59</v>
          </cell>
          <cell r="F720">
            <v>706.59</v>
          </cell>
          <cell r="G720">
            <v>1381.0900000000001</v>
          </cell>
          <cell r="H720">
            <v>168.0325</v>
          </cell>
          <cell r="I720">
            <v>168.0325</v>
          </cell>
          <cell r="J720">
            <v>168.0325</v>
          </cell>
          <cell r="K720">
            <v>65.477500000000006</v>
          </cell>
          <cell r="L720">
            <v>65.477500000000006</v>
          </cell>
          <cell r="M720">
            <v>65.477500000000006</v>
          </cell>
          <cell r="N720">
            <v>55.907499999999992</v>
          </cell>
          <cell r="O720">
            <v>55.907499999999992</v>
          </cell>
          <cell r="P720">
            <v>55.907499999999992</v>
          </cell>
          <cell r="R720">
            <v>0</v>
          </cell>
          <cell r="S720">
            <v>0</v>
          </cell>
          <cell r="U720">
            <v>0</v>
          </cell>
          <cell r="V720">
            <v>0</v>
          </cell>
          <cell r="W720" t="str">
            <v>M2</v>
          </cell>
          <cell r="X720">
            <v>1670.5075000000002</v>
          </cell>
        </row>
        <row r="721">
          <cell r="A721">
            <v>12003</v>
          </cell>
          <cell r="B721" t="str">
            <v xml:space="preserve">Mediacaña en granito </v>
          </cell>
          <cell r="C721">
            <v>766.03</v>
          </cell>
          <cell r="D721">
            <v>766.03</v>
          </cell>
          <cell r="E721">
            <v>586.52</v>
          </cell>
          <cell r="F721">
            <v>586.52</v>
          </cell>
          <cell r="G721">
            <v>1352.55</v>
          </cell>
          <cell r="H721">
            <v>88.88</v>
          </cell>
          <cell r="I721">
            <v>88.88</v>
          </cell>
          <cell r="J721">
            <v>88.88</v>
          </cell>
          <cell r="K721">
            <v>26.44</v>
          </cell>
          <cell r="L721">
            <v>26.44</v>
          </cell>
          <cell r="M721">
            <v>26.44</v>
          </cell>
          <cell r="O721">
            <v>0</v>
          </cell>
          <cell r="P721">
            <v>0</v>
          </cell>
          <cell r="R721">
            <v>0</v>
          </cell>
          <cell r="S721">
            <v>0</v>
          </cell>
          <cell r="U721">
            <v>0</v>
          </cell>
          <cell r="V721">
            <v>0</v>
          </cell>
          <cell r="W721" t="str">
            <v>Ml</v>
          </cell>
          <cell r="X721">
            <v>1467.87</v>
          </cell>
        </row>
        <row r="722">
          <cell r="A722">
            <v>12004</v>
          </cell>
          <cell r="B722" t="str">
            <v xml:space="preserve">Paso en granito pulido, incluye alistado </v>
          </cell>
          <cell r="C722">
            <v>56.42</v>
          </cell>
          <cell r="D722">
            <v>56.42</v>
          </cell>
          <cell r="E722">
            <v>0</v>
          </cell>
          <cell r="F722">
            <v>0</v>
          </cell>
          <cell r="G722">
            <v>56.42</v>
          </cell>
          <cell r="H722">
            <v>0</v>
          </cell>
          <cell r="I722">
            <v>0</v>
          </cell>
          <cell r="J722">
            <v>0</v>
          </cell>
          <cell r="K722">
            <v>0</v>
          </cell>
          <cell r="L722">
            <v>0</v>
          </cell>
          <cell r="M722">
            <v>0</v>
          </cell>
          <cell r="O722">
            <v>0</v>
          </cell>
          <cell r="P722">
            <v>0</v>
          </cell>
          <cell r="R722">
            <v>0</v>
          </cell>
          <cell r="S722">
            <v>0</v>
          </cell>
          <cell r="U722">
            <v>0</v>
          </cell>
          <cell r="V722">
            <v>0</v>
          </cell>
          <cell r="W722" t="str">
            <v>Ml</v>
          </cell>
          <cell r="X722">
            <v>56.42</v>
          </cell>
        </row>
        <row r="723">
          <cell r="A723">
            <v>12005</v>
          </cell>
          <cell r="B723" t="str">
            <v xml:space="preserve">Piso en granito pulido, incluye alistado </v>
          </cell>
          <cell r="C723">
            <v>11.61</v>
          </cell>
          <cell r="D723">
            <v>11.61</v>
          </cell>
          <cell r="E723">
            <v>13.41</v>
          </cell>
          <cell r="F723">
            <v>13.41</v>
          </cell>
          <cell r="G723">
            <v>25.02</v>
          </cell>
          <cell r="H723">
            <v>0</v>
          </cell>
          <cell r="I723">
            <v>0</v>
          </cell>
          <cell r="J723">
            <v>0</v>
          </cell>
          <cell r="K723">
            <v>0</v>
          </cell>
          <cell r="L723">
            <v>0</v>
          </cell>
          <cell r="M723">
            <v>0</v>
          </cell>
          <cell r="O723">
            <v>0</v>
          </cell>
          <cell r="P723">
            <v>0</v>
          </cell>
          <cell r="R723">
            <v>0</v>
          </cell>
          <cell r="S723">
            <v>0</v>
          </cell>
          <cell r="U723">
            <v>0</v>
          </cell>
          <cell r="V723">
            <v>0</v>
          </cell>
          <cell r="W723" t="str">
            <v>Ml</v>
          </cell>
          <cell r="X723">
            <v>25.02</v>
          </cell>
        </row>
        <row r="724">
          <cell r="A724">
            <v>12006</v>
          </cell>
          <cell r="B724" t="str">
            <v>Pulida de Baldosa grano de mármol</v>
          </cell>
          <cell r="C724">
            <v>1020.4000000000001</v>
          </cell>
          <cell r="D724">
            <v>1020.4000000000001</v>
          </cell>
          <cell r="E724">
            <v>901.8900000000001</v>
          </cell>
          <cell r="F724">
            <v>901.8900000000001</v>
          </cell>
          <cell r="G724">
            <v>1922.2900000000002</v>
          </cell>
          <cell r="H724">
            <v>224.98</v>
          </cell>
          <cell r="I724">
            <v>224.98</v>
          </cell>
          <cell r="J724">
            <v>224.98</v>
          </cell>
          <cell r="K724">
            <v>129.72</v>
          </cell>
          <cell r="L724">
            <v>129.72</v>
          </cell>
          <cell r="M724">
            <v>129.72</v>
          </cell>
          <cell r="N724">
            <v>83.33</v>
          </cell>
          <cell r="O724">
            <v>83.33</v>
          </cell>
          <cell r="P724">
            <v>83.33</v>
          </cell>
          <cell r="R724">
            <v>0</v>
          </cell>
          <cell r="S724">
            <v>0</v>
          </cell>
          <cell r="U724">
            <v>0</v>
          </cell>
          <cell r="V724">
            <v>0</v>
          </cell>
          <cell r="W724" t="str">
            <v>M2</v>
          </cell>
          <cell r="X724">
            <v>2360.3199999999997</v>
          </cell>
        </row>
        <row r="725">
          <cell r="A725">
            <v>12007</v>
          </cell>
          <cell r="B725" t="str">
            <v>Piso acabado endurecido para cuartos tecnicos</v>
          </cell>
          <cell r="C725">
            <v>34.81</v>
          </cell>
          <cell r="D725">
            <v>34.81</v>
          </cell>
          <cell r="E725">
            <v>0</v>
          </cell>
          <cell r="F725">
            <v>0</v>
          </cell>
          <cell r="G725">
            <v>34.81</v>
          </cell>
          <cell r="H725">
            <v>0</v>
          </cell>
          <cell r="I725">
            <v>0</v>
          </cell>
          <cell r="J725">
            <v>0</v>
          </cell>
          <cell r="K725">
            <v>49.71</v>
          </cell>
          <cell r="L725">
            <v>49.71</v>
          </cell>
          <cell r="M725">
            <v>49.71</v>
          </cell>
          <cell r="O725">
            <v>0</v>
          </cell>
          <cell r="P725">
            <v>0</v>
          </cell>
          <cell r="Q725">
            <v>55.79</v>
          </cell>
          <cell r="R725">
            <v>55.79</v>
          </cell>
          <cell r="S725">
            <v>55.79</v>
          </cell>
          <cell r="U725">
            <v>0</v>
          </cell>
          <cell r="V725">
            <v>0</v>
          </cell>
          <cell r="W725" t="str">
            <v>M2</v>
          </cell>
          <cell r="X725">
            <v>140.31</v>
          </cell>
        </row>
        <row r="726">
          <cell r="A726">
            <v>12008</v>
          </cell>
          <cell r="B726" t="str">
            <v>Piso en vinilo conductivo para salas de cirugia</v>
          </cell>
          <cell r="C726">
            <v>0</v>
          </cell>
          <cell r="D726">
            <v>0</v>
          </cell>
          <cell r="E726">
            <v>95.82</v>
          </cell>
          <cell r="F726">
            <v>95.82</v>
          </cell>
          <cell r="G726">
            <v>95.82</v>
          </cell>
          <cell r="H726">
            <v>0</v>
          </cell>
          <cell r="I726">
            <v>0</v>
          </cell>
          <cell r="J726">
            <v>0</v>
          </cell>
          <cell r="K726">
            <v>0</v>
          </cell>
          <cell r="L726">
            <v>0</v>
          </cell>
          <cell r="M726">
            <v>0</v>
          </cell>
          <cell r="O726">
            <v>0</v>
          </cell>
          <cell r="P726">
            <v>0</v>
          </cell>
          <cell r="R726">
            <v>0</v>
          </cell>
          <cell r="S726">
            <v>0</v>
          </cell>
          <cell r="U726">
            <v>0</v>
          </cell>
          <cell r="V726">
            <v>0</v>
          </cell>
          <cell r="W726" t="str">
            <v>M2</v>
          </cell>
          <cell r="X726">
            <v>95.82</v>
          </cell>
        </row>
        <row r="727">
          <cell r="A727">
            <v>12009</v>
          </cell>
          <cell r="B727" t="str">
            <v>Media caña en mortero</v>
          </cell>
          <cell r="C727">
            <v>0</v>
          </cell>
          <cell r="D727">
            <v>0</v>
          </cell>
          <cell r="E727">
            <v>60.1</v>
          </cell>
          <cell r="F727">
            <v>60.1</v>
          </cell>
          <cell r="G727">
            <v>60.1</v>
          </cell>
          <cell r="H727">
            <v>0</v>
          </cell>
          <cell r="I727">
            <v>0</v>
          </cell>
          <cell r="J727">
            <v>0</v>
          </cell>
          <cell r="K727">
            <v>47.24</v>
          </cell>
          <cell r="L727">
            <v>47.24</v>
          </cell>
          <cell r="M727">
            <v>47.24</v>
          </cell>
          <cell r="O727">
            <v>0</v>
          </cell>
          <cell r="P727">
            <v>0</v>
          </cell>
          <cell r="R727">
            <v>0</v>
          </cell>
          <cell r="S727">
            <v>0</v>
          </cell>
          <cell r="U727">
            <v>0</v>
          </cell>
          <cell r="V727">
            <v>0</v>
          </cell>
          <cell r="W727" t="str">
            <v>Ml</v>
          </cell>
          <cell r="X727">
            <v>107.34</v>
          </cell>
        </row>
        <row r="728">
          <cell r="A728">
            <v>12010</v>
          </cell>
          <cell r="B728" t="str">
            <v xml:space="preserve">Suministro e instalacion de guardaescoba en baldosa grano de mármol, grano5, calidad primera  H=0.08 </v>
          </cell>
          <cell r="C728">
            <v>318.2</v>
          </cell>
          <cell r="D728">
            <v>318.2</v>
          </cell>
          <cell r="E728">
            <v>380.29000000000008</v>
          </cell>
          <cell r="F728">
            <v>380.29000000000008</v>
          </cell>
          <cell r="G728">
            <v>698.49</v>
          </cell>
          <cell r="H728">
            <v>176.62</v>
          </cell>
          <cell r="I728">
            <v>176.62</v>
          </cell>
          <cell r="J728">
            <v>176.62</v>
          </cell>
          <cell r="K728">
            <v>89.71</v>
          </cell>
          <cell r="L728">
            <v>89.71</v>
          </cell>
          <cell r="M728">
            <v>89.71</v>
          </cell>
          <cell r="N728">
            <v>96.16</v>
          </cell>
          <cell r="O728">
            <v>96.16</v>
          </cell>
          <cell r="P728">
            <v>96.16</v>
          </cell>
          <cell r="R728">
            <v>0</v>
          </cell>
          <cell r="S728">
            <v>0</v>
          </cell>
          <cell r="V728">
            <v>0</v>
          </cell>
          <cell r="W728" t="str">
            <v>Ml</v>
          </cell>
          <cell r="X728">
            <v>1060.98</v>
          </cell>
        </row>
        <row r="729">
          <cell r="A729">
            <v>12011</v>
          </cell>
          <cell r="B729" t="str">
            <v>Suministro e instalacion de Tableta romana sahara  18.5x7 de alfa ref:225000312 o similar  (terraza)</v>
          </cell>
          <cell r="D729">
            <v>0</v>
          </cell>
          <cell r="E729">
            <v>60.14</v>
          </cell>
          <cell r="F729">
            <v>60.14</v>
          </cell>
          <cell r="G729">
            <v>60.14</v>
          </cell>
          <cell r="H729">
            <v>0</v>
          </cell>
          <cell r="I729">
            <v>0</v>
          </cell>
          <cell r="J729">
            <v>0</v>
          </cell>
          <cell r="K729">
            <v>0</v>
          </cell>
          <cell r="L729">
            <v>0</v>
          </cell>
          <cell r="M729">
            <v>0</v>
          </cell>
          <cell r="O729">
            <v>0</v>
          </cell>
          <cell r="P729">
            <v>0</v>
          </cell>
          <cell r="R729">
            <v>0</v>
          </cell>
          <cell r="S729">
            <v>0</v>
          </cell>
          <cell r="U729">
            <v>0</v>
          </cell>
          <cell r="V729">
            <v>0</v>
          </cell>
          <cell r="W729" t="str">
            <v>M2</v>
          </cell>
          <cell r="X729">
            <v>60.14</v>
          </cell>
        </row>
        <row r="730">
          <cell r="A730">
            <v>12012</v>
          </cell>
          <cell r="B730" t="str">
            <v>Piso porcelanato constructor plano beige corona o similar</v>
          </cell>
          <cell r="C730">
            <v>264.55</v>
          </cell>
          <cell r="D730">
            <v>264.55</v>
          </cell>
          <cell r="E730">
            <v>211.57</v>
          </cell>
          <cell r="F730">
            <v>211.57</v>
          </cell>
          <cell r="G730">
            <v>476.12</v>
          </cell>
          <cell r="H730">
            <v>62.41</v>
          </cell>
          <cell r="I730">
            <v>62.41</v>
          </cell>
          <cell r="J730">
            <v>62.41</v>
          </cell>
          <cell r="K730">
            <v>0</v>
          </cell>
          <cell r="L730">
            <v>0</v>
          </cell>
          <cell r="M730">
            <v>0</v>
          </cell>
          <cell r="N730">
            <v>30.3</v>
          </cell>
          <cell r="O730">
            <v>30.3</v>
          </cell>
          <cell r="P730">
            <v>30.3</v>
          </cell>
          <cell r="R730">
            <v>0</v>
          </cell>
          <cell r="S730">
            <v>0</v>
          </cell>
          <cell r="U730">
            <v>0</v>
          </cell>
          <cell r="V730">
            <v>0</v>
          </cell>
          <cell r="W730" t="str">
            <v>M2</v>
          </cell>
          <cell r="X730">
            <v>568.82999999999993</v>
          </cell>
        </row>
        <row r="731">
          <cell r="A731">
            <v>12013</v>
          </cell>
          <cell r="B731" t="str">
            <v>Guardaescoba en porcelanato constructor plano beige corona o similar H=0.08m</v>
          </cell>
          <cell r="C731">
            <v>86.54</v>
          </cell>
          <cell r="D731">
            <v>86.54</v>
          </cell>
          <cell r="E731">
            <v>163.16</v>
          </cell>
          <cell r="F731">
            <v>163.16</v>
          </cell>
          <cell r="G731">
            <v>249.7</v>
          </cell>
          <cell r="H731">
            <v>36.54</v>
          </cell>
          <cell r="I731">
            <v>36.54</v>
          </cell>
          <cell r="J731">
            <v>36.54</v>
          </cell>
          <cell r="K731">
            <v>0</v>
          </cell>
          <cell r="L731">
            <v>0</v>
          </cell>
          <cell r="M731">
            <v>0</v>
          </cell>
          <cell r="N731">
            <v>17.89</v>
          </cell>
          <cell r="O731">
            <v>17.89</v>
          </cell>
          <cell r="P731">
            <v>17.89</v>
          </cell>
          <cell r="R731">
            <v>0</v>
          </cell>
          <cell r="S731">
            <v>0</v>
          </cell>
          <cell r="U731">
            <v>0</v>
          </cell>
          <cell r="V731">
            <v>0</v>
          </cell>
          <cell r="W731" t="str">
            <v>Ml</v>
          </cell>
          <cell r="X731">
            <v>304.13</v>
          </cell>
        </row>
        <row r="732">
          <cell r="A732">
            <v>13</v>
          </cell>
          <cell r="B732" t="str">
            <v>CUBIERTA</v>
          </cell>
          <cell r="G732">
            <v>0</v>
          </cell>
          <cell r="J732">
            <v>0</v>
          </cell>
          <cell r="M732">
            <v>0</v>
          </cell>
          <cell r="P732">
            <v>0</v>
          </cell>
          <cell r="S732">
            <v>0</v>
          </cell>
          <cell r="V732">
            <v>0</v>
          </cell>
          <cell r="X732">
            <v>0</v>
          </cell>
        </row>
        <row r="733">
          <cell r="A733">
            <v>13001</v>
          </cell>
          <cell r="B733" t="str">
            <v xml:space="preserve">Cubierta Supertermoacústica, 0.35mm </v>
          </cell>
          <cell r="D733">
            <v>0</v>
          </cell>
          <cell r="E733">
            <v>1393.6568</v>
          </cell>
          <cell r="F733">
            <v>1393.6568</v>
          </cell>
          <cell r="G733">
            <v>1393.6568</v>
          </cell>
          <cell r="H733">
            <v>303.52999999999997</v>
          </cell>
          <cell r="I733">
            <v>303.52999999999997</v>
          </cell>
          <cell r="J733">
            <v>303.52999999999997</v>
          </cell>
          <cell r="K733">
            <v>192.08</v>
          </cell>
          <cell r="L733">
            <v>192.08</v>
          </cell>
          <cell r="M733">
            <v>192.08</v>
          </cell>
          <cell r="N733">
            <v>124.124</v>
          </cell>
          <cell r="O733">
            <v>124.124</v>
          </cell>
          <cell r="P733">
            <v>124.124</v>
          </cell>
          <cell r="Q733">
            <v>58.552</v>
          </cell>
          <cell r="R733">
            <v>58.552</v>
          </cell>
          <cell r="S733">
            <v>58.552</v>
          </cell>
          <cell r="U733">
            <v>0</v>
          </cell>
          <cell r="V733">
            <v>0</v>
          </cell>
          <cell r="W733" t="str">
            <v>M2</v>
          </cell>
          <cell r="X733">
            <v>2071.9427999999998</v>
          </cell>
        </row>
        <row r="734">
          <cell r="A734">
            <v>13002</v>
          </cell>
          <cell r="B734" t="str">
            <v xml:space="preserve">Bajante PVC Aguas lluvias, tubo 4" </v>
          </cell>
          <cell r="D734">
            <v>0</v>
          </cell>
          <cell r="F734">
            <v>0</v>
          </cell>
          <cell r="G734">
            <v>0</v>
          </cell>
          <cell r="I734">
            <v>0</v>
          </cell>
          <cell r="J734">
            <v>0</v>
          </cell>
          <cell r="L734">
            <v>0</v>
          </cell>
          <cell r="M734">
            <v>0</v>
          </cell>
          <cell r="O734">
            <v>0</v>
          </cell>
          <cell r="P734">
            <v>0</v>
          </cell>
          <cell r="R734">
            <v>0</v>
          </cell>
          <cell r="S734">
            <v>0</v>
          </cell>
          <cell r="U734">
            <v>0</v>
          </cell>
          <cell r="V734">
            <v>0</v>
          </cell>
          <cell r="W734" t="str">
            <v>Ml</v>
          </cell>
          <cell r="X734">
            <v>0</v>
          </cell>
        </row>
        <row r="735">
          <cell r="A735">
            <v>13003</v>
          </cell>
          <cell r="B735" t="str">
            <v xml:space="preserve">Caballete termoacústico 0.35x0.35x2.0 </v>
          </cell>
          <cell r="D735">
            <v>0</v>
          </cell>
          <cell r="E735">
            <v>45.274999999999999</v>
          </cell>
          <cell r="F735">
            <v>45.274999999999999</v>
          </cell>
          <cell r="G735">
            <v>45.274999999999999</v>
          </cell>
          <cell r="H735">
            <v>29.9</v>
          </cell>
          <cell r="I735">
            <v>29.9</v>
          </cell>
          <cell r="J735">
            <v>29.9</v>
          </cell>
          <cell r="K735">
            <v>20.47</v>
          </cell>
          <cell r="L735">
            <v>20.47</v>
          </cell>
          <cell r="M735">
            <v>20.47</v>
          </cell>
          <cell r="N735">
            <v>9.2200000000000006</v>
          </cell>
          <cell r="O735">
            <v>9.2200000000000006</v>
          </cell>
          <cell r="P735">
            <v>9.2200000000000006</v>
          </cell>
          <cell r="Q735">
            <v>0</v>
          </cell>
          <cell r="R735">
            <v>0</v>
          </cell>
          <cell r="S735">
            <v>0</v>
          </cell>
          <cell r="U735">
            <v>0</v>
          </cell>
          <cell r="V735">
            <v>0</v>
          </cell>
          <cell r="W735" t="str">
            <v>Ml</v>
          </cell>
          <cell r="X735">
            <v>104.86499999999999</v>
          </cell>
        </row>
        <row r="736">
          <cell r="A736">
            <v>14</v>
          </cell>
          <cell r="B736" t="str">
            <v>CARPINTERIA METALICA</v>
          </cell>
          <cell r="G736">
            <v>0</v>
          </cell>
          <cell r="J736">
            <v>0</v>
          </cell>
          <cell r="M736">
            <v>0</v>
          </cell>
          <cell r="P736">
            <v>0</v>
          </cell>
          <cell r="S736">
            <v>0</v>
          </cell>
          <cell r="V736">
            <v>0</v>
          </cell>
          <cell r="X736">
            <v>0</v>
          </cell>
        </row>
        <row r="737">
          <cell r="A737">
            <v>14001</v>
          </cell>
          <cell r="B737" t="str">
            <v xml:space="preserve">Baranda metálica para escaleras </v>
          </cell>
          <cell r="C737">
            <v>21.84</v>
          </cell>
          <cell r="D737">
            <v>21.84</v>
          </cell>
          <cell r="F737">
            <v>0</v>
          </cell>
          <cell r="G737">
            <v>21.84</v>
          </cell>
          <cell r="H737">
            <v>0</v>
          </cell>
          <cell r="I737">
            <v>0</v>
          </cell>
          <cell r="J737">
            <v>0</v>
          </cell>
          <cell r="K737">
            <v>0</v>
          </cell>
          <cell r="L737">
            <v>0</v>
          </cell>
          <cell r="M737">
            <v>0</v>
          </cell>
          <cell r="O737">
            <v>0</v>
          </cell>
          <cell r="P737">
            <v>0</v>
          </cell>
          <cell r="R737">
            <v>0</v>
          </cell>
          <cell r="S737">
            <v>0</v>
          </cell>
          <cell r="U737">
            <v>0</v>
          </cell>
          <cell r="V737">
            <v>0</v>
          </cell>
          <cell r="W737" t="str">
            <v>Ml</v>
          </cell>
          <cell r="X737">
            <v>21.84</v>
          </cell>
        </row>
        <row r="738">
          <cell r="A738">
            <v>14002</v>
          </cell>
          <cell r="B738" t="str">
            <v xml:space="preserve">Baranda metálica vacio acceso  ppal </v>
          </cell>
          <cell r="D738">
            <v>0</v>
          </cell>
          <cell r="E738">
            <v>51.47</v>
          </cell>
          <cell r="F738">
            <v>51.47</v>
          </cell>
          <cell r="G738">
            <v>51.47</v>
          </cell>
          <cell r="H738">
            <v>0</v>
          </cell>
          <cell r="I738">
            <v>0</v>
          </cell>
          <cell r="J738">
            <v>0</v>
          </cell>
          <cell r="K738">
            <v>0</v>
          </cell>
          <cell r="L738">
            <v>0</v>
          </cell>
          <cell r="M738">
            <v>0</v>
          </cell>
          <cell r="O738">
            <v>0</v>
          </cell>
          <cell r="P738">
            <v>0</v>
          </cell>
          <cell r="R738">
            <v>0</v>
          </cell>
          <cell r="S738">
            <v>0</v>
          </cell>
          <cell r="U738">
            <v>0</v>
          </cell>
          <cell r="V738">
            <v>0</v>
          </cell>
          <cell r="W738" t="str">
            <v>Ml</v>
          </cell>
          <cell r="X738">
            <v>51.47</v>
          </cell>
        </row>
        <row r="739">
          <cell r="A739">
            <v>14003</v>
          </cell>
          <cell r="B739" t="str">
            <v>Tapa alfajor para tanque de reserva</v>
          </cell>
          <cell r="D739">
            <v>0</v>
          </cell>
          <cell r="F739">
            <v>0</v>
          </cell>
          <cell r="G739">
            <v>0</v>
          </cell>
          <cell r="H739">
            <v>0</v>
          </cell>
          <cell r="I739">
            <v>0</v>
          </cell>
          <cell r="J739">
            <v>0</v>
          </cell>
          <cell r="K739">
            <v>0</v>
          </cell>
          <cell r="L739">
            <v>0</v>
          </cell>
          <cell r="M739">
            <v>0</v>
          </cell>
          <cell r="O739">
            <v>0</v>
          </cell>
          <cell r="P739">
            <v>0</v>
          </cell>
          <cell r="Q739">
            <v>2</v>
          </cell>
          <cell r="R739">
            <v>2</v>
          </cell>
          <cell r="S739">
            <v>2</v>
          </cell>
          <cell r="U739">
            <v>0</v>
          </cell>
          <cell r="V739">
            <v>0</v>
          </cell>
          <cell r="W739" t="str">
            <v>Und</v>
          </cell>
          <cell r="X739">
            <v>2</v>
          </cell>
        </row>
        <row r="740">
          <cell r="A740">
            <v>14004</v>
          </cell>
          <cell r="B740" t="str">
            <v>Escalera de gato</v>
          </cell>
          <cell r="D740">
            <v>0</v>
          </cell>
          <cell r="F740">
            <v>0</v>
          </cell>
          <cell r="G740">
            <v>0</v>
          </cell>
          <cell r="H740">
            <v>0</v>
          </cell>
          <cell r="I740">
            <v>0</v>
          </cell>
          <cell r="J740">
            <v>0</v>
          </cell>
          <cell r="K740">
            <v>0</v>
          </cell>
          <cell r="L740">
            <v>0</v>
          </cell>
          <cell r="M740">
            <v>0</v>
          </cell>
          <cell r="O740">
            <v>0</v>
          </cell>
          <cell r="P740">
            <v>0</v>
          </cell>
          <cell r="Q740">
            <v>6</v>
          </cell>
          <cell r="R740">
            <v>6</v>
          </cell>
          <cell r="S740">
            <v>6</v>
          </cell>
          <cell r="U740">
            <v>0</v>
          </cell>
          <cell r="V740">
            <v>0</v>
          </cell>
          <cell r="W740" t="str">
            <v>Ml</v>
          </cell>
          <cell r="X740">
            <v>6</v>
          </cell>
        </row>
        <row r="741">
          <cell r="A741">
            <v>14005</v>
          </cell>
          <cell r="B741" t="str">
            <v>Suministro e instalacion de Puerta baño en lamina de acero cold rolled cal 18  y pintura electrostatica</v>
          </cell>
          <cell r="C741">
            <v>4</v>
          </cell>
          <cell r="D741">
            <v>4</v>
          </cell>
          <cell r="E741">
            <v>4</v>
          </cell>
          <cell r="F741">
            <v>4</v>
          </cell>
          <cell r="G741">
            <v>8</v>
          </cell>
          <cell r="H741">
            <v>0</v>
          </cell>
          <cell r="I741">
            <v>0</v>
          </cell>
          <cell r="J741">
            <v>0</v>
          </cell>
          <cell r="K741">
            <v>0</v>
          </cell>
          <cell r="L741">
            <v>0</v>
          </cell>
          <cell r="M741">
            <v>0</v>
          </cell>
          <cell r="O741">
            <v>0</v>
          </cell>
          <cell r="P741">
            <v>0</v>
          </cell>
          <cell r="R741">
            <v>0</v>
          </cell>
          <cell r="S741">
            <v>0</v>
          </cell>
          <cell r="U741">
            <v>0</v>
          </cell>
          <cell r="V741">
            <v>0</v>
          </cell>
          <cell r="W741" t="str">
            <v>Und</v>
          </cell>
          <cell r="X741">
            <v>8</v>
          </cell>
        </row>
        <row r="742">
          <cell r="A742">
            <v>14006</v>
          </cell>
          <cell r="B742" t="str">
            <v>Suministro e instalacion de persiana arqitectonica en perfiles de aluminio anodizado H=0.60m</v>
          </cell>
          <cell r="C742">
            <v>35.14</v>
          </cell>
          <cell r="D742">
            <v>35.14</v>
          </cell>
          <cell r="E742">
            <v>19.36</v>
          </cell>
          <cell r="F742">
            <v>19.36</v>
          </cell>
          <cell r="G742">
            <v>54.5</v>
          </cell>
          <cell r="I742">
            <v>0</v>
          </cell>
          <cell r="J742">
            <v>0</v>
          </cell>
          <cell r="L742">
            <v>0</v>
          </cell>
          <cell r="M742">
            <v>0</v>
          </cell>
          <cell r="N742">
            <v>9.620000000000001</v>
          </cell>
          <cell r="O742">
            <v>9.620000000000001</v>
          </cell>
          <cell r="P742">
            <v>9.620000000000001</v>
          </cell>
          <cell r="R742">
            <v>0</v>
          </cell>
          <cell r="S742">
            <v>0</v>
          </cell>
          <cell r="U742">
            <v>0</v>
          </cell>
          <cell r="V742">
            <v>0</v>
          </cell>
          <cell r="W742" t="str">
            <v>Ml</v>
          </cell>
          <cell r="X742">
            <v>64.12</v>
          </cell>
        </row>
        <row r="743">
          <cell r="A743">
            <v>15</v>
          </cell>
          <cell r="B743" t="str">
            <v>CARPINTERIA MADERA</v>
          </cell>
          <cell r="G743">
            <v>0</v>
          </cell>
          <cell r="J743">
            <v>0</v>
          </cell>
          <cell r="M743">
            <v>0</v>
          </cell>
          <cell r="P743">
            <v>0</v>
          </cell>
          <cell r="S743">
            <v>0</v>
          </cell>
          <cell r="V743">
            <v>0</v>
          </cell>
          <cell r="X743">
            <v>0</v>
          </cell>
        </row>
        <row r="744">
          <cell r="A744">
            <v>15001</v>
          </cell>
          <cell r="B744" t="str">
            <v>Celosia para fachada Wood Decors de Trespa. Incluye estructura metalica</v>
          </cell>
          <cell r="C744">
            <v>185.54419999999999</v>
          </cell>
          <cell r="D744">
            <v>185.54419999999999</v>
          </cell>
          <cell r="F744">
            <v>0</v>
          </cell>
          <cell r="G744">
            <v>185.54419999999999</v>
          </cell>
          <cell r="I744">
            <v>0</v>
          </cell>
          <cell r="J744">
            <v>0</v>
          </cell>
          <cell r="L744">
            <v>0</v>
          </cell>
          <cell r="M744">
            <v>0</v>
          </cell>
          <cell r="O744">
            <v>0</v>
          </cell>
          <cell r="P744">
            <v>0</v>
          </cell>
          <cell r="R744">
            <v>0</v>
          </cell>
          <cell r="S744">
            <v>0</v>
          </cell>
          <cell r="U744">
            <v>0</v>
          </cell>
          <cell r="V744">
            <v>0</v>
          </cell>
          <cell r="W744" t="str">
            <v>M2</v>
          </cell>
          <cell r="X744">
            <v>185.54419999999999</v>
          </cell>
        </row>
        <row r="745">
          <cell r="A745">
            <v>15002</v>
          </cell>
          <cell r="B745" t="str">
            <v>Muro persiana vertical en bambu con anclajes metalicos (6.76 m  x4.00m)</v>
          </cell>
          <cell r="C745">
            <v>1</v>
          </cell>
          <cell r="D745">
            <v>1</v>
          </cell>
          <cell r="F745">
            <v>0</v>
          </cell>
          <cell r="G745">
            <v>1</v>
          </cell>
          <cell r="I745">
            <v>0</v>
          </cell>
          <cell r="J745">
            <v>0</v>
          </cell>
          <cell r="L745">
            <v>0</v>
          </cell>
          <cell r="M745">
            <v>0</v>
          </cell>
          <cell r="O745">
            <v>0</v>
          </cell>
          <cell r="P745">
            <v>0</v>
          </cell>
          <cell r="R745">
            <v>0</v>
          </cell>
          <cell r="S745">
            <v>0</v>
          </cell>
          <cell r="U745">
            <v>0</v>
          </cell>
          <cell r="V745">
            <v>0</v>
          </cell>
          <cell r="W745" t="str">
            <v>Glb</v>
          </cell>
          <cell r="X745">
            <v>1</v>
          </cell>
        </row>
        <row r="746">
          <cell r="A746">
            <v>15003</v>
          </cell>
          <cell r="B746" t="str">
            <v>Pergola en madera  con cubierta acrilica y estructura en madera con anclajes metalicos, y cubierta en policarbonato alveolar para circulacion según detalle (area 77.84m2)</v>
          </cell>
          <cell r="D746">
            <v>0</v>
          </cell>
          <cell r="F746">
            <v>0</v>
          </cell>
          <cell r="G746">
            <v>0</v>
          </cell>
          <cell r="I746">
            <v>0</v>
          </cell>
          <cell r="J746">
            <v>0</v>
          </cell>
          <cell r="L746">
            <v>0</v>
          </cell>
          <cell r="M746">
            <v>0</v>
          </cell>
          <cell r="O746">
            <v>0</v>
          </cell>
          <cell r="P746">
            <v>0</v>
          </cell>
          <cell r="R746">
            <v>0</v>
          </cell>
          <cell r="S746">
            <v>0</v>
          </cell>
          <cell r="U746">
            <v>0</v>
          </cell>
          <cell r="V746">
            <v>0</v>
          </cell>
          <cell r="W746" t="str">
            <v>Glb</v>
          </cell>
          <cell r="X746">
            <v>0</v>
          </cell>
        </row>
        <row r="747">
          <cell r="A747">
            <v>16</v>
          </cell>
          <cell r="B747" t="str">
            <v>PUERTAS Y VENTANAS</v>
          </cell>
          <cell r="G747">
            <v>0</v>
          </cell>
          <cell r="J747">
            <v>0</v>
          </cell>
          <cell r="M747">
            <v>0</v>
          </cell>
          <cell r="P747">
            <v>0</v>
          </cell>
          <cell r="S747">
            <v>0</v>
          </cell>
          <cell r="V747">
            <v>0</v>
          </cell>
          <cell r="X747">
            <v>0</v>
          </cell>
        </row>
        <row r="748">
          <cell r="A748">
            <v>16001</v>
          </cell>
          <cell r="B748" t="str">
            <v xml:space="preserve">Hoja puerta entamborada triplex tablex, b=0.76-1.0 </v>
          </cell>
          <cell r="D748">
            <v>0</v>
          </cell>
          <cell r="F748">
            <v>0</v>
          </cell>
          <cell r="G748">
            <v>0</v>
          </cell>
          <cell r="I748">
            <v>0</v>
          </cell>
          <cell r="J748">
            <v>0</v>
          </cell>
          <cell r="L748">
            <v>0</v>
          </cell>
          <cell r="M748">
            <v>0</v>
          </cell>
          <cell r="O748">
            <v>0</v>
          </cell>
          <cell r="P748">
            <v>0</v>
          </cell>
          <cell r="R748">
            <v>0</v>
          </cell>
          <cell r="S748">
            <v>0</v>
          </cell>
          <cell r="U748">
            <v>0</v>
          </cell>
          <cell r="V748">
            <v>0</v>
          </cell>
          <cell r="W748" t="str">
            <v>Und</v>
          </cell>
          <cell r="X748">
            <v>0</v>
          </cell>
        </row>
        <row r="749">
          <cell r="A749">
            <v>16002</v>
          </cell>
          <cell r="B749" t="str">
            <v xml:space="preserve">Hoja para puerta en lámina cold Rolled calibre 18 </v>
          </cell>
          <cell r="D749">
            <v>0</v>
          </cell>
          <cell r="F749">
            <v>0</v>
          </cell>
          <cell r="G749">
            <v>0</v>
          </cell>
          <cell r="I749">
            <v>0</v>
          </cell>
          <cell r="J749">
            <v>0</v>
          </cell>
          <cell r="L749">
            <v>0</v>
          </cell>
          <cell r="M749">
            <v>0</v>
          </cell>
          <cell r="O749">
            <v>0</v>
          </cell>
          <cell r="P749">
            <v>0</v>
          </cell>
          <cell r="R749">
            <v>0</v>
          </cell>
          <cell r="S749">
            <v>0</v>
          </cell>
          <cell r="U749">
            <v>0</v>
          </cell>
          <cell r="V749">
            <v>0</v>
          </cell>
          <cell r="W749" t="str">
            <v>M2</v>
          </cell>
          <cell r="X749">
            <v>0</v>
          </cell>
        </row>
        <row r="750">
          <cell r="A750">
            <v>16003</v>
          </cell>
          <cell r="B750" t="str">
            <v xml:space="preserve">Marcoparahojasencilla,ds=20,láminaColdRolled.,calibre 18 </v>
          </cell>
          <cell r="D750">
            <v>0</v>
          </cell>
          <cell r="F750">
            <v>0</v>
          </cell>
          <cell r="G750">
            <v>0</v>
          </cell>
          <cell r="I750">
            <v>0</v>
          </cell>
          <cell r="J750">
            <v>0</v>
          </cell>
          <cell r="L750">
            <v>0</v>
          </cell>
          <cell r="M750">
            <v>0</v>
          </cell>
          <cell r="O750">
            <v>0</v>
          </cell>
          <cell r="P750">
            <v>0</v>
          </cell>
          <cell r="R750">
            <v>0</v>
          </cell>
          <cell r="S750">
            <v>0</v>
          </cell>
          <cell r="U750">
            <v>0</v>
          </cell>
          <cell r="V750">
            <v>0</v>
          </cell>
          <cell r="W750" t="str">
            <v>Und</v>
          </cell>
          <cell r="X750">
            <v>0</v>
          </cell>
        </row>
        <row r="751">
          <cell r="A751">
            <v>16004</v>
          </cell>
          <cell r="B751" t="str">
            <v xml:space="preserve">Marco puerta aluminio HASTA 1,5 </v>
          </cell>
          <cell r="D751">
            <v>0</v>
          </cell>
          <cell r="F751">
            <v>0</v>
          </cell>
          <cell r="G751">
            <v>0</v>
          </cell>
          <cell r="I751">
            <v>0</v>
          </cell>
          <cell r="J751">
            <v>0</v>
          </cell>
          <cell r="L751">
            <v>0</v>
          </cell>
          <cell r="M751">
            <v>0</v>
          </cell>
          <cell r="O751">
            <v>0</v>
          </cell>
          <cell r="P751">
            <v>0</v>
          </cell>
          <cell r="R751">
            <v>0</v>
          </cell>
          <cell r="S751">
            <v>0</v>
          </cell>
          <cell r="U751">
            <v>0</v>
          </cell>
          <cell r="V751">
            <v>0</v>
          </cell>
          <cell r="W751" t="str">
            <v>Und</v>
          </cell>
          <cell r="X751">
            <v>0</v>
          </cell>
        </row>
        <row r="752">
          <cell r="A752">
            <v>16005</v>
          </cell>
          <cell r="B752" t="str">
            <v xml:space="preserve">Marco puerta aluminio HASTA 1,5-2 </v>
          </cell>
          <cell r="D752">
            <v>0</v>
          </cell>
          <cell r="F752">
            <v>0</v>
          </cell>
          <cell r="G752">
            <v>0</v>
          </cell>
          <cell r="I752">
            <v>0</v>
          </cell>
          <cell r="J752">
            <v>0</v>
          </cell>
          <cell r="L752">
            <v>0</v>
          </cell>
          <cell r="M752">
            <v>0</v>
          </cell>
          <cell r="O752">
            <v>0</v>
          </cell>
          <cell r="P752">
            <v>0</v>
          </cell>
          <cell r="R752">
            <v>0</v>
          </cell>
          <cell r="S752">
            <v>0</v>
          </cell>
          <cell r="U752">
            <v>0</v>
          </cell>
          <cell r="V752">
            <v>0</v>
          </cell>
          <cell r="W752" t="str">
            <v>Und</v>
          </cell>
          <cell r="X752">
            <v>0</v>
          </cell>
        </row>
        <row r="753">
          <cell r="A753">
            <v>16006</v>
          </cell>
          <cell r="B753" t="str">
            <v xml:space="preserve">Hoja puerta en aluminio </v>
          </cell>
          <cell r="D753">
            <v>0</v>
          </cell>
          <cell r="F753">
            <v>0</v>
          </cell>
          <cell r="G753">
            <v>0</v>
          </cell>
          <cell r="I753">
            <v>0</v>
          </cell>
          <cell r="J753">
            <v>0</v>
          </cell>
          <cell r="L753">
            <v>0</v>
          </cell>
          <cell r="M753">
            <v>0</v>
          </cell>
          <cell r="O753">
            <v>0</v>
          </cell>
          <cell r="P753">
            <v>0</v>
          </cell>
          <cell r="R753">
            <v>0</v>
          </cell>
          <cell r="S753">
            <v>0</v>
          </cell>
          <cell r="U753">
            <v>0</v>
          </cell>
          <cell r="V753">
            <v>0</v>
          </cell>
          <cell r="W753" t="str">
            <v>M2</v>
          </cell>
          <cell r="X753">
            <v>0</v>
          </cell>
        </row>
        <row r="754">
          <cell r="A754">
            <v>16007</v>
          </cell>
          <cell r="B754" t="str">
            <v xml:space="preserve">Ventanas en aluminio con vidrio transp de 4mm </v>
          </cell>
          <cell r="D754">
            <v>0</v>
          </cell>
          <cell r="F754">
            <v>0</v>
          </cell>
          <cell r="G754">
            <v>0</v>
          </cell>
          <cell r="I754">
            <v>0</v>
          </cell>
          <cell r="J754">
            <v>0</v>
          </cell>
          <cell r="L754">
            <v>0</v>
          </cell>
          <cell r="M754">
            <v>0</v>
          </cell>
          <cell r="O754">
            <v>0</v>
          </cell>
          <cell r="P754">
            <v>0</v>
          </cell>
          <cell r="R754">
            <v>0</v>
          </cell>
          <cell r="S754">
            <v>0</v>
          </cell>
          <cell r="U754">
            <v>0</v>
          </cell>
          <cell r="V754">
            <v>0</v>
          </cell>
          <cell r="W754" t="str">
            <v>m2</v>
          </cell>
          <cell r="X754">
            <v>0</v>
          </cell>
        </row>
        <row r="755">
          <cell r="A755">
            <v>16008</v>
          </cell>
          <cell r="B755" t="str">
            <v>Ventana proyectante tipo DVE-01 con marco en alumnio con vidrio laminado transparente 6 mm (1.00 X 0.65 MTS) ver detalle</v>
          </cell>
          <cell r="C755">
            <v>9</v>
          </cell>
          <cell r="D755">
            <v>9</v>
          </cell>
          <cell r="E755">
            <v>1</v>
          </cell>
          <cell r="F755">
            <v>1</v>
          </cell>
          <cell r="G755">
            <v>10</v>
          </cell>
          <cell r="I755">
            <v>0</v>
          </cell>
          <cell r="J755">
            <v>0</v>
          </cell>
          <cell r="L755">
            <v>0</v>
          </cell>
          <cell r="M755">
            <v>0</v>
          </cell>
          <cell r="O755">
            <v>0</v>
          </cell>
          <cell r="P755">
            <v>0</v>
          </cell>
          <cell r="R755">
            <v>0</v>
          </cell>
          <cell r="S755">
            <v>0</v>
          </cell>
          <cell r="U755">
            <v>0</v>
          </cell>
          <cell r="V755">
            <v>0</v>
          </cell>
          <cell r="W755" t="str">
            <v>un</v>
          </cell>
          <cell r="X755">
            <v>10</v>
          </cell>
        </row>
        <row r="756">
          <cell r="A756">
            <v>16009</v>
          </cell>
          <cell r="B756" t="str">
            <v>Ventana fija  tipo DVE-02 con marco en alumnio con vidrio laminado transparente 6 mm (1.00 X 1.20 MTS) ver detalle</v>
          </cell>
          <cell r="C756">
            <v>1</v>
          </cell>
          <cell r="D756">
            <v>1</v>
          </cell>
          <cell r="E756">
            <v>1</v>
          </cell>
          <cell r="F756">
            <v>1</v>
          </cell>
          <cell r="G756">
            <v>2</v>
          </cell>
          <cell r="I756">
            <v>0</v>
          </cell>
          <cell r="J756">
            <v>0</v>
          </cell>
          <cell r="L756">
            <v>0</v>
          </cell>
          <cell r="M756">
            <v>0</v>
          </cell>
          <cell r="O756">
            <v>0</v>
          </cell>
          <cell r="P756">
            <v>0</v>
          </cell>
          <cell r="R756">
            <v>0</v>
          </cell>
          <cell r="S756">
            <v>0</v>
          </cell>
          <cell r="U756">
            <v>0</v>
          </cell>
          <cell r="V756">
            <v>0</v>
          </cell>
          <cell r="W756" t="str">
            <v>un</v>
          </cell>
          <cell r="X756">
            <v>2</v>
          </cell>
        </row>
        <row r="757">
          <cell r="A757">
            <v>16010</v>
          </cell>
          <cell r="B757" t="str">
            <v>Ventana fija y guillotina tipo DVE-03 con marco en alumnio con vidrio laminado transparente 6 mm  y faldon en acero inoxidable  (1.03 X 1.10 MTS) ver detalle</v>
          </cell>
          <cell r="C757">
            <v>1</v>
          </cell>
          <cell r="D757">
            <v>1</v>
          </cell>
          <cell r="F757">
            <v>0</v>
          </cell>
          <cell r="G757">
            <v>1</v>
          </cell>
          <cell r="I757">
            <v>0</v>
          </cell>
          <cell r="J757">
            <v>0</v>
          </cell>
          <cell r="L757">
            <v>0</v>
          </cell>
          <cell r="M757">
            <v>0</v>
          </cell>
          <cell r="O757">
            <v>0</v>
          </cell>
          <cell r="P757">
            <v>0</v>
          </cell>
          <cell r="R757">
            <v>0</v>
          </cell>
          <cell r="S757">
            <v>0</v>
          </cell>
          <cell r="U757">
            <v>0</v>
          </cell>
          <cell r="V757">
            <v>0</v>
          </cell>
          <cell r="W757" t="str">
            <v>un</v>
          </cell>
          <cell r="X757">
            <v>1</v>
          </cell>
        </row>
        <row r="758">
          <cell r="A758">
            <v>16011</v>
          </cell>
          <cell r="B758" t="str">
            <v>Ventana fija y corrediza tipo DVE-04 con marco en alumnio con vidrio laminado transparente 6 mm (1.40 X 1.20 MTS) ver detalle</v>
          </cell>
          <cell r="C758">
            <v>7</v>
          </cell>
          <cell r="D758">
            <v>7</v>
          </cell>
          <cell r="F758">
            <v>0</v>
          </cell>
          <cell r="G758">
            <v>7</v>
          </cell>
          <cell r="I758">
            <v>0</v>
          </cell>
          <cell r="J758">
            <v>0</v>
          </cell>
          <cell r="L758">
            <v>0</v>
          </cell>
          <cell r="M758">
            <v>0</v>
          </cell>
          <cell r="O758">
            <v>0</v>
          </cell>
          <cell r="P758">
            <v>0</v>
          </cell>
          <cell r="R758">
            <v>0</v>
          </cell>
          <cell r="S758">
            <v>0</v>
          </cell>
          <cell r="U758">
            <v>0</v>
          </cell>
          <cell r="V758">
            <v>0</v>
          </cell>
          <cell r="W758" t="str">
            <v>un</v>
          </cell>
          <cell r="X758">
            <v>7</v>
          </cell>
        </row>
        <row r="759">
          <cell r="A759">
            <v>16012</v>
          </cell>
          <cell r="B759" t="str">
            <v>Ventana fija y batiente tipo DVE-05 con marco en alumnio con vidrio laminado transparente 6 mm (1.75 X 2.40 MTS) ver detalle</v>
          </cell>
          <cell r="D759">
            <v>0</v>
          </cell>
          <cell r="E759">
            <v>2</v>
          </cell>
          <cell r="F759">
            <v>2</v>
          </cell>
          <cell r="G759">
            <v>2</v>
          </cell>
          <cell r="I759">
            <v>0</v>
          </cell>
          <cell r="J759">
            <v>0</v>
          </cell>
          <cell r="L759">
            <v>0</v>
          </cell>
          <cell r="M759">
            <v>0</v>
          </cell>
          <cell r="O759">
            <v>0</v>
          </cell>
          <cell r="P759">
            <v>0</v>
          </cell>
          <cell r="R759">
            <v>0</v>
          </cell>
          <cell r="S759">
            <v>0</v>
          </cell>
          <cell r="U759">
            <v>0</v>
          </cell>
          <cell r="V759">
            <v>0</v>
          </cell>
          <cell r="W759" t="str">
            <v>un</v>
          </cell>
          <cell r="X759">
            <v>2</v>
          </cell>
        </row>
        <row r="760">
          <cell r="A760">
            <v>16013</v>
          </cell>
          <cell r="B760" t="str">
            <v>Ventana fija y corrediza tipo DVE-06 con marco en alumnio con vidrio laminado transparente 6 mm (3.00 X 1.95 MTS) ver detalle</v>
          </cell>
          <cell r="D760">
            <v>0</v>
          </cell>
          <cell r="E760">
            <v>7</v>
          </cell>
          <cell r="F760">
            <v>7</v>
          </cell>
          <cell r="G760">
            <v>7</v>
          </cell>
          <cell r="I760">
            <v>0</v>
          </cell>
          <cell r="J760">
            <v>0</v>
          </cell>
          <cell r="L760">
            <v>0</v>
          </cell>
          <cell r="M760">
            <v>0</v>
          </cell>
          <cell r="O760">
            <v>0</v>
          </cell>
          <cell r="P760">
            <v>0</v>
          </cell>
          <cell r="R760">
            <v>0</v>
          </cell>
          <cell r="S760">
            <v>0</v>
          </cell>
          <cell r="U760">
            <v>0</v>
          </cell>
          <cell r="V760">
            <v>0</v>
          </cell>
          <cell r="W760" t="str">
            <v>un</v>
          </cell>
          <cell r="X760">
            <v>7</v>
          </cell>
        </row>
        <row r="761">
          <cell r="A761">
            <v>16014</v>
          </cell>
          <cell r="B761" t="str">
            <v>Ventana fija  tipo DVE-07 con marco en alumnio con vidrio laminado transparente 6 mm (3.00 X 0.65 MTS) ver detalle</v>
          </cell>
          <cell r="C761">
            <v>1</v>
          </cell>
          <cell r="D761">
            <v>1</v>
          </cell>
          <cell r="F761">
            <v>0</v>
          </cell>
          <cell r="G761">
            <v>1</v>
          </cell>
          <cell r="I761">
            <v>0</v>
          </cell>
          <cell r="J761">
            <v>0</v>
          </cell>
          <cell r="L761">
            <v>0</v>
          </cell>
          <cell r="M761">
            <v>0</v>
          </cell>
          <cell r="O761">
            <v>0</v>
          </cell>
          <cell r="P761">
            <v>0</v>
          </cell>
          <cell r="R761">
            <v>0</v>
          </cell>
          <cell r="S761">
            <v>0</v>
          </cell>
          <cell r="U761">
            <v>0</v>
          </cell>
          <cell r="V761">
            <v>0</v>
          </cell>
          <cell r="W761" t="str">
            <v>un</v>
          </cell>
          <cell r="X761">
            <v>1</v>
          </cell>
        </row>
        <row r="762">
          <cell r="A762">
            <v>16015</v>
          </cell>
          <cell r="B762" t="str">
            <v>Ventana fija  tipo DVE-08 con marco en alumnio con vidrio laminado transparente 6 mm  y tapa muro (3.84 X 0.65 MTS) ver detalle</v>
          </cell>
          <cell r="C762">
            <v>1</v>
          </cell>
          <cell r="D762">
            <v>1</v>
          </cell>
          <cell r="F762">
            <v>0</v>
          </cell>
          <cell r="G762">
            <v>1</v>
          </cell>
          <cell r="I762">
            <v>0</v>
          </cell>
          <cell r="J762">
            <v>0</v>
          </cell>
          <cell r="L762">
            <v>0</v>
          </cell>
          <cell r="M762">
            <v>0</v>
          </cell>
          <cell r="O762">
            <v>0</v>
          </cell>
          <cell r="P762">
            <v>0</v>
          </cell>
          <cell r="R762">
            <v>0</v>
          </cell>
          <cell r="S762">
            <v>0</v>
          </cell>
          <cell r="U762">
            <v>0</v>
          </cell>
          <cell r="V762">
            <v>0</v>
          </cell>
          <cell r="W762" t="str">
            <v>un</v>
          </cell>
          <cell r="X762">
            <v>1</v>
          </cell>
        </row>
        <row r="763">
          <cell r="A763">
            <v>16016</v>
          </cell>
          <cell r="B763" t="str">
            <v>Ventana fija  tipo DVE-09 con marco en alumnio con vidrio laminado transparente 6 mm (4.33 X 1.20 MTS) ver detalle</v>
          </cell>
          <cell r="D763">
            <v>0</v>
          </cell>
          <cell r="E763">
            <v>1</v>
          </cell>
          <cell r="F763">
            <v>1</v>
          </cell>
          <cell r="G763">
            <v>1</v>
          </cell>
          <cell r="I763">
            <v>0</v>
          </cell>
          <cell r="J763">
            <v>0</v>
          </cell>
          <cell r="L763">
            <v>0</v>
          </cell>
          <cell r="M763">
            <v>0</v>
          </cell>
          <cell r="O763">
            <v>0</v>
          </cell>
          <cell r="P763">
            <v>0</v>
          </cell>
          <cell r="R763">
            <v>0</v>
          </cell>
          <cell r="S763">
            <v>0</v>
          </cell>
          <cell r="U763">
            <v>0</v>
          </cell>
          <cell r="V763">
            <v>0</v>
          </cell>
          <cell r="W763" t="str">
            <v>un</v>
          </cell>
          <cell r="X763">
            <v>1</v>
          </cell>
        </row>
        <row r="764">
          <cell r="A764">
            <v>16017</v>
          </cell>
          <cell r="B764" t="str">
            <v>Ventana proyectante tipo DVE-10 con marco en alumnio con vidrio laminado transparente 6 mm  y tapa muro (4.74 X 0.65 MTS) ver detalle</v>
          </cell>
          <cell r="D764">
            <v>0</v>
          </cell>
          <cell r="E764">
            <v>1</v>
          </cell>
          <cell r="F764">
            <v>1</v>
          </cell>
          <cell r="G764">
            <v>1</v>
          </cell>
          <cell r="I764">
            <v>0</v>
          </cell>
          <cell r="J764">
            <v>0</v>
          </cell>
          <cell r="L764">
            <v>0</v>
          </cell>
          <cell r="M764">
            <v>0</v>
          </cell>
          <cell r="O764">
            <v>0</v>
          </cell>
          <cell r="P764">
            <v>0</v>
          </cell>
          <cell r="R764">
            <v>0</v>
          </cell>
          <cell r="S764">
            <v>0</v>
          </cell>
          <cell r="U764">
            <v>0</v>
          </cell>
          <cell r="V764">
            <v>0</v>
          </cell>
          <cell r="W764" t="str">
            <v>un</v>
          </cell>
          <cell r="X764">
            <v>1</v>
          </cell>
        </row>
        <row r="765">
          <cell r="A765">
            <v>16018</v>
          </cell>
          <cell r="B765" t="str">
            <v>Ventana fija  tipo DVE-11 con marco en alumnio con vidrio laminado transparente 6 mm (4.89 X 0.65 MTS) ver detalle</v>
          </cell>
          <cell r="C765">
            <v>1</v>
          </cell>
          <cell r="D765">
            <v>1</v>
          </cell>
          <cell r="F765">
            <v>0</v>
          </cell>
          <cell r="G765">
            <v>1</v>
          </cell>
          <cell r="I765">
            <v>0</v>
          </cell>
          <cell r="J765">
            <v>0</v>
          </cell>
          <cell r="L765">
            <v>0</v>
          </cell>
          <cell r="M765">
            <v>0</v>
          </cell>
          <cell r="O765">
            <v>0</v>
          </cell>
          <cell r="P765">
            <v>0</v>
          </cell>
          <cell r="R765">
            <v>0</v>
          </cell>
          <cell r="S765">
            <v>0</v>
          </cell>
          <cell r="U765">
            <v>0</v>
          </cell>
          <cell r="V765">
            <v>0</v>
          </cell>
          <cell r="W765" t="str">
            <v>un</v>
          </cell>
          <cell r="X765">
            <v>1</v>
          </cell>
        </row>
        <row r="766">
          <cell r="A766">
            <v>16019</v>
          </cell>
          <cell r="B766" t="str">
            <v>Ventana fija  tipo DVE-12 con marco en alumnio con vidrio laminado transparente 6 mm (5.22 X 1.20 MTS) ver detalle</v>
          </cell>
          <cell r="D766">
            <v>0</v>
          </cell>
          <cell r="E766">
            <v>1</v>
          </cell>
          <cell r="F766">
            <v>1</v>
          </cell>
          <cell r="G766">
            <v>1</v>
          </cell>
          <cell r="I766">
            <v>0</v>
          </cell>
          <cell r="J766">
            <v>0</v>
          </cell>
          <cell r="L766">
            <v>0</v>
          </cell>
          <cell r="M766">
            <v>0</v>
          </cell>
          <cell r="O766">
            <v>0</v>
          </cell>
          <cell r="P766">
            <v>0</v>
          </cell>
          <cell r="R766">
            <v>0</v>
          </cell>
          <cell r="S766">
            <v>0</v>
          </cell>
          <cell r="U766">
            <v>0</v>
          </cell>
          <cell r="V766">
            <v>0</v>
          </cell>
          <cell r="W766" t="str">
            <v>un</v>
          </cell>
          <cell r="X766">
            <v>1</v>
          </cell>
        </row>
        <row r="767">
          <cell r="A767">
            <v>16020</v>
          </cell>
          <cell r="B767" t="str">
            <v>Ventana fija  tipo DVE-13 con marco en alumnio con vidrio laminado transparente 6 mm (7.74 X 0.65 MTS) ver detalle</v>
          </cell>
          <cell r="D767">
            <v>0</v>
          </cell>
          <cell r="E767">
            <v>1</v>
          </cell>
          <cell r="F767">
            <v>1</v>
          </cell>
          <cell r="G767">
            <v>1</v>
          </cell>
          <cell r="I767">
            <v>0</v>
          </cell>
          <cell r="J767">
            <v>0</v>
          </cell>
          <cell r="L767">
            <v>0</v>
          </cell>
          <cell r="M767">
            <v>0</v>
          </cell>
          <cell r="O767">
            <v>0</v>
          </cell>
          <cell r="P767">
            <v>0</v>
          </cell>
          <cell r="R767">
            <v>0</v>
          </cell>
          <cell r="S767">
            <v>0</v>
          </cell>
          <cell r="U767">
            <v>0</v>
          </cell>
          <cell r="V767">
            <v>0</v>
          </cell>
          <cell r="W767" t="str">
            <v>un</v>
          </cell>
          <cell r="X767">
            <v>1</v>
          </cell>
        </row>
        <row r="768">
          <cell r="A768">
            <v>16021</v>
          </cell>
          <cell r="B768" t="str">
            <v>Ventana fija  tipo DVE-14 con marco en alumnio con vidrio laminado transparente 6 mm  y tapa muro (7.90 X 0.65 MTS) ver detalle</v>
          </cell>
          <cell r="C768">
            <v>1</v>
          </cell>
          <cell r="D768">
            <v>1</v>
          </cell>
          <cell r="F768">
            <v>0</v>
          </cell>
          <cell r="G768">
            <v>1</v>
          </cell>
          <cell r="I768">
            <v>0</v>
          </cell>
          <cell r="J768">
            <v>0</v>
          </cell>
          <cell r="L768">
            <v>0</v>
          </cell>
          <cell r="M768">
            <v>0</v>
          </cell>
          <cell r="O768">
            <v>0</v>
          </cell>
          <cell r="P768">
            <v>0</v>
          </cell>
          <cell r="R768">
            <v>0</v>
          </cell>
          <cell r="S768">
            <v>0</v>
          </cell>
          <cell r="U768">
            <v>0</v>
          </cell>
          <cell r="V768">
            <v>0</v>
          </cell>
          <cell r="W768" t="str">
            <v>un</v>
          </cell>
          <cell r="X768">
            <v>1</v>
          </cell>
        </row>
        <row r="769">
          <cell r="A769">
            <v>16022</v>
          </cell>
          <cell r="B769" t="str">
            <v>Ventana fija, corrediza y proyectante tipo DVE-15 con marco en alumnio con vidrio laminado transparente 6 mm  y tapa muro (7.94 X 1.20 MTS) ver detalle</v>
          </cell>
          <cell r="D769">
            <v>0</v>
          </cell>
          <cell r="E769">
            <v>1</v>
          </cell>
          <cell r="F769">
            <v>1</v>
          </cell>
          <cell r="G769">
            <v>1</v>
          </cell>
          <cell r="I769">
            <v>0</v>
          </cell>
          <cell r="J769">
            <v>0</v>
          </cell>
          <cell r="L769">
            <v>0</v>
          </cell>
          <cell r="M769">
            <v>0</v>
          </cell>
          <cell r="O769">
            <v>0</v>
          </cell>
          <cell r="P769">
            <v>0</v>
          </cell>
          <cell r="R769">
            <v>0</v>
          </cell>
          <cell r="S769">
            <v>0</v>
          </cell>
          <cell r="U769">
            <v>0</v>
          </cell>
          <cell r="V769">
            <v>0</v>
          </cell>
          <cell r="W769" t="str">
            <v>un</v>
          </cell>
          <cell r="X769">
            <v>1</v>
          </cell>
        </row>
        <row r="770">
          <cell r="A770">
            <v>16023</v>
          </cell>
          <cell r="B770" t="str">
            <v>Ventana fija  tipo DVE-16 con marco en alumnio con vidrio laminado transparente 6 mm (8.64 X 0.65 MTS) ver detalle</v>
          </cell>
          <cell r="D770">
            <v>0</v>
          </cell>
          <cell r="E770">
            <v>1</v>
          </cell>
          <cell r="F770">
            <v>1</v>
          </cell>
          <cell r="G770">
            <v>1</v>
          </cell>
          <cell r="I770">
            <v>0</v>
          </cell>
          <cell r="J770">
            <v>0</v>
          </cell>
          <cell r="L770">
            <v>0</v>
          </cell>
          <cell r="M770">
            <v>0</v>
          </cell>
          <cell r="O770">
            <v>0</v>
          </cell>
          <cell r="P770">
            <v>0</v>
          </cell>
          <cell r="R770">
            <v>0</v>
          </cell>
          <cell r="S770">
            <v>0</v>
          </cell>
          <cell r="U770">
            <v>0</v>
          </cell>
          <cell r="V770">
            <v>0</v>
          </cell>
          <cell r="W770" t="str">
            <v>un</v>
          </cell>
          <cell r="X770">
            <v>1</v>
          </cell>
        </row>
        <row r="771">
          <cell r="A771">
            <v>16024</v>
          </cell>
          <cell r="B771" t="str">
            <v>Ventana fija y proyectante tipo DVE-17 con marco en alumnio con vidrio laminado transparente 6 mm (9.20 X 0.65 MTS) ver detalle</v>
          </cell>
          <cell r="C771">
            <v>1</v>
          </cell>
          <cell r="D771">
            <v>1</v>
          </cell>
          <cell r="F771">
            <v>0</v>
          </cell>
          <cell r="G771">
            <v>1</v>
          </cell>
          <cell r="I771">
            <v>0</v>
          </cell>
          <cell r="J771">
            <v>0</v>
          </cell>
          <cell r="L771">
            <v>0</v>
          </cell>
          <cell r="M771">
            <v>0</v>
          </cell>
          <cell r="O771">
            <v>0</v>
          </cell>
          <cell r="P771">
            <v>0</v>
          </cell>
          <cell r="R771">
            <v>0</v>
          </cell>
          <cell r="S771">
            <v>0</v>
          </cell>
          <cell r="U771">
            <v>0</v>
          </cell>
          <cell r="V771">
            <v>0</v>
          </cell>
          <cell r="W771" t="str">
            <v>un</v>
          </cell>
          <cell r="X771">
            <v>1</v>
          </cell>
        </row>
        <row r="772">
          <cell r="A772">
            <v>16025</v>
          </cell>
          <cell r="B772" t="str">
            <v>Ventana fija y corrediza tipo DVE-18 con marco en alumnio con vidrio laminado transparente 6 mm (10.90 X 1.20 MTS) ver detalle</v>
          </cell>
          <cell r="C772">
            <v>1</v>
          </cell>
          <cell r="D772">
            <v>1</v>
          </cell>
          <cell r="E772">
            <v>1</v>
          </cell>
          <cell r="F772">
            <v>1</v>
          </cell>
          <cell r="G772">
            <v>2</v>
          </cell>
          <cell r="I772">
            <v>0</v>
          </cell>
          <cell r="J772">
            <v>0</v>
          </cell>
          <cell r="L772">
            <v>0</v>
          </cell>
          <cell r="M772">
            <v>0</v>
          </cell>
          <cell r="O772">
            <v>0</v>
          </cell>
          <cell r="P772">
            <v>0</v>
          </cell>
          <cell r="R772">
            <v>0</v>
          </cell>
          <cell r="S772">
            <v>0</v>
          </cell>
          <cell r="U772">
            <v>0</v>
          </cell>
          <cell r="V772">
            <v>0</v>
          </cell>
          <cell r="W772" t="str">
            <v>un</v>
          </cell>
          <cell r="X772">
            <v>2</v>
          </cell>
        </row>
        <row r="773">
          <cell r="A773">
            <v>16026</v>
          </cell>
          <cell r="B773" t="str">
            <v>Ventana fija  tipo DVE-19 con marco en alumnio con vidrio laminado transparente 6 mm  y tapa muro (11.20 X 1.20 MTS) ver detalle</v>
          </cell>
          <cell r="C773">
            <v>1</v>
          </cell>
          <cell r="D773">
            <v>1</v>
          </cell>
          <cell r="F773">
            <v>0</v>
          </cell>
          <cell r="G773">
            <v>1</v>
          </cell>
          <cell r="I773">
            <v>0</v>
          </cell>
          <cell r="J773">
            <v>0</v>
          </cell>
          <cell r="L773">
            <v>0</v>
          </cell>
          <cell r="M773">
            <v>0</v>
          </cell>
          <cell r="O773">
            <v>0</v>
          </cell>
          <cell r="P773">
            <v>0</v>
          </cell>
          <cell r="R773">
            <v>0</v>
          </cell>
          <cell r="S773">
            <v>0</v>
          </cell>
          <cell r="U773">
            <v>0</v>
          </cell>
          <cell r="V773">
            <v>0</v>
          </cell>
          <cell r="W773" t="str">
            <v>un</v>
          </cell>
          <cell r="X773">
            <v>1</v>
          </cell>
        </row>
        <row r="774">
          <cell r="A774">
            <v>16027</v>
          </cell>
          <cell r="B774" t="str">
            <v>Ventana fija  tipo DVE-20 con marco en alumnio con vidrio laminado transparente 6 mm  y tapa muro (11.23 X 0.65 MTS) ver detalle</v>
          </cell>
          <cell r="C774">
            <v>1</v>
          </cell>
          <cell r="D774">
            <v>1</v>
          </cell>
          <cell r="F774">
            <v>0</v>
          </cell>
          <cell r="G774">
            <v>1</v>
          </cell>
          <cell r="I774">
            <v>0</v>
          </cell>
          <cell r="J774">
            <v>0</v>
          </cell>
          <cell r="L774">
            <v>0</v>
          </cell>
          <cell r="M774">
            <v>0</v>
          </cell>
          <cell r="O774">
            <v>0</v>
          </cell>
          <cell r="P774">
            <v>0</v>
          </cell>
          <cell r="R774">
            <v>0</v>
          </cell>
          <cell r="S774">
            <v>0</v>
          </cell>
          <cell r="U774">
            <v>0</v>
          </cell>
          <cell r="V774">
            <v>0</v>
          </cell>
          <cell r="W774" t="str">
            <v>un</v>
          </cell>
          <cell r="X774">
            <v>1</v>
          </cell>
        </row>
        <row r="775">
          <cell r="A775">
            <v>16028</v>
          </cell>
          <cell r="B775" t="str">
            <v>Ventana fija, corrediza y proyectante tipo DVE-21 con marco en alumnio con vidrio laminado transparente 6 mm  y tapa muro (17.59 X 1.20 MTS) ver detalle</v>
          </cell>
          <cell r="D775">
            <v>0</v>
          </cell>
          <cell r="E775">
            <v>1</v>
          </cell>
          <cell r="F775">
            <v>1</v>
          </cell>
          <cell r="G775">
            <v>1</v>
          </cell>
          <cell r="I775">
            <v>0</v>
          </cell>
          <cell r="J775">
            <v>0</v>
          </cell>
          <cell r="L775">
            <v>0</v>
          </cell>
          <cell r="M775">
            <v>0</v>
          </cell>
          <cell r="O775">
            <v>0</v>
          </cell>
          <cell r="P775">
            <v>0</v>
          </cell>
          <cell r="R775">
            <v>0</v>
          </cell>
          <cell r="S775">
            <v>0</v>
          </cell>
          <cell r="U775">
            <v>0</v>
          </cell>
          <cell r="V775">
            <v>0</v>
          </cell>
          <cell r="W775" t="str">
            <v>un</v>
          </cell>
          <cell r="X775">
            <v>1</v>
          </cell>
        </row>
        <row r="776">
          <cell r="A776">
            <v>16029</v>
          </cell>
          <cell r="B776" t="str">
            <v>Ventana fija  tipo DVE-22 con marco en alumnio con vidrio laminado transparente 6 mm (24.21 X 1.20 MTS) ver detalle</v>
          </cell>
          <cell r="D776">
            <v>0</v>
          </cell>
          <cell r="E776">
            <v>1</v>
          </cell>
          <cell r="F776">
            <v>1</v>
          </cell>
          <cell r="G776">
            <v>1</v>
          </cell>
          <cell r="I776">
            <v>0</v>
          </cell>
          <cell r="J776">
            <v>0</v>
          </cell>
          <cell r="L776">
            <v>0</v>
          </cell>
          <cell r="M776">
            <v>0</v>
          </cell>
          <cell r="O776">
            <v>0</v>
          </cell>
          <cell r="P776">
            <v>0</v>
          </cell>
          <cell r="R776">
            <v>0</v>
          </cell>
          <cell r="S776">
            <v>0</v>
          </cell>
          <cell r="U776">
            <v>0</v>
          </cell>
          <cell r="V776">
            <v>0</v>
          </cell>
          <cell r="W776" t="str">
            <v>un</v>
          </cell>
          <cell r="X776">
            <v>1</v>
          </cell>
        </row>
        <row r="777">
          <cell r="A777">
            <v>16030</v>
          </cell>
          <cell r="B777" t="str">
            <v>Ventana proyectante tipo DVE-1 con marco en alumnio con vidrio laminado transparente 6 mm (1.00 X 0.65 MTS) ver detalle</v>
          </cell>
          <cell r="D777">
            <v>0</v>
          </cell>
          <cell r="F777">
            <v>0</v>
          </cell>
          <cell r="G777">
            <v>0</v>
          </cell>
          <cell r="H777">
            <v>1</v>
          </cell>
          <cell r="I777">
            <v>1</v>
          </cell>
          <cell r="J777">
            <v>1</v>
          </cell>
          <cell r="L777">
            <v>0</v>
          </cell>
          <cell r="M777">
            <v>0</v>
          </cell>
          <cell r="O777">
            <v>0</v>
          </cell>
          <cell r="P777">
            <v>0</v>
          </cell>
          <cell r="R777">
            <v>0</v>
          </cell>
          <cell r="S777">
            <v>0</v>
          </cell>
          <cell r="U777">
            <v>0</v>
          </cell>
          <cell r="V777">
            <v>0</v>
          </cell>
          <cell r="W777" t="str">
            <v>un</v>
          </cell>
          <cell r="X777">
            <v>1</v>
          </cell>
        </row>
        <row r="778">
          <cell r="A778">
            <v>16031</v>
          </cell>
          <cell r="B778" t="str">
            <v>Ventana fija y guillotina tipo DVE-2 con marco en alumnio con vidrio laminado transparente 6 mm  y faldon en acero inoxidable  (1.00 X 1.10 MTS) ver detalle</v>
          </cell>
          <cell r="D778">
            <v>0</v>
          </cell>
          <cell r="F778">
            <v>0</v>
          </cell>
          <cell r="G778">
            <v>0</v>
          </cell>
          <cell r="H778">
            <v>2</v>
          </cell>
          <cell r="I778">
            <v>2</v>
          </cell>
          <cell r="J778">
            <v>2</v>
          </cell>
          <cell r="L778">
            <v>0</v>
          </cell>
          <cell r="M778">
            <v>0</v>
          </cell>
          <cell r="O778">
            <v>0</v>
          </cell>
          <cell r="P778">
            <v>0</v>
          </cell>
          <cell r="R778">
            <v>0</v>
          </cell>
          <cell r="S778">
            <v>0</v>
          </cell>
          <cell r="U778">
            <v>0</v>
          </cell>
          <cell r="V778">
            <v>0</v>
          </cell>
          <cell r="W778" t="str">
            <v>un</v>
          </cell>
          <cell r="X778">
            <v>2</v>
          </cell>
        </row>
        <row r="779">
          <cell r="A779">
            <v>16032</v>
          </cell>
          <cell r="B779" t="str">
            <v>Ventana fija y guillotina tipo DVE-2A con marco en alumnio con vidrio laminado transparente 6 mm (1.00 X 1.10 MTS) ver detalle</v>
          </cell>
          <cell r="D779">
            <v>0</v>
          </cell>
          <cell r="F779">
            <v>0</v>
          </cell>
          <cell r="G779">
            <v>0</v>
          </cell>
          <cell r="H779">
            <v>2</v>
          </cell>
          <cell r="I779">
            <v>2</v>
          </cell>
          <cell r="J779">
            <v>2</v>
          </cell>
          <cell r="L779">
            <v>0</v>
          </cell>
          <cell r="M779">
            <v>0</v>
          </cell>
          <cell r="O779">
            <v>0</v>
          </cell>
          <cell r="P779">
            <v>0</v>
          </cell>
          <cell r="R779">
            <v>0</v>
          </cell>
          <cell r="S779">
            <v>0</v>
          </cell>
          <cell r="U779">
            <v>0</v>
          </cell>
          <cell r="V779">
            <v>0</v>
          </cell>
          <cell r="W779" t="str">
            <v>un</v>
          </cell>
          <cell r="X779">
            <v>2</v>
          </cell>
        </row>
        <row r="780">
          <cell r="A780">
            <v>16033</v>
          </cell>
          <cell r="B780" t="str">
            <v>Ventana fija y guillotina tipo DVE-3 con marco en alumnio con vidrio laminado transparente 6 mm  y faldon en acero inoxidable  (1.40 X 1.10 MTS) ver detalle</v>
          </cell>
          <cell r="D780">
            <v>0</v>
          </cell>
          <cell r="F780">
            <v>0</v>
          </cell>
          <cell r="G780">
            <v>0</v>
          </cell>
          <cell r="H780">
            <v>1</v>
          </cell>
          <cell r="I780">
            <v>1</v>
          </cell>
          <cell r="J780">
            <v>1</v>
          </cell>
          <cell r="L780">
            <v>0</v>
          </cell>
          <cell r="M780">
            <v>0</v>
          </cell>
          <cell r="O780">
            <v>0</v>
          </cell>
          <cell r="P780">
            <v>0</v>
          </cell>
          <cell r="R780">
            <v>0</v>
          </cell>
          <cell r="S780">
            <v>0</v>
          </cell>
          <cell r="U780">
            <v>0</v>
          </cell>
          <cell r="V780">
            <v>0</v>
          </cell>
          <cell r="W780" t="str">
            <v>un</v>
          </cell>
          <cell r="X780">
            <v>1</v>
          </cell>
        </row>
        <row r="781">
          <cell r="A781">
            <v>16034</v>
          </cell>
          <cell r="B781" t="str">
            <v>Ventana fija y corrediza tipo DVE-4 con marco en alumnio con vidrio laminado transparente 6 mm (2.00 X 1.20 MTS) ver detalle</v>
          </cell>
          <cell r="D781">
            <v>0</v>
          </cell>
          <cell r="F781">
            <v>0</v>
          </cell>
          <cell r="G781">
            <v>0</v>
          </cell>
          <cell r="H781">
            <v>1</v>
          </cell>
          <cell r="I781">
            <v>1</v>
          </cell>
          <cell r="J781">
            <v>1</v>
          </cell>
          <cell r="L781">
            <v>0</v>
          </cell>
          <cell r="M781">
            <v>0</v>
          </cell>
          <cell r="O781">
            <v>0</v>
          </cell>
          <cell r="P781">
            <v>0</v>
          </cell>
          <cell r="R781">
            <v>0</v>
          </cell>
          <cell r="S781">
            <v>0</v>
          </cell>
          <cell r="U781">
            <v>0</v>
          </cell>
          <cell r="V781">
            <v>0</v>
          </cell>
          <cell r="W781" t="str">
            <v>un</v>
          </cell>
          <cell r="X781">
            <v>1</v>
          </cell>
        </row>
        <row r="782">
          <cell r="A782">
            <v>16035</v>
          </cell>
          <cell r="B782" t="str">
            <v>Ventana fija y corrediza tipo DVE-5 con marco en alumnio con vidrio laminado transparente 6 mm (5.00 X 1.20 MTS) ver detalle</v>
          </cell>
          <cell r="D782">
            <v>0</v>
          </cell>
          <cell r="F782">
            <v>0</v>
          </cell>
          <cell r="G782">
            <v>0</v>
          </cell>
          <cell r="H782">
            <v>1</v>
          </cell>
          <cell r="I782">
            <v>1</v>
          </cell>
          <cell r="J782">
            <v>1</v>
          </cell>
          <cell r="L782">
            <v>0</v>
          </cell>
          <cell r="M782">
            <v>0</v>
          </cell>
          <cell r="O782">
            <v>0</v>
          </cell>
          <cell r="P782">
            <v>0</v>
          </cell>
          <cell r="R782">
            <v>0</v>
          </cell>
          <cell r="S782">
            <v>0</v>
          </cell>
          <cell r="U782">
            <v>0</v>
          </cell>
          <cell r="V782">
            <v>0</v>
          </cell>
          <cell r="W782" t="str">
            <v>un</v>
          </cell>
          <cell r="X782">
            <v>1</v>
          </cell>
        </row>
        <row r="783">
          <cell r="B783" t="str">
            <v>VENTANAS INTERIORES</v>
          </cell>
          <cell r="D783">
            <v>0</v>
          </cell>
          <cell r="F783">
            <v>0</v>
          </cell>
          <cell r="G783">
            <v>0</v>
          </cell>
          <cell r="I783">
            <v>0</v>
          </cell>
          <cell r="J783">
            <v>0</v>
          </cell>
          <cell r="L783">
            <v>0</v>
          </cell>
          <cell r="M783">
            <v>0</v>
          </cell>
          <cell r="O783">
            <v>0</v>
          </cell>
          <cell r="P783">
            <v>0</v>
          </cell>
          <cell r="R783">
            <v>0</v>
          </cell>
          <cell r="S783">
            <v>0</v>
          </cell>
          <cell r="V783">
            <v>0</v>
          </cell>
          <cell r="X783">
            <v>0</v>
          </cell>
        </row>
        <row r="784">
          <cell r="A784">
            <v>16037</v>
          </cell>
          <cell r="B784" t="str">
            <v>Ventana fija  tipo VI-01 con marco en lamina galvanizada con vidrio plomado transparente 8 mm (0.33 X 0.45 MTS) ver detalle</v>
          </cell>
          <cell r="C784">
            <v>1</v>
          </cell>
          <cell r="D784">
            <v>1</v>
          </cell>
          <cell r="F784">
            <v>0</v>
          </cell>
          <cell r="G784">
            <v>1</v>
          </cell>
          <cell r="I784">
            <v>0</v>
          </cell>
          <cell r="J784">
            <v>0</v>
          </cell>
          <cell r="L784">
            <v>0</v>
          </cell>
          <cell r="M784">
            <v>0</v>
          </cell>
          <cell r="O784">
            <v>0</v>
          </cell>
          <cell r="P784">
            <v>0</v>
          </cell>
          <cell r="R784">
            <v>0</v>
          </cell>
          <cell r="S784">
            <v>0</v>
          </cell>
          <cell r="U784">
            <v>0</v>
          </cell>
          <cell r="V784">
            <v>0</v>
          </cell>
          <cell r="W784" t="str">
            <v>un</v>
          </cell>
          <cell r="X784">
            <v>1</v>
          </cell>
        </row>
        <row r="785">
          <cell r="A785">
            <v>16038</v>
          </cell>
          <cell r="B785" t="str">
            <v>Ventana flotante tipo VI-02  con vidrio laminado 4+4mm incoloro;   tipo pasapapeles (0.83 X 1.20 MTS) ver detalle</v>
          </cell>
          <cell r="C785">
            <v>1</v>
          </cell>
          <cell r="D785">
            <v>1</v>
          </cell>
          <cell r="F785">
            <v>0</v>
          </cell>
          <cell r="G785">
            <v>1</v>
          </cell>
          <cell r="I785">
            <v>0</v>
          </cell>
          <cell r="J785">
            <v>0</v>
          </cell>
          <cell r="L785">
            <v>0</v>
          </cell>
          <cell r="M785">
            <v>0</v>
          </cell>
          <cell r="O785">
            <v>0</v>
          </cell>
          <cell r="P785">
            <v>0</v>
          </cell>
          <cell r="R785">
            <v>0</v>
          </cell>
          <cell r="S785">
            <v>0</v>
          </cell>
          <cell r="U785">
            <v>0</v>
          </cell>
          <cell r="V785">
            <v>0</v>
          </cell>
          <cell r="W785" t="str">
            <v>un</v>
          </cell>
          <cell r="X785">
            <v>1</v>
          </cell>
        </row>
        <row r="786">
          <cell r="A786">
            <v>16039</v>
          </cell>
          <cell r="B786" t="str">
            <v>Ventana fija y guillotina tipo VI-03 con marco en pvc con vidrio fijo transparente 5mm (1.00 X 1.20 MTS) ver detalle</v>
          </cell>
          <cell r="D786">
            <v>0</v>
          </cell>
          <cell r="E786">
            <v>4</v>
          </cell>
          <cell r="F786">
            <v>4</v>
          </cell>
          <cell r="G786">
            <v>4</v>
          </cell>
          <cell r="I786">
            <v>0</v>
          </cell>
          <cell r="J786">
            <v>0</v>
          </cell>
          <cell r="L786">
            <v>0</v>
          </cell>
          <cell r="M786">
            <v>0</v>
          </cell>
          <cell r="O786">
            <v>0</v>
          </cell>
          <cell r="P786">
            <v>0</v>
          </cell>
          <cell r="R786">
            <v>0</v>
          </cell>
          <cell r="S786">
            <v>0</v>
          </cell>
          <cell r="U786">
            <v>0</v>
          </cell>
          <cell r="V786">
            <v>0</v>
          </cell>
          <cell r="W786" t="str">
            <v>un</v>
          </cell>
          <cell r="X786">
            <v>4</v>
          </cell>
        </row>
        <row r="787">
          <cell r="A787">
            <v>16040</v>
          </cell>
          <cell r="B787" t="str">
            <v>Ventana flotante tipo VI-04  con vidrio laminado 4+4mm incoloro;   tipo pasapapeles (1.18 X 1.20 MTS) ver detalle</v>
          </cell>
          <cell r="D787">
            <v>0</v>
          </cell>
          <cell r="E787">
            <v>1</v>
          </cell>
          <cell r="F787">
            <v>1</v>
          </cell>
          <cell r="G787">
            <v>1</v>
          </cell>
          <cell r="I787">
            <v>0</v>
          </cell>
          <cell r="J787">
            <v>0</v>
          </cell>
          <cell r="L787">
            <v>0</v>
          </cell>
          <cell r="M787">
            <v>0</v>
          </cell>
          <cell r="O787">
            <v>0</v>
          </cell>
          <cell r="P787">
            <v>0</v>
          </cell>
          <cell r="R787">
            <v>0</v>
          </cell>
          <cell r="S787">
            <v>0</v>
          </cell>
          <cell r="U787">
            <v>0</v>
          </cell>
          <cell r="V787">
            <v>0</v>
          </cell>
          <cell r="W787" t="str">
            <v>un</v>
          </cell>
          <cell r="X787">
            <v>1</v>
          </cell>
        </row>
        <row r="788">
          <cell r="A788">
            <v>16041</v>
          </cell>
          <cell r="B788" t="str">
            <v>Ventana fija y guillotina tipo VI-05 con marco en lamina galvanizada con vidrio templado transparente 10mm  mostrador en acero inoxidable (1.00 X 1.20 MTS) ver detalle</v>
          </cell>
          <cell r="C788">
            <v>1</v>
          </cell>
          <cell r="D788">
            <v>1</v>
          </cell>
          <cell r="F788">
            <v>0</v>
          </cell>
          <cell r="G788">
            <v>1</v>
          </cell>
          <cell r="I788">
            <v>0</v>
          </cell>
          <cell r="J788">
            <v>0</v>
          </cell>
          <cell r="L788">
            <v>0</v>
          </cell>
          <cell r="M788">
            <v>0</v>
          </cell>
          <cell r="O788">
            <v>0</v>
          </cell>
          <cell r="P788">
            <v>0</v>
          </cell>
          <cell r="R788">
            <v>0</v>
          </cell>
          <cell r="S788">
            <v>0</v>
          </cell>
          <cell r="U788">
            <v>0</v>
          </cell>
          <cell r="V788">
            <v>0</v>
          </cell>
          <cell r="W788" t="str">
            <v>un</v>
          </cell>
          <cell r="X788">
            <v>1</v>
          </cell>
        </row>
        <row r="789">
          <cell r="A789">
            <v>16042</v>
          </cell>
          <cell r="B789" t="str">
            <v>Ventana flotante tipo VI-06  con vidrio laminado 4+4mm incoloro;   tipo pasapapeles (1.38 X 1.20 MTS) ver detalle</v>
          </cell>
          <cell r="C789">
            <v>1</v>
          </cell>
          <cell r="D789">
            <v>1</v>
          </cell>
          <cell r="F789">
            <v>0</v>
          </cell>
          <cell r="G789">
            <v>1</v>
          </cell>
          <cell r="I789">
            <v>0</v>
          </cell>
          <cell r="J789">
            <v>0</v>
          </cell>
          <cell r="L789">
            <v>0</v>
          </cell>
          <cell r="M789">
            <v>0</v>
          </cell>
          <cell r="O789">
            <v>0</v>
          </cell>
          <cell r="P789">
            <v>0</v>
          </cell>
          <cell r="R789">
            <v>0</v>
          </cell>
          <cell r="S789">
            <v>0</v>
          </cell>
          <cell r="U789">
            <v>0</v>
          </cell>
          <cell r="V789">
            <v>0</v>
          </cell>
          <cell r="W789" t="str">
            <v>un</v>
          </cell>
          <cell r="X789">
            <v>1</v>
          </cell>
        </row>
        <row r="790">
          <cell r="A790">
            <v>16043</v>
          </cell>
          <cell r="B790" t="str">
            <v>Ventana flotante tipo VI-07  con vidrio laminado 4+4mm incoloro;   tipo pasapapeles (1.50 X 1.20 MTS) ver detalle</v>
          </cell>
          <cell r="C790">
            <v>1</v>
          </cell>
          <cell r="D790">
            <v>1</v>
          </cell>
          <cell r="F790">
            <v>0</v>
          </cell>
          <cell r="G790">
            <v>1</v>
          </cell>
          <cell r="I790">
            <v>0</v>
          </cell>
          <cell r="J790">
            <v>0</v>
          </cell>
          <cell r="L790">
            <v>0</v>
          </cell>
          <cell r="M790">
            <v>0</v>
          </cell>
          <cell r="O790">
            <v>0</v>
          </cell>
          <cell r="P790">
            <v>0</v>
          </cell>
          <cell r="R790">
            <v>0</v>
          </cell>
          <cell r="S790">
            <v>0</v>
          </cell>
          <cell r="U790">
            <v>0</v>
          </cell>
          <cell r="V790">
            <v>0</v>
          </cell>
          <cell r="W790" t="str">
            <v>un</v>
          </cell>
          <cell r="X790">
            <v>1</v>
          </cell>
        </row>
        <row r="791">
          <cell r="A791">
            <v>16044</v>
          </cell>
          <cell r="B791" t="str">
            <v>Ventana fija  tipo VI-08 con marco en lamina galvanizada con vidrio templado transparente 10mm   (1.96 X 1.20 MTS) ver detalle</v>
          </cell>
          <cell r="C791">
            <v>4</v>
          </cell>
          <cell r="D791">
            <v>4</v>
          </cell>
          <cell r="F791">
            <v>0</v>
          </cell>
          <cell r="G791">
            <v>4</v>
          </cell>
          <cell r="I791">
            <v>0</v>
          </cell>
          <cell r="J791">
            <v>0</v>
          </cell>
          <cell r="L791">
            <v>0</v>
          </cell>
          <cell r="M791">
            <v>0</v>
          </cell>
          <cell r="O791">
            <v>0</v>
          </cell>
          <cell r="P791">
            <v>0</v>
          </cell>
          <cell r="R791">
            <v>0</v>
          </cell>
          <cell r="S791">
            <v>0</v>
          </cell>
          <cell r="U791">
            <v>0</v>
          </cell>
          <cell r="V791">
            <v>0</v>
          </cell>
          <cell r="W791" t="str">
            <v>un</v>
          </cell>
          <cell r="X791">
            <v>4</v>
          </cell>
        </row>
        <row r="792">
          <cell r="A792">
            <v>16045</v>
          </cell>
          <cell r="B792" t="str">
            <v>Ventana flotante tipo VI-09  con vidrio laminado 4+4mm incoloro;   tipo pasapapeles (1.92 X 1.20 MTS) ver detalle</v>
          </cell>
          <cell r="C792">
            <v>1</v>
          </cell>
          <cell r="D792">
            <v>1</v>
          </cell>
          <cell r="F792">
            <v>0</v>
          </cell>
          <cell r="G792">
            <v>1</v>
          </cell>
          <cell r="I792">
            <v>0</v>
          </cell>
          <cell r="J792">
            <v>0</v>
          </cell>
          <cell r="L792">
            <v>0</v>
          </cell>
          <cell r="M792">
            <v>0</v>
          </cell>
          <cell r="O792">
            <v>0</v>
          </cell>
          <cell r="P792">
            <v>0</v>
          </cell>
          <cell r="R792">
            <v>0</v>
          </cell>
          <cell r="S792">
            <v>0</v>
          </cell>
          <cell r="U792">
            <v>0</v>
          </cell>
          <cell r="V792">
            <v>0</v>
          </cell>
          <cell r="W792" t="str">
            <v>un</v>
          </cell>
          <cell r="X792">
            <v>1</v>
          </cell>
        </row>
        <row r="793">
          <cell r="A793">
            <v>16046</v>
          </cell>
          <cell r="B793" t="str">
            <v>Ventana tipo division tipo VI-10  con vidrio fijo transparente 5mm (1.98 X 0.40 MTS) ver detalle</v>
          </cell>
          <cell r="D793">
            <v>0</v>
          </cell>
          <cell r="E793">
            <v>1</v>
          </cell>
          <cell r="F793">
            <v>1</v>
          </cell>
          <cell r="G793">
            <v>1</v>
          </cell>
          <cell r="I793">
            <v>0</v>
          </cell>
          <cell r="J793">
            <v>0</v>
          </cell>
          <cell r="L793">
            <v>0</v>
          </cell>
          <cell r="M793">
            <v>0</v>
          </cell>
          <cell r="O793">
            <v>0</v>
          </cell>
          <cell r="P793">
            <v>0</v>
          </cell>
          <cell r="R793">
            <v>0</v>
          </cell>
          <cell r="S793">
            <v>0</v>
          </cell>
          <cell r="U793">
            <v>0</v>
          </cell>
          <cell r="V793">
            <v>0</v>
          </cell>
          <cell r="W793" t="str">
            <v>un</v>
          </cell>
          <cell r="X793">
            <v>1</v>
          </cell>
        </row>
        <row r="794">
          <cell r="A794">
            <v>16047</v>
          </cell>
          <cell r="B794" t="str">
            <v>Ventana fija y corrediza tipo VI-11 con marco en lamina galvanizada con vidrio templado transparente 10mm   (2.00 X 1.20 MTS) ver detalle</v>
          </cell>
          <cell r="D794">
            <v>0</v>
          </cell>
          <cell r="E794">
            <v>1</v>
          </cell>
          <cell r="F794">
            <v>1</v>
          </cell>
          <cell r="G794">
            <v>1</v>
          </cell>
          <cell r="I794">
            <v>0</v>
          </cell>
          <cell r="J794">
            <v>0</v>
          </cell>
          <cell r="L794">
            <v>0</v>
          </cell>
          <cell r="M794">
            <v>0</v>
          </cell>
          <cell r="O794">
            <v>0</v>
          </cell>
          <cell r="P794">
            <v>0</v>
          </cell>
          <cell r="R794">
            <v>0</v>
          </cell>
          <cell r="S794">
            <v>0</v>
          </cell>
          <cell r="U794">
            <v>0</v>
          </cell>
          <cell r="V794">
            <v>0</v>
          </cell>
          <cell r="W794" t="str">
            <v>un</v>
          </cell>
          <cell r="X794">
            <v>1</v>
          </cell>
        </row>
        <row r="795">
          <cell r="A795">
            <v>16048</v>
          </cell>
          <cell r="B795" t="str">
            <v>Ventana tipo division tipo VI-12  con vidrio fijo transparente 5mm (2.51 X 0.40 MTS) ver detalle</v>
          </cell>
          <cell r="D795">
            <v>0</v>
          </cell>
          <cell r="E795">
            <v>1</v>
          </cell>
          <cell r="F795">
            <v>1</v>
          </cell>
          <cell r="G795">
            <v>1</v>
          </cell>
          <cell r="I795">
            <v>0</v>
          </cell>
          <cell r="J795">
            <v>0</v>
          </cell>
          <cell r="L795">
            <v>0</v>
          </cell>
          <cell r="M795">
            <v>0</v>
          </cell>
          <cell r="O795">
            <v>0</v>
          </cell>
          <cell r="P795">
            <v>0</v>
          </cell>
          <cell r="R795">
            <v>0</v>
          </cell>
          <cell r="S795">
            <v>0</v>
          </cell>
          <cell r="U795">
            <v>0</v>
          </cell>
          <cell r="V795">
            <v>0</v>
          </cell>
          <cell r="W795" t="str">
            <v>un</v>
          </cell>
          <cell r="X795">
            <v>1</v>
          </cell>
        </row>
        <row r="796">
          <cell r="G796">
            <v>0</v>
          </cell>
          <cell r="J796">
            <v>0</v>
          </cell>
          <cell r="M796">
            <v>0</v>
          </cell>
          <cell r="P796">
            <v>0</v>
          </cell>
          <cell r="S796">
            <v>0</v>
          </cell>
          <cell r="V796">
            <v>0</v>
          </cell>
        </row>
        <row r="797">
          <cell r="A797">
            <v>16049</v>
          </cell>
          <cell r="B797" t="str">
            <v>Puerta sencilla tipo PMA -01 con marco en lamina galvanizada,panel llenoen madera entamboradapintura laca natural color cedro, marco pintura mate color blanco, cerradura de manija jupiter.(0.8x2.1mts)</v>
          </cell>
          <cell r="C797">
            <v>42</v>
          </cell>
          <cell r="D797">
            <v>42</v>
          </cell>
          <cell r="E797">
            <v>20</v>
          </cell>
          <cell r="F797">
            <v>20</v>
          </cell>
          <cell r="G797">
            <v>62</v>
          </cell>
          <cell r="H797">
            <v>6</v>
          </cell>
          <cell r="I797">
            <v>6</v>
          </cell>
          <cell r="J797">
            <v>6</v>
          </cell>
          <cell r="L797">
            <v>0</v>
          </cell>
          <cell r="M797">
            <v>0</v>
          </cell>
          <cell r="O797">
            <v>0</v>
          </cell>
          <cell r="P797">
            <v>0</v>
          </cell>
          <cell r="R797">
            <v>0</v>
          </cell>
          <cell r="S797">
            <v>0</v>
          </cell>
          <cell r="U797">
            <v>0</v>
          </cell>
          <cell r="V797">
            <v>0</v>
          </cell>
          <cell r="W797" t="str">
            <v>un</v>
          </cell>
          <cell r="X797">
            <v>68</v>
          </cell>
        </row>
        <row r="798">
          <cell r="A798" t="str">
            <v>16049a</v>
          </cell>
          <cell r="B798" t="str">
            <v>Puerta sencillatipo PMA -01A  con marco en lamina galvanizada,panel lleno con rejilla inferioren madera entamboradapintura laca natural color cedro, marco pintura mate color blanco.cerradura de manija jupiter(0.8x2.1mts)</v>
          </cell>
          <cell r="C798">
            <v>16</v>
          </cell>
          <cell r="D798">
            <v>16</v>
          </cell>
          <cell r="F798">
            <v>0</v>
          </cell>
          <cell r="G798">
            <v>16</v>
          </cell>
          <cell r="I798">
            <v>0</v>
          </cell>
          <cell r="J798">
            <v>0</v>
          </cell>
          <cell r="L798">
            <v>0</v>
          </cell>
          <cell r="M798">
            <v>0</v>
          </cell>
          <cell r="O798">
            <v>0</v>
          </cell>
          <cell r="P798">
            <v>0</v>
          </cell>
          <cell r="R798">
            <v>0</v>
          </cell>
          <cell r="S798">
            <v>0</v>
          </cell>
          <cell r="U798">
            <v>0</v>
          </cell>
          <cell r="V798">
            <v>0</v>
          </cell>
          <cell r="W798" t="str">
            <v>un</v>
          </cell>
          <cell r="X798">
            <v>16</v>
          </cell>
        </row>
        <row r="799">
          <cell r="A799">
            <v>16050</v>
          </cell>
          <cell r="B799" t="str">
            <v>Puerta sencilla tipo PMA -02 con marco en lamina galvanizada,panel llenoen madera entamboradapintura laca natural color cedro, marco pintura mate color blanco, cerradura de manija jupiter.(0.9x2.1mts)</v>
          </cell>
          <cell r="C799">
            <v>15</v>
          </cell>
          <cell r="D799">
            <v>15</v>
          </cell>
          <cell r="E799">
            <v>39</v>
          </cell>
          <cell r="F799">
            <v>39</v>
          </cell>
          <cell r="G799">
            <v>54</v>
          </cell>
          <cell r="I799">
            <v>0</v>
          </cell>
          <cell r="J799">
            <v>0</v>
          </cell>
          <cell r="L799">
            <v>0</v>
          </cell>
          <cell r="M799">
            <v>0</v>
          </cell>
          <cell r="O799">
            <v>0</v>
          </cell>
          <cell r="P799">
            <v>0</v>
          </cell>
          <cell r="R799">
            <v>0</v>
          </cell>
          <cell r="S799">
            <v>0</v>
          </cell>
          <cell r="U799">
            <v>0</v>
          </cell>
          <cell r="V799">
            <v>0</v>
          </cell>
          <cell r="W799" t="str">
            <v>un</v>
          </cell>
          <cell r="X799">
            <v>54</v>
          </cell>
        </row>
        <row r="800">
          <cell r="A800" t="str">
            <v>16050a</v>
          </cell>
          <cell r="B800" t="str">
            <v>Puerta sencilla tipo PMA -02A con marco en alumniopanel lleno con rejilla inferioren madera entamboradapintura laca natural color cedro, marco pintura mate color blanco.cerradura de manija jupiter(0.9x2.1mts)</v>
          </cell>
          <cell r="D800">
            <v>0</v>
          </cell>
          <cell r="E800">
            <v>2</v>
          </cell>
          <cell r="F800">
            <v>2</v>
          </cell>
          <cell r="G800">
            <v>2</v>
          </cell>
          <cell r="H800">
            <v>1</v>
          </cell>
          <cell r="I800">
            <v>1</v>
          </cell>
          <cell r="J800">
            <v>1</v>
          </cell>
          <cell r="L800">
            <v>0</v>
          </cell>
          <cell r="M800">
            <v>0</v>
          </cell>
          <cell r="O800">
            <v>0</v>
          </cell>
          <cell r="P800">
            <v>0</v>
          </cell>
          <cell r="R800">
            <v>0</v>
          </cell>
          <cell r="S800">
            <v>0</v>
          </cell>
          <cell r="U800">
            <v>0</v>
          </cell>
          <cell r="V800">
            <v>0</v>
          </cell>
          <cell r="W800" t="str">
            <v>un</v>
          </cell>
          <cell r="X800">
            <v>3</v>
          </cell>
        </row>
        <row r="801">
          <cell r="A801" t="str">
            <v>16050b</v>
          </cell>
          <cell r="B801" t="str">
            <v>Puerta sencilla tipo PMA -02B con marco en alumniopanel lleno con mirillaen madera entamboradapintura laca natural color cedro, marco pintura mate color blanco.cerradura de manija jupiter(0.9x2.1mts)</v>
          </cell>
          <cell r="C801">
            <v>1</v>
          </cell>
          <cell r="D801">
            <v>1</v>
          </cell>
          <cell r="F801">
            <v>0</v>
          </cell>
          <cell r="G801">
            <v>1</v>
          </cell>
          <cell r="I801">
            <v>0</v>
          </cell>
          <cell r="J801">
            <v>0</v>
          </cell>
          <cell r="L801">
            <v>0</v>
          </cell>
          <cell r="M801">
            <v>0</v>
          </cell>
          <cell r="O801">
            <v>0</v>
          </cell>
          <cell r="P801">
            <v>0</v>
          </cell>
          <cell r="R801">
            <v>0</v>
          </cell>
          <cell r="S801">
            <v>0</v>
          </cell>
          <cell r="U801">
            <v>0</v>
          </cell>
          <cell r="V801">
            <v>0</v>
          </cell>
          <cell r="W801" t="str">
            <v>un</v>
          </cell>
          <cell r="X801">
            <v>1</v>
          </cell>
        </row>
        <row r="802">
          <cell r="A802">
            <v>16051</v>
          </cell>
          <cell r="B802" t="str">
            <v>Puerta sencilla tipo PMA -03 con marco en lamina galvanizada,panel llenoen madera entamboradapintura laca natural color cedro, marco pintura mate color blanco, cerradura de manija jupiter.(1x2.1mts)</v>
          </cell>
          <cell r="C802">
            <v>9</v>
          </cell>
          <cell r="D802">
            <v>9</v>
          </cell>
          <cell r="E802">
            <v>6</v>
          </cell>
          <cell r="F802">
            <v>6</v>
          </cell>
          <cell r="G802">
            <v>15</v>
          </cell>
          <cell r="I802">
            <v>0</v>
          </cell>
          <cell r="J802">
            <v>0</v>
          </cell>
          <cell r="L802">
            <v>0</v>
          </cell>
          <cell r="M802">
            <v>0</v>
          </cell>
          <cell r="O802">
            <v>0</v>
          </cell>
          <cell r="P802">
            <v>0</v>
          </cell>
          <cell r="R802">
            <v>0</v>
          </cell>
          <cell r="S802">
            <v>0</v>
          </cell>
          <cell r="U802">
            <v>0</v>
          </cell>
          <cell r="V802">
            <v>0</v>
          </cell>
          <cell r="W802" t="str">
            <v>un</v>
          </cell>
          <cell r="X802">
            <v>15</v>
          </cell>
        </row>
        <row r="803">
          <cell r="A803" t="str">
            <v>16051a</v>
          </cell>
          <cell r="B803" t="str">
            <v>Puerta sencilla tipo PMA -03A con marco en lamina galvanizada,panel lleno con rejilla inferioren madera entamboradapintura laca natural color cedro, marco pintura mate color blanco.cerradura de manija jupiter(1x2.1mts)</v>
          </cell>
          <cell r="C803">
            <v>17</v>
          </cell>
          <cell r="D803">
            <v>17</v>
          </cell>
          <cell r="F803">
            <v>0</v>
          </cell>
          <cell r="G803">
            <v>17</v>
          </cell>
          <cell r="H803">
            <v>5</v>
          </cell>
          <cell r="I803">
            <v>5</v>
          </cell>
          <cell r="J803">
            <v>5</v>
          </cell>
          <cell r="L803">
            <v>0</v>
          </cell>
          <cell r="M803">
            <v>0</v>
          </cell>
          <cell r="O803">
            <v>0</v>
          </cell>
          <cell r="P803">
            <v>0</v>
          </cell>
          <cell r="R803">
            <v>0</v>
          </cell>
          <cell r="S803">
            <v>0</v>
          </cell>
          <cell r="U803">
            <v>0</v>
          </cell>
          <cell r="V803">
            <v>0</v>
          </cell>
          <cell r="W803" t="str">
            <v>un</v>
          </cell>
          <cell r="X803">
            <v>22</v>
          </cell>
        </row>
        <row r="804">
          <cell r="A804">
            <v>16052</v>
          </cell>
          <cell r="B804" t="str">
            <v>Puerta sencilla tipo PMA -04 con marco en lamina galvanizada,panel lleno con mirillaen madera entamboradavidrio 6mm, pintura laca natural color cedro, marco pintura mate color blanco.cerradura de manija jupiter,  lamina de alto impacto según diseño.(1x2.1</v>
          </cell>
          <cell r="C804">
            <v>2</v>
          </cell>
          <cell r="D804">
            <v>2</v>
          </cell>
          <cell r="F804">
            <v>0</v>
          </cell>
          <cell r="G804">
            <v>2</v>
          </cell>
          <cell r="I804">
            <v>0</v>
          </cell>
          <cell r="J804">
            <v>0</v>
          </cell>
          <cell r="L804">
            <v>0</v>
          </cell>
          <cell r="M804">
            <v>0</v>
          </cell>
          <cell r="O804">
            <v>0</v>
          </cell>
          <cell r="P804">
            <v>0</v>
          </cell>
          <cell r="R804">
            <v>0</v>
          </cell>
          <cell r="S804">
            <v>0</v>
          </cell>
          <cell r="U804">
            <v>0</v>
          </cell>
          <cell r="V804">
            <v>0</v>
          </cell>
          <cell r="W804" t="str">
            <v>un</v>
          </cell>
          <cell r="X804">
            <v>2</v>
          </cell>
        </row>
        <row r="805">
          <cell r="A805">
            <v>16053</v>
          </cell>
          <cell r="B805" t="str">
            <v>Puerta doble tipo PMA -05 con marco en lamina galvanizada,panel lleno con mirillaen madera entamboradavidrio 6mm, pintura laca natural color cedro, marco pintura mate color blanco.cerradura de manija jupiter,  lamina de alto impacto según diseño.(1.2x2.1m</v>
          </cell>
          <cell r="C805">
            <v>2</v>
          </cell>
          <cell r="D805">
            <v>2</v>
          </cell>
          <cell r="F805">
            <v>0</v>
          </cell>
          <cell r="G805">
            <v>2</v>
          </cell>
          <cell r="I805">
            <v>0</v>
          </cell>
          <cell r="J805">
            <v>0</v>
          </cell>
          <cell r="L805">
            <v>0</v>
          </cell>
          <cell r="M805">
            <v>0</v>
          </cell>
          <cell r="N805">
            <v>3</v>
          </cell>
          <cell r="O805">
            <v>3</v>
          </cell>
          <cell r="P805">
            <v>3</v>
          </cell>
          <cell r="R805">
            <v>0</v>
          </cell>
          <cell r="S805">
            <v>0</v>
          </cell>
          <cell r="U805">
            <v>0</v>
          </cell>
          <cell r="V805">
            <v>0</v>
          </cell>
          <cell r="W805" t="str">
            <v>un</v>
          </cell>
          <cell r="X805">
            <v>5</v>
          </cell>
        </row>
        <row r="806">
          <cell r="A806">
            <v>16054</v>
          </cell>
          <cell r="B806" t="str">
            <v>Puerta sencilla tipo PMA -06 con marco en lamina galvanizada,panel lleno con mirillaen madera entamboradavidrio 6mm, pintura laca natural color cedro, marco pintura mate color blanco.cerradura de manija jupiter,  lamina de alto impacto según diseño.(1.2x2</v>
          </cell>
          <cell r="C806">
            <v>3</v>
          </cell>
          <cell r="D806">
            <v>3</v>
          </cell>
          <cell r="E806">
            <v>1</v>
          </cell>
          <cell r="F806">
            <v>1</v>
          </cell>
          <cell r="G806">
            <v>4</v>
          </cell>
          <cell r="I806">
            <v>0</v>
          </cell>
          <cell r="J806">
            <v>0</v>
          </cell>
          <cell r="L806">
            <v>0</v>
          </cell>
          <cell r="M806">
            <v>0</v>
          </cell>
          <cell r="O806">
            <v>0</v>
          </cell>
          <cell r="P806">
            <v>0</v>
          </cell>
          <cell r="R806">
            <v>0</v>
          </cell>
          <cell r="S806">
            <v>0</v>
          </cell>
          <cell r="U806">
            <v>0</v>
          </cell>
          <cell r="V806">
            <v>0</v>
          </cell>
          <cell r="W806" t="str">
            <v>un</v>
          </cell>
          <cell r="X806">
            <v>4</v>
          </cell>
        </row>
        <row r="807">
          <cell r="A807" t="str">
            <v>16054a</v>
          </cell>
          <cell r="B807" t="str">
            <v>Puerta sencilla tipo PMA -06A con marco en lamina galvanizada,panel llenoen madera entamboradapintura laca natural color cedro, marco pintura mate color blanco.cerradura de manija jupiter,  lamina de alto impacto según diseño.(1.2x2.1mts)</v>
          </cell>
          <cell r="C807">
            <v>1</v>
          </cell>
          <cell r="D807">
            <v>1</v>
          </cell>
          <cell r="E807">
            <v>12</v>
          </cell>
          <cell r="F807">
            <v>12</v>
          </cell>
          <cell r="G807">
            <v>13</v>
          </cell>
          <cell r="I807">
            <v>0</v>
          </cell>
          <cell r="J807">
            <v>0</v>
          </cell>
          <cell r="L807">
            <v>0</v>
          </cell>
          <cell r="M807">
            <v>0</v>
          </cell>
          <cell r="O807">
            <v>0</v>
          </cell>
          <cell r="P807">
            <v>0</v>
          </cell>
          <cell r="R807">
            <v>0</v>
          </cell>
          <cell r="S807">
            <v>0</v>
          </cell>
          <cell r="U807">
            <v>0</v>
          </cell>
          <cell r="V807">
            <v>0</v>
          </cell>
          <cell r="W807" t="str">
            <v>un</v>
          </cell>
          <cell r="X807">
            <v>13</v>
          </cell>
        </row>
        <row r="808">
          <cell r="A808">
            <v>16055</v>
          </cell>
          <cell r="B808" t="str">
            <v>Puerta doble tipo PMA -07 con marco en lamina galvanizada,panel lleno con mirillaen madera entamboradavidrio 6mm, pintura laca natural color cedro, marco pintura mate color blanco.cerradura de manija jupiter,  lamina de alto impacto según diseño.(1.4x2.1m</v>
          </cell>
          <cell r="C808">
            <v>6</v>
          </cell>
          <cell r="D808">
            <v>6</v>
          </cell>
          <cell r="F808">
            <v>0</v>
          </cell>
          <cell r="G808">
            <v>6</v>
          </cell>
          <cell r="H808">
            <v>2</v>
          </cell>
          <cell r="I808">
            <v>2</v>
          </cell>
          <cell r="J808">
            <v>2</v>
          </cell>
          <cell r="L808">
            <v>0</v>
          </cell>
          <cell r="M808">
            <v>0</v>
          </cell>
          <cell r="O808">
            <v>0</v>
          </cell>
          <cell r="P808">
            <v>0</v>
          </cell>
          <cell r="R808">
            <v>0</v>
          </cell>
          <cell r="S808">
            <v>0</v>
          </cell>
          <cell r="U808">
            <v>0</v>
          </cell>
          <cell r="V808">
            <v>0</v>
          </cell>
          <cell r="W808" t="str">
            <v>un</v>
          </cell>
          <cell r="X808">
            <v>8</v>
          </cell>
        </row>
        <row r="809">
          <cell r="A809" t="str">
            <v>16055a</v>
          </cell>
          <cell r="B809" t="str">
            <v>Puerta doble tipo PMA -07A con marco en lamina galvanizada,panel llenoen madera entamboradapintura laca natural color cedro, marco pintura mate color blanco.cerradura de manija jupiter,  lamina de alto impacto según diseño.(1.4x2.1mts)</v>
          </cell>
          <cell r="C809">
            <v>1</v>
          </cell>
          <cell r="D809">
            <v>1</v>
          </cell>
          <cell r="F809">
            <v>0</v>
          </cell>
          <cell r="G809">
            <v>1</v>
          </cell>
          <cell r="H809">
            <v>2</v>
          </cell>
          <cell r="I809">
            <v>2</v>
          </cell>
          <cell r="J809">
            <v>2</v>
          </cell>
          <cell r="L809">
            <v>0</v>
          </cell>
          <cell r="M809">
            <v>0</v>
          </cell>
          <cell r="O809">
            <v>0</v>
          </cell>
          <cell r="P809">
            <v>0</v>
          </cell>
          <cell r="R809">
            <v>0</v>
          </cell>
          <cell r="S809">
            <v>0</v>
          </cell>
          <cell r="U809">
            <v>0</v>
          </cell>
          <cell r="V809">
            <v>0</v>
          </cell>
          <cell r="W809" t="str">
            <v>un</v>
          </cell>
          <cell r="X809">
            <v>3</v>
          </cell>
        </row>
        <row r="810">
          <cell r="A810" t="str">
            <v>16055b</v>
          </cell>
          <cell r="B810" t="str">
            <v>Puerta doble tipo PMA -07B con marco en lamina galvanizada,panel lleno con rejilla inferioren madera entamboradapintura laca natural color cedro, marco pintura mate color blanco.cerradura de manija jupiter.(1.4x2.1mts)</v>
          </cell>
          <cell r="C810">
            <v>1</v>
          </cell>
          <cell r="D810">
            <v>1</v>
          </cell>
          <cell r="E810">
            <v>2</v>
          </cell>
          <cell r="F810">
            <v>2</v>
          </cell>
          <cell r="G810">
            <v>3</v>
          </cell>
          <cell r="I810">
            <v>0</v>
          </cell>
          <cell r="J810">
            <v>0</v>
          </cell>
          <cell r="L810">
            <v>0</v>
          </cell>
          <cell r="M810">
            <v>0</v>
          </cell>
          <cell r="O810">
            <v>0</v>
          </cell>
          <cell r="P810">
            <v>0</v>
          </cell>
          <cell r="R810">
            <v>0</v>
          </cell>
          <cell r="S810">
            <v>0</v>
          </cell>
          <cell r="U810">
            <v>0</v>
          </cell>
          <cell r="V810">
            <v>0</v>
          </cell>
          <cell r="W810" t="str">
            <v>un</v>
          </cell>
          <cell r="X810">
            <v>3</v>
          </cell>
        </row>
        <row r="811">
          <cell r="A811">
            <v>16056</v>
          </cell>
          <cell r="B811" t="str">
            <v>Puerta doble tipo PMA-08 con marco en alumnio panel lleno con visor en duro glassen lamina galvanizada cal.18 con poliuretano inyectadopintura mate acabado color blanco, protecciones ala de avion el lamina de impacto , según diseño(1.6x2.1mts)</v>
          </cell>
          <cell r="D811">
            <v>0</v>
          </cell>
          <cell r="E811">
            <v>3</v>
          </cell>
          <cell r="F811">
            <v>3</v>
          </cell>
          <cell r="G811">
            <v>3</v>
          </cell>
          <cell r="I811">
            <v>0</v>
          </cell>
          <cell r="J811">
            <v>0</v>
          </cell>
          <cell r="L811">
            <v>0</v>
          </cell>
          <cell r="M811">
            <v>0</v>
          </cell>
          <cell r="O811">
            <v>0</v>
          </cell>
          <cell r="P811">
            <v>0</v>
          </cell>
          <cell r="R811">
            <v>0</v>
          </cell>
          <cell r="S811">
            <v>0</v>
          </cell>
          <cell r="U811">
            <v>0</v>
          </cell>
          <cell r="V811">
            <v>0</v>
          </cell>
          <cell r="W811" t="str">
            <v>un</v>
          </cell>
          <cell r="X811">
            <v>3</v>
          </cell>
        </row>
        <row r="812">
          <cell r="A812" t="str">
            <v>16056a</v>
          </cell>
          <cell r="B812" t="str">
            <v>Puerta doble tipo PM-08A con marco en alumnio panel lleno con mirillaen madera entamboradavidrio 6mm, pintura laca natural color cedro, marco pintura mate color blanco.cerradura de manija jupiter,  lamina de alto impacto según diseño.(1.6x2.1mts)</v>
          </cell>
          <cell r="D812">
            <v>0</v>
          </cell>
          <cell r="E812">
            <v>12</v>
          </cell>
          <cell r="F812">
            <v>12</v>
          </cell>
          <cell r="G812">
            <v>12</v>
          </cell>
          <cell r="I812">
            <v>0</v>
          </cell>
          <cell r="J812">
            <v>0</v>
          </cell>
          <cell r="L812">
            <v>0</v>
          </cell>
          <cell r="M812">
            <v>0</v>
          </cell>
          <cell r="O812">
            <v>0</v>
          </cell>
          <cell r="P812">
            <v>0</v>
          </cell>
          <cell r="R812">
            <v>0</v>
          </cell>
          <cell r="S812">
            <v>0</v>
          </cell>
          <cell r="U812">
            <v>0</v>
          </cell>
          <cell r="V812">
            <v>0</v>
          </cell>
          <cell r="W812" t="str">
            <v>un</v>
          </cell>
          <cell r="X812">
            <v>12</v>
          </cell>
        </row>
        <row r="813">
          <cell r="A813">
            <v>16057</v>
          </cell>
          <cell r="B813" t="str">
            <v>Puerta doble tipo PMA-09 con marco en lamina galvanizada,panel lleno con mirillaen lamina galvanizada cal.18vidrio 6mm, pintura laca natural color cedro, marco pintura mate color blanco.cerradura de manija jupiter,  lamina de alto impacto según diseño.(1.</v>
          </cell>
          <cell r="C813">
            <v>2</v>
          </cell>
          <cell r="D813">
            <v>2</v>
          </cell>
          <cell r="E813">
            <v>1</v>
          </cell>
          <cell r="F813">
            <v>1</v>
          </cell>
          <cell r="G813">
            <v>3</v>
          </cell>
          <cell r="I813">
            <v>0</v>
          </cell>
          <cell r="J813">
            <v>0</v>
          </cell>
          <cell r="L813">
            <v>0</v>
          </cell>
          <cell r="M813">
            <v>0</v>
          </cell>
          <cell r="O813">
            <v>0</v>
          </cell>
          <cell r="P813">
            <v>0</v>
          </cell>
          <cell r="R813">
            <v>0</v>
          </cell>
          <cell r="S813">
            <v>0</v>
          </cell>
          <cell r="U813">
            <v>0</v>
          </cell>
          <cell r="V813">
            <v>0</v>
          </cell>
          <cell r="W813" t="str">
            <v>un</v>
          </cell>
          <cell r="X813">
            <v>3</v>
          </cell>
        </row>
        <row r="814">
          <cell r="A814">
            <v>16058</v>
          </cell>
          <cell r="B814" t="str">
            <v>Puertadoble tipo PM-10con marco en lamina galvanizada,panel lleno con mirillaen lamina galvanizada cal.18vidrio 6mm, pintura laca natural color cedro, marco pintura mate color blanco.cerradura de manija jupiter,  lamina de alto impacto según diseño.(2x2.1</v>
          </cell>
          <cell r="C814">
            <v>3</v>
          </cell>
          <cell r="D814">
            <v>3</v>
          </cell>
          <cell r="F814">
            <v>0</v>
          </cell>
          <cell r="G814">
            <v>3</v>
          </cell>
          <cell r="H814">
            <v>1</v>
          </cell>
          <cell r="I814">
            <v>1</v>
          </cell>
          <cell r="J814">
            <v>1</v>
          </cell>
          <cell r="L814">
            <v>0</v>
          </cell>
          <cell r="M814">
            <v>0</v>
          </cell>
          <cell r="O814">
            <v>0</v>
          </cell>
          <cell r="P814">
            <v>0</v>
          </cell>
          <cell r="R814">
            <v>0</v>
          </cell>
          <cell r="S814">
            <v>0</v>
          </cell>
          <cell r="U814">
            <v>0</v>
          </cell>
          <cell r="V814">
            <v>0</v>
          </cell>
          <cell r="W814" t="str">
            <v>un</v>
          </cell>
          <cell r="X814">
            <v>4</v>
          </cell>
        </row>
        <row r="815">
          <cell r="A815">
            <v>16059</v>
          </cell>
          <cell r="B815" t="str">
            <v>Puerta sencilla tipo Pp-01 con marco en lamina galvanizada,panel llenoplomada en exterior lamina de acero galvanizado.pintura laca natural color cedro, marco pintura mate color blanco.cerradura de manija jupiter.(0.8x2.1mts)</v>
          </cell>
          <cell r="C815">
            <v>4</v>
          </cell>
          <cell r="D815">
            <v>4</v>
          </cell>
          <cell r="F815">
            <v>0</v>
          </cell>
          <cell r="G815">
            <v>4</v>
          </cell>
          <cell r="I815">
            <v>0</v>
          </cell>
          <cell r="J815">
            <v>0</v>
          </cell>
          <cell r="L815">
            <v>0</v>
          </cell>
          <cell r="M815">
            <v>0</v>
          </cell>
          <cell r="O815">
            <v>0</v>
          </cell>
          <cell r="P815">
            <v>0</v>
          </cell>
          <cell r="R815">
            <v>0</v>
          </cell>
          <cell r="S815">
            <v>0</v>
          </cell>
          <cell r="U815">
            <v>0</v>
          </cell>
          <cell r="V815">
            <v>0</v>
          </cell>
          <cell r="W815" t="str">
            <v>un</v>
          </cell>
          <cell r="X815">
            <v>4</v>
          </cell>
        </row>
        <row r="816">
          <cell r="A816">
            <v>16060</v>
          </cell>
          <cell r="B816" t="str">
            <v>Puerta doble tipo Pp-07 con marco en lamina galvanizada,panel llenoplomada en exterior lamina de acero galvanizado.pintura laca natural color cedro, marco pintura mate color blanco.cerradura de manija jupiter,  lamina de alto impacto según diseño.(1.4x2.1</v>
          </cell>
          <cell r="C816">
            <v>1</v>
          </cell>
          <cell r="D816">
            <v>1</v>
          </cell>
          <cell r="F816">
            <v>0</v>
          </cell>
          <cell r="G816">
            <v>1</v>
          </cell>
          <cell r="I816">
            <v>0</v>
          </cell>
          <cell r="J816">
            <v>0</v>
          </cell>
          <cell r="L816">
            <v>0</v>
          </cell>
          <cell r="M816">
            <v>0</v>
          </cell>
          <cell r="O816">
            <v>0</v>
          </cell>
          <cell r="P816">
            <v>0</v>
          </cell>
          <cell r="R816">
            <v>0</v>
          </cell>
          <cell r="S816">
            <v>0</v>
          </cell>
          <cell r="U816">
            <v>0</v>
          </cell>
          <cell r="V816">
            <v>0</v>
          </cell>
          <cell r="W816" t="str">
            <v>un</v>
          </cell>
          <cell r="X816">
            <v>1</v>
          </cell>
        </row>
        <row r="817">
          <cell r="A817">
            <v>16061</v>
          </cell>
          <cell r="B817" t="str">
            <v>Puerta plegable tipo PM-11 con marco en lamina galvanizada,panel tipo persianaen maderapintura laca natural color cedro, marco pintura mate color blanco.cerradura de seguridad tipo cilindro según diseño.(1.55x2.1mts)</v>
          </cell>
          <cell r="C817">
            <v>1</v>
          </cell>
          <cell r="D817">
            <v>1</v>
          </cell>
          <cell r="E817">
            <v>1</v>
          </cell>
          <cell r="F817">
            <v>1</v>
          </cell>
          <cell r="G817">
            <v>2</v>
          </cell>
          <cell r="I817">
            <v>0</v>
          </cell>
          <cell r="J817">
            <v>0</v>
          </cell>
          <cell r="L817">
            <v>0</v>
          </cell>
          <cell r="M817">
            <v>0</v>
          </cell>
          <cell r="O817">
            <v>0</v>
          </cell>
          <cell r="P817">
            <v>0</v>
          </cell>
          <cell r="R817">
            <v>0</v>
          </cell>
          <cell r="S817">
            <v>0</v>
          </cell>
          <cell r="U817">
            <v>0</v>
          </cell>
          <cell r="V817">
            <v>0</v>
          </cell>
          <cell r="W817" t="str">
            <v>un</v>
          </cell>
          <cell r="X817">
            <v>2</v>
          </cell>
        </row>
        <row r="818">
          <cell r="A818">
            <v>16062</v>
          </cell>
          <cell r="B818" t="str">
            <v>Puerta plegable tipo PM-12 con marco en lamina galvanizada,panel tipo persianaen maderapintura laca natural color cedro, marco pintura mate color blanco.cerradura de seguridad tipo cilindro según diseño.(1.8x2.1mts)</v>
          </cell>
          <cell r="D818">
            <v>0</v>
          </cell>
          <cell r="E818">
            <v>1</v>
          </cell>
          <cell r="F818">
            <v>1</v>
          </cell>
          <cell r="G818">
            <v>1</v>
          </cell>
          <cell r="I818">
            <v>0</v>
          </cell>
          <cell r="J818">
            <v>0</v>
          </cell>
          <cell r="L818">
            <v>0</v>
          </cell>
          <cell r="M818">
            <v>0</v>
          </cell>
          <cell r="O818">
            <v>0</v>
          </cell>
          <cell r="P818">
            <v>0</v>
          </cell>
          <cell r="R818">
            <v>0</v>
          </cell>
          <cell r="S818">
            <v>0</v>
          </cell>
          <cell r="U818">
            <v>0</v>
          </cell>
          <cell r="V818">
            <v>0</v>
          </cell>
          <cell r="W818" t="str">
            <v>un</v>
          </cell>
          <cell r="X818">
            <v>1</v>
          </cell>
        </row>
        <row r="819">
          <cell r="G819">
            <v>0</v>
          </cell>
          <cell r="J819">
            <v>0</v>
          </cell>
          <cell r="M819">
            <v>0</v>
          </cell>
          <cell r="P819">
            <v>0</v>
          </cell>
          <cell r="S819">
            <v>0</v>
          </cell>
          <cell r="V819">
            <v>0</v>
          </cell>
        </row>
        <row r="820">
          <cell r="A820">
            <v>16063</v>
          </cell>
          <cell r="B820" t="str">
            <v>Puerta sencilla tipo PM-1 con marco en lamina galvanizadapanel tipo persianaen lamina galvanizada cal.18pintura anticorrosivo, acabado esmalte color blanco(0.8x2.1mts)</v>
          </cell>
          <cell r="C820">
            <v>2</v>
          </cell>
          <cell r="D820">
            <v>2</v>
          </cell>
          <cell r="F820">
            <v>0</v>
          </cell>
          <cell r="G820">
            <v>2</v>
          </cell>
          <cell r="H820">
            <v>2</v>
          </cell>
          <cell r="I820">
            <v>2</v>
          </cell>
          <cell r="J820">
            <v>2</v>
          </cell>
          <cell r="K820">
            <v>2</v>
          </cell>
          <cell r="L820">
            <v>2</v>
          </cell>
          <cell r="M820">
            <v>2</v>
          </cell>
          <cell r="O820">
            <v>0</v>
          </cell>
          <cell r="P820">
            <v>0</v>
          </cell>
          <cell r="R820">
            <v>0</v>
          </cell>
          <cell r="S820">
            <v>0</v>
          </cell>
          <cell r="U820">
            <v>0</v>
          </cell>
          <cell r="V820">
            <v>0</v>
          </cell>
          <cell r="W820" t="str">
            <v>un</v>
          </cell>
          <cell r="X820">
            <v>6</v>
          </cell>
        </row>
        <row r="821">
          <cell r="A821">
            <v>16064</v>
          </cell>
          <cell r="B821" t="str">
            <v>PuertasencillatipoPM-2con marco en lamina galvanizadapanel tipo persianaen lamina galvanizada cal.18pintura anticorrosivo, acabado esmalte color blanco(1x2.1MTS)</v>
          </cell>
          <cell r="C821">
            <v>2</v>
          </cell>
          <cell r="D821">
            <v>2</v>
          </cell>
          <cell r="F821">
            <v>0</v>
          </cell>
          <cell r="G821">
            <v>2</v>
          </cell>
          <cell r="H821">
            <v>3</v>
          </cell>
          <cell r="I821">
            <v>3</v>
          </cell>
          <cell r="J821">
            <v>3</v>
          </cell>
          <cell r="K821">
            <v>3</v>
          </cell>
          <cell r="L821">
            <v>3</v>
          </cell>
          <cell r="M821">
            <v>3</v>
          </cell>
          <cell r="O821">
            <v>0</v>
          </cell>
          <cell r="P821">
            <v>0</v>
          </cell>
          <cell r="Q821">
            <v>1</v>
          </cell>
          <cell r="R821">
            <v>1</v>
          </cell>
          <cell r="S821">
            <v>1</v>
          </cell>
          <cell r="U821">
            <v>0</v>
          </cell>
          <cell r="V821">
            <v>0</v>
          </cell>
          <cell r="W821" t="str">
            <v>un</v>
          </cell>
          <cell r="X821">
            <v>9</v>
          </cell>
        </row>
        <row r="822">
          <cell r="A822">
            <v>16065</v>
          </cell>
          <cell r="B822" t="str">
            <v>Puertadoble tipoPM-3con marco en lamina galvanizadapanel tipo persianaen lamina galvanizada cal.19pintura anticorrosivo, acabado esmalte color blanco(1.2x2.1MTS)</v>
          </cell>
          <cell r="D822">
            <v>0</v>
          </cell>
          <cell r="F822">
            <v>0</v>
          </cell>
          <cell r="G822">
            <v>0</v>
          </cell>
          <cell r="H822">
            <v>3</v>
          </cell>
          <cell r="I822">
            <v>3</v>
          </cell>
          <cell r="J822">
            <v>3</v>
          </cell>
          <cell r="K822">
            <v>3</v>
          </cell>
          <cell r="L822">
            <v>3</v>
          </cell>
          <cell r="M822">
            <v>3</v>
          </cell>
          <cell r="O822">
            <v>0</v>
          </cell>
          <cell r="P822">
            <v>0</v>
          </cell>
          <cell r="Q822">
            <v>1</v>
          </cell>
          <cell r="R822">
            <v>1</v>
          </cell>
          <cell r="S822">
            <v>1</v>
          </cell>
          <cell r="U822">
            <v>0</v>
          </cell>
          <cell r="V822">
            <v>0</v>
          </cell>
          <cell r="W822" t="str">
            <v>un</v>
          </cell>
          <cell r="X822">
            <v>7</v>
          </cell>
        </row>
        <row r="823">
          <cell r="A823">
            <v>16066</v>
          </cell>
          <cell r="B823" t="str">
            <v>Puertadoble tipoPM-4con marco en lamina galvanizadapanel tipo persianaen lamina galvanizada cal.19pintura anticorrosivo, acabado esmalte color blanco(1.4x2.1MTS)</v>
          </cell>
          <cell r="D823">
            <v>0</v>
          </cell>
          <cell r="F823">
            <v>0</v>
          </cell>
          <cell r="G823">
            <v>0</v>
          </cell>
          <cell r="I823">
            <v>0</v>
          </cell>
          <cell r="J823">
            <v>0</v>
          </cell>
          <cell r="L823">
            <v>0</v>
          </cell>
          <cell r="M823">
            <v>0</v>
          </cell>
          <cell r="O823">
            <v>0</v>
          </cell>
          <cell r="P823">
            <v>0</v>
          </cell>
          <cell r="Q823">
            <v>2</v>
          </cell>
          <cell r="R823">
            <v>2</v>
          </cell>
          <cell r="S823">
            <v>2</v>
          </cell>
          <cell r="U823">
            <v>0</v>
          </cell>
          <cell r="V823">
            <v>0</v>
          </cell>
          <cell r="W823" t="str">
            <v>un</v>
          </cell>
          <cell r="X823">
            <v>2</v>
          </cell>
        </row>
        <row r="824">
          <cell r="A824">
            <v>16067</v>
          </cell>
          <cell r="B824" t="str">
            <v>Puertadoble tipoPM-5con marco en lamina galvanizadapanel tipo persianaen lamina galvanizada cal.19pintura anticorrosivo, acabado esmalte color blanco(2x2.1MTS)</v>
          </cell>
          <cell r="D824">
            <v>0</v>
          </cell>
          <cell r="F824">
            <v>0</v>
          </cell>
          <cell r="G824">
            <v>0</v>
          </cell>
          <cell r="H824">
            <v>1</v>
          </cell>
          <cell r="I824">
            <v>1</v>
          </cell>
          <cell r="J824">
            <v>1</v>
          </cell>
          <cell r="K824">
            <v>1</v>
          </cell>
          <cell r="L824">
            <v>1</v>
          </cell>
          <cell r="M824">
            <v>1</v>
          </cell>
          <cell r="O824">
            <v>0</v>
          </cell>
          <cell r="P824">
            <v>0</v>
          </cell>
          <cell r="R824">
            <v>0</v>
          </cell>
          <cell r="S824">
            <v>0</v>
          </cell>
          <cell r="U824">
            <v>0</v>
          </cell>
          <cell r="V824">
            <v>0</v>
          </cell>
          <cell r="W824" t="str">
            <v>un</v>
          </cell>
          <cell r="X824">
            <v>2</v>
          </cell>
        </row>
        <row r="825">
          <cell r="A825">
            <v>16068</v>
          </cell>
          <cell r="B825" t="str">
            <v>PuertaplegabletipoPM-6con marco en lamina galvanizadapanel tipo persianaen lamina galvanizada cal.20pintura anticorrosivo, acabado esmalte color blanco(2.18x2.1MTS)</v>
          </cell>
          <cell r="C825">
            <v>1</v>
          </cell>
          <cell r="D825">
            <v>1</v>
          </cell>
          <cell r="F825">
            <v>0</v>
          </cell>
          <cell r="G825">
            <v>1</v>
          </cell>
          <cell r="I825">
            <v>0</v>
          </cell>
          <cell r="J825">
            <v>0</v>
          </cell>
          <cell r="L825">
            <v>0</v>
          </cell>
          <cell r="M825">
            <v>0</v>
          </cell>
          <cell r="O825">
            <v>0</v>
          </cell>
          <cell r="P825">
            <v>0</v>
          </cell>
          <cell r="R825">
            <v>0</v>
          </cell>
          <cell r="S825">
            <v>0</v>
          </cell>
          <cell r="U825">
            <v>0</v>
          </cell>
          <cell r="V825">
            <v>0</v>
          </cell>
          <cell r="W825" t="str">
            <v>un</v>
          </cell>
          <cell r="X825">
            <v>1</v>
          </cell>
        </row>
        <row r="826">
          <cell r="A826">
            <v>16069</v>
          </cell>
          <cell r="B826" t="str">
            <v>PuertacorredizatipoPM-7con marco en lamina galvanizadapanel tipo persianaen lamina galvanizada cal.21pintura anticorrosivo, acabado esmalte color blanco(3.5x2.1MTS)</v>
          </cell>
          <cell r="C826">
            <v>1</v>
          </cell>
          <cell r="D826">
            <v>1</v>
          </cell>
          <cell r="F826">
            <v>0</v>
          </cell>
          <cell r="G826">
            <v>1</v>
          </cell>
          <cell r="I826">
            <v>0</v>
          </cell>
          <cell r="J826">
            <v>0</v>
          </cell>
          <cell r="L826">
            <v>0</v>
          </cell>
          <cell r="M826">
            <v>0</v>
          </cell>
          <cell r="O826">
            <v>0</v>
          </cell>
          <cell r="P826">
            <v>0</v>
          </cell>
          <cell r="R826">
            <v>0</v>
          </cell>
          <cell r="S826">
            <v>0</v>
          </cell>
          <cell r="U826">
            <v>0</v>
          </cell>
          <cell r="V826">
            <v>0</v>
          </cell>
          <cell r="W826" t="str">
            <v>un</v>
          </cell>
          <cell r="X826">
            <v>1</v>
          </cell>
        </row>
        <row r="827">
          <cell r="A827">
            <v>16070</v>
          </cell>
          <cell r="B827" t="str">
            <v>PuertacorredizatipoPM-7con marco en lamina galvanizadapanel tipo persianaen lamina galvanizada cal.22pintura anticorrosivo, acabado esmalte color blanco(3.55x2.1MTS)</v>
          </cell>
          <cell r="C827">
            <v>1</v>
          </cell>
          <cell r="D827">
            <v>1</v>
          </cell>
          <cell r="F827">
            <v>0</v>
          </cell>
          <cell r="G827">
            <v>1</v>
          </cell>
          <cell r="I827">
            <v>0</v>
          </cell>
          <cell r="J827">
            <v>0</v>
          </cell>
          <cell r="L827">
            <v>0</v>
          </cell>
          <cell r="M827">
            <v>0</v>
          </cell>
          <cell r="O827">
            <v>0</v>
          </cell>
          <cell r="P827">
            <v>0</v>
          </cell>
          <cell r="R827">
            <v>0</v>
          </cell>
          <cell r="S827">
            <v>0</v>
          </cell>
          <cell r="U827">
            <v>0</v>
          </cell>
          <cell r="V827">
            <v>0</v>
          </cell>
          <cell r="W827" t="str">
            <v>un</v>
          </cell>
          <cell r="X827">
            <v>1</v>
          </cell>
        </row>
        <row r="828">
          <cell r="A828">
            <v>16071</v>
          </cell>
          <cell r="B828" t="str">
            <v>Puertaventana dobletipoPV-01hoja vidrieraen vidrio laminado 10mmimagen corporativa en pelicula de sandblasting, herrajes metálicos(1.2x2.1MTS)según detalle</v>
          </cell>
          <cell r="D828">
            <v>0</v>
          </cell>
          <cell r="F828">
            <v>0</v>
          </cell>
          <cell r="G828">
            <v>0</v>
          </cell>
          <cell r="H828">
            <v>1</v>
          </cell>
          <cell r="I828">
            <v>1</v>
          </cell>
          <cell r="J828">
            <v>1</v>
          </cell>
          <cell r="K828">
            <v>1</v>
          </cell>
          <cell r="L828">
            <v>1</v>
          </cell>
          <cell r="M828">
            <v>1</v>
          </cell>
          <cell r="O828">
            <v>0</v>
          </cell>
          <cell r="P828">
            <v>0</v>
          </cell>
          <cell r="R828">
            <v>0</v>
          </cell>
          <cell r="S828">
            <v>0</v>
          </cell>
          <cell r="U828">
            <v>0</v>
          </cell>
          <cell r="V828">
            <v>0</v>
          </cell>
          <cell r="W828" t="str">
            <v>un</v>
          </cell>
          <cell r="X828">
            <v>2</v>
          </cell>
        </row>
        <row r="829">
          <cell r="A829">
            <v>16072</v>
          </cell>
          <cell r="B829" t="str">
            <v>Puertadoble y ventana fijatipoPV-02con marco en alumniohoja vidrieraen vidrio laminado 10mmimagen corporativa en pelicula de sandblasting, herrajes metálicos(5.19x2.1MTS)según detalle</v>
          </cell>
          <cell r="D829">
            <v>0</v>
          </cell>
          <cell r="F829">
            <v>0</v>
          </cell>
          <cell r="G829">
            <v>0</v>
          </cell>
          <cell r="H829">
            <v>1</v>
          </cell>
          <cell r="I829">
            <v>1</v>
          </cell>
          <cell r="J829">
            <v>1</v>
          </cell>
          <cell r="K829">
            <v>1</v>
          </cell>
          <cell r="L829">
            <v>1</v>
          </cell>
          <cell r="M829">
            <v>1</v>
          </cell>
          <cell r="O829">
            <v>0</v>
          </cell>
          <cell r="P829">
            <v>0</v>
          </cell>
          <cell r="R829">
            <v>0</v>
          </cell>
          <cell r="S829">
            <v>0</v>
          </cell>
          <cell r="U829">
            <v>0</v>
          </cell>
          <cell r="V829">
            <v>0</v>
          </cell>
          <cell r="W829" t="str">
            <v>un</v>
          </cell>
          <cell r="X829">
            <v>2</v>
          </cell>
        </row>
        <row r="830">
          <cell r="A830">
            <v>16073</v>
          </cell>
          <cell r="B830" t="str">
            <v>Puertaventana fijatipoPV-03con marco en alumnioen vidrio laminado 10mm(8.1x1.95MTS)según detalle</v>
          </cell>
          <cell r="D830">
            <v>0</v>
          </cell>
          <cell r="F830">
            <v>0</v>
          </cell>
          <cell r="G830">
            <v>0</v>
          </cell>
          <cell r="H830">
            <v>1</v>
          </cell>
          <cell r="I830">
            <v>1</v>
          </cell>
          <cell r="J830">
            <v>1</v>
          </cell>
          <cell r="K830">
            <v>1</v>
          </cell>
          <cell r="L830">
            <v>1</v>
          </cell>
          <cell r="M830">
            <v>1</v>
          </cell>
          <cell r="O830">
            <v>0</v>
          </cell>
          <cell r="P830">
            <v>0</v>
          </cell>
          <cell r="R830">
            <v>0</v>
          </cell>
          <cell r="S830">
            <v>0</v>
          </cell>
          <cell r="U830">
            <v>0</v>
          </cell>
          <cell r="V830">
            <v>0</v>
          </cell>
          <cell r="W830" t="str">
            <v>un</v>
          </cell>
          <cell r="X830">
            <v>2</v>
          </cell>
        </row>
        <row r="831">
          <cell r="A831">
            <v>16074</v>
          </cell>
          <cell r="B831" t="str">
            <v>Puertadoble y ventana fijatipoPV-04con marco en alumniohoja vidrieraen vidrio laminado 10mmimagen corporativa en pelicula de sandblasting, herrajes metálicos(6.16x2.1MTS)según detalle</v>
          </cell>
          <cell r="C831">
            <v>1</v>
          </cell>
          <cell r="D831">
            <v>1</v>
          </cell>
          <cell r="F831">
            <v>0</v>
          </cell>
          <cell r="G831">
            <v>1</v>
          </cell>
          <cell r="I831">
            <v>0</v>
          </cell>
          <cell r="J831">
            <v>0</v>
          </cell>
          <cell r="L831">
            <v>0</v>
          </cell>
          <cell r="M831">
            <v>0</v>
          </cell>
          <cell r="O831">
            <v>0</v>
          </cell>
          <cell r="P831">
            <v>0</v>
          </cell>
          <cell r="R831">
            <v>0</v>
          </cell>
          <cell r="S831">
            <v>0</v>
          </cell>
          <cell r="U831">
            <v>0</v>
          </cell>
          <cell r="V831">
            <v>0</v>
          </cell>
          <cell r="W831" t="str">
            <v>un</v>
          </cell>
          <cell r="X831">
            <v>1</v>
          </cell>
        </row>
        <row r="832">
          <cell r="A832">
            <v>16075</v>
          </cell>
          <cell r="B832" t="str">
            <v>Puertaventana fijatipoPV-05con marco en alumnioen vidrio laminado 10mm(5.59x2.1MTS)según detalle</v>
          </cell>
          <cell r="C832">
            <v>1</v>
          </cell>
          <cell r="D832">
            <v>1</v>
          </cell>
          <cell r="F832">
            <v>0</v>
          </cell>
          <cell r="G832">
            <v>1</v>
          </cell>
          <cell r="I832">
            <v>0</v>
          </cell>
          <cell r="J832">
            <v>0</v>
          </cell>
          <cell r="L832">
            <v>0</v>
          </cell>
          <cell r="M832">
            <v>0</v>
          </cell>
          <cell r="O832">
            <v>0</v>
          </cell>
          <cell r="P832">
            <v>0</v>
          </cell>
          <cell r="R832">
            <v>0</v>
          </cell>
          <cell r="S832">
            <v>0</v>
          </cell>
          <cell r="U832">
            <v>0</v>
          </cell>
          <cell r="V832">
            <v>0</v>
          </cell>
          <cell r="W832" t="str">
            <v>un</v>
          </cell>
          <cell r="X832">
            <v>1</v>
          </cell>
        </row>
        <row r="833">
          <cell r="A833">
            <v>16076</v>
          </cell>
          <cell r="B833" t="str">
            <v>Puertadoble y ventana fijatipoPV-06con marco en alumniohoja vidrieraen vidrio laminado 10mmimagen corporativa en pelicula de sandblasting, herrajes metálicos(2.73x2.1MTS)según detalle</v>
          </cell>
          <cell r="C833">
            <v>1</v>
          </cell>
          <cell r="D833">
            <v>1</v>
          </cell>
          <cell r="F833">
            <v>0</v>
          </cell>
          <cell r="G833">
            <v>1</v>
          </cell>
          <cell r="I833">
            <v>0</v>
          </cell>
          <cell r="J833">
            <v>0</v>
          </cell>
          <cell r="L833">
            <v>0</v>
          </cell>
          <cell r="M833">
            <v>0</v>
          </cell>
          <cell r="O833">
            <v>0</v>
          </cell>
          <cell r="P833">
            <v>0</v>
          </cell>
          <cell r="R833">
            <v>0</v>
          </cell>
          <cell r="S833">
            <v>0</v>
          </cell>
          <cell r="U833">
            <v>0</v>
          </cell>
          <cell r="V833">
            <v>0</v>
          </cell>
          <cell r="W833" t="str">
            <v>un</v>
          </cell>
          <cell r="X833">
            <v>1</v>
          </cell>
        </row>
        <row r="834">
          <cell r="A834">
            <v>16077</v>
          </cell>
          <cell r="B834" t="str">
            <v>Puertadoble tipoPV-07con marco en alumniohoja vidrieraen vidrio laminado 10mmimagen corporativa en pelicula de sandblasting, herrajes metálicos(1.8x2.1MTS)según detalle</v>
          </cell>
          <cell r="C834">
            <v>1</v>
          </cell>
          <cell r="D834">
            <v>1</v>
          </cell>
          <cell r="F834">
            <v>0</v>
          </cell>
          <cell r="G834">
            <v>1</v>
          </cell>
          <cell r="I834">
            <v>0</v>
          </cell>
          <cell r="J834">
            <v>0</v>
          </cell>
          <cell r="L834">
            <v>0</v>
          </cell>
          <cell r="M834">
            <v>0</v>
          </cell>
          <cell r="O834">
            <v>0</v>
          </cell>
          <cell r="P834">
            <v>0</v>
          </cell>
          <cell r="R834">
            <v>0</v>
          </cell>
          <cell r="S834">
            <v>0</v>
          </cell>
          <cell r="U834">
            <v>0</v>
          </cell>
          <cell r="V834">
            <v>0</v>
          </cell>
          <cell r="W834" t="str">
            <v>un</v>
          </cell>
          <cell r="X834">
            <v>1</v>
          </cell>
        </row>
        <row r="835">
          <cell r="A835">
            <v>16078</v>
          </cell>
          <cell r="B835" t="str">
            <v>Puertasencilla  y ventanatipoPV-08con marco en alumniohoja vidrieraen vidrio laminado 10mmimagen corporativa en pelicula de sandblasting, herrajes metálicos(2.6x2.1MTS)según detalle</v>
          </cell>
          <cell r="C835">
            <v>1</v>
          </cell>
          <cell r="D835">
            <v>1</v>
          </cell>
          <cell r="F835">
            <v>0</v>
          </cell>
          <cell r="G835">
            <v>1</v>
          </cell>
          <cell r="I835">
            <v>0</v>
          </cell>
          <cell r="J835">
            <v>0</v>
          </cell>
          <cell r="L835">
            <v>0</v>
          </cell>
          <cell r="M835">
            <v>0</v>
          </cell>
          <cell r="O835">
            <v>0</v>
          </cell>
          <cell r="P835">
            <v>0</v>
          </cell>
          <cell r="R835">
            <v>0</v>
          </cell>
          <cell r="S835">
            <v>0</v>
          </cell>
          <cell r="U835">
            <v>0</v>
          </cell>
          <cell r="V835">
            <v>0</v>
          </cell>
          <cell r="W835" t="str">
            <v>un</v>
          </cell>
          <cell r="X835">
            <v>1</v>
          </cell>
        </row>
        <row r="836">
          <cell r="A836">
            <v>16079</v>
          </cell>
          <cell r="B836" t="str">
            <v>Puertasencilla  y ventanatipoPV-09con marco en alumniohoja vidrieraen vidrio laminado 10mmherrajes metálicos(1.4x2.1MTS)según detalle</v>
          </cell>
          <cell r="C836">
            <v>1</v>
          </cell>
          <cell r="D836">
            <v>1</v>
          </cell>
          <cell r="F836">
            <v>0</v>
          </cell>
          <cell r="G836">
            <v>1</v>
          </cell>
          <cell r="I836">
            <v>0</v>
          </cell>
          <cell r="J836">
            <v>0</v>
          </cell>
          <cell r="L836">
            <v>0</v>
          </cell>
          <cell r="M836">
            <v>0</v>
          </cell>
          <cell r="O836">
            <v>0</v>
          </cell>
          <cell r="P836">
            <v>0</v>
          </cell>
          <cell r="R836">
            <v>0</v>
          </cell>
          <cell r="S836">
            <v>0</v>
          </cell>
          <cell r="U836">
            <v>0</v>
          </cell>
          <cell r="V836">
            <v>0</v>
          </cell>
          <cell r="W836" t="str">
            <v>un</v>
          </cell>
          <cell r="X836">
            <v>1</v>
          </cell>
        </row>
        <row r="837">
          <cell r="A837">
            <v>16080</v>
          </cell>
          <cell r="B837" t="str">
            <v>Puertasencilla  y ventanatipoPV-10con marco en alumniohoja marco aluminio  y vidrio fijoen vidrio laminado 10mmherrajes metálicos(2.28x2.1MTS)según detalle</v>
          </cell>
          <cell r="D837">
            <v>0</v>
          </cell>
          <cell r="F837">
            <v>0</v>
          </cell>
          <cell r="G837">
            <v>0</v>
          </cell>
          <cell r="I837">
            <v>0</v>
          </cell>
          <cell r="J837">
            <v>0</v>
          </cell>
          <cell r="L837">
            <v>0</v>
          </cell>
          <cell r="M837">
            <v>0</v>
          </cell>
          <cell r="N837">
            <v>1</v>
          </cell>
          <cell r="O837">
            <v>1</v>
          </cell>
          <cell r="P837">
            <v>1</v>
          </cell>
          <cell r="R837">
            <v>0</v>
          </cell>
          <cell r="S837">
            <v>0</v>
          </cell>
          <cell r="U837">
            <v>0</v>
          </cell>
          <cell r="V837">
            <v>0</v>
          </cell>
          <cell r="W837" t="str">
            <v>un</v>
          </cell>
          <cell r="X837">
            <v>1</v>
          </cell>
        </row>
        <row r="838">
          <cell r="A838">
            <v>16081</v>
          </cell>
          <cell r="B838" t="str">
            <v>Puertadoble y ventana fijatipoPV-11con marco en alumniohoja vidrieraen vidrio laminado 10mmimagen corporativa en pelicula de sandblasting, herrajes metálicos(5.29x2.1MTS)según detalle</v>
          </cell>
          <cell r="D838">
            <v>0</v>
          </cell>
          <cell r="F838">
            <v>0</v>
          </cell>
          <cell r="G838">
            <v>0</v>
          </cell>
          <cell r="I838">
            <v>0</v>
          </cell>
          <cell r="J838">
            <v>0</v>
          </cell>
          <cell r="L838">
            <v>0</v>
          </cell>
          <cell r="M838">
            <v>0</v>
          </cell>
          <cell r="N838">
            <v>1</v>
          </cell>
          <cell r="O838">
            <v>1</v>
          </cell>
          <cell r="P838">
            <v>1</v>
          </cell>
          <cell r="R838">
            <v>0</v>
          </cell>
          <cell r="S838">
            <v>0</v>
          </cell>
          <cell r="U838">
            <v>0</v>
          </cell>
          <cell r="V838">
            <v>0</v>
          </cell>
          <cell r="W838" t="str">
            <v>un</v>
          </cell>
          <cell r="X838">
            <v>1</v>
          </cell>
        </row>
        <row r="839">
          <cell r="A839">
            <v>16082</v>
          </cell>
          <cell r="B839" t="str">
            <v>Puertaventana fijatipoPV-12con marco en alumnioen vidrio laminado 10mm(6.97x1.95MTS)según detalle</v>
          </cell>
          <cell r="D839">
            <v>0</v>
          </cell>
          <cell r="F839">
            <v>0</v>
          </cell>
          <cell r="G839">
            <v>0</v>
          </cell>
          <cell r="I839">
            <v>0</v>
          </cell>
          <cell r="J839">
            <v>0</v>
          </cell>
          <cell r="L839">
            <v>0</v>
          </cell>
          <cell r="M839">
            <v>0</v>
          </cell>
          <cell r="N839">
            <v>1</v>
          </cell>
          <cell r="O839">
            <v>1</v>
          </cell>
          <cell r="P839">
            <v>1</v>
          </cell>
          <cell r="R839">
            <v>0</v>
          </cell>
          <cell r="S839">
            <v>0</v>
          </cell>
          <cell r="U839">
            <v>0</v>
          </cell>
          <cell r="V839">
            <v>0</v>
          </cell>
          <cell r="W839" t="str">
            <v>un</v>
          </cell>
          <cell r="X839">
            <v>1</v>
          </cell>
        </row>
        <row r="840">
          <cell r="A840">
            <v>16083</v>
          </cell>
          <cell r="B840" t="str">
            <v>Puertaventana fijatipoPV-13con marco en alumnioen vidrio laminado 10mm(4.8x1.95MTS)según detalle</v>
          </cell>
          <cell r="D840">
            <v>0</v>
          </cell>
          <cell r="F840">
            <v>0</v>
          </cell>
          <cell r="G840">
            <v>0</v>
          </cell>
          <cell r="I840">
            <v>0</v>
          </cell>
          <cell r="J840">
            <v>0</v>
          </cell>
          <cell r="L840">
            <v>0</v>
          </cell>
          <cell r="M840">
            <v>0</v>
          </cell>
          <cell r="N840">
            <v>1</v>
          </cell>
          <cell r="O840">
            <v>1</v>
          </cell>
          <cell r="P840">
            <v>1</v>
          </cell>
          <cell r="R840">
            <v>0</v>
          </cell>
          <cell r="S840">
            <v>0</v>
          </cell>
          <cell r="U840">
            <v>0</v>
          </cell>
          <cell r="V840">
            <v>0</v>
          </cell>
          <cell r="W840" t="str">
            <v>un</v>
          </cell>
          <cell r="X840">
            <v>1</v>
          </cell>
        </row>
        <row r="841">
          <cell r="A841">
            <v>16084</v>
          </cell>
          <cell r="B841" t="str">
            <v>Puertaventana sencillatipoPV-14hoja vidrieraen vidrio laminado 10mmimagen corporativa en pelicula de sandblasting, herrajes metálicos(1.2x2.1MTS)según detalle</v>
          </cell>
          <cell r="D841">
            <v>0</v>
          </cell>
          <cell r="E841">
            <v>1</v>
          </cell>
          <cell r="F841">
            <v>1</v>
          </cell>
          <cell r="G841">
            <v>1</v>
          </cell>
          <cell r="I841">
            <v>0</v>
          </cell>
          <cell r="J841">
            <v>0</v>
          </cell>
          <cell r="L841">
            <v>0</v>
          </cell>
          <cell r="M841">
            <v>0</v>
          </cell>
          <cell r="O841">
            <v>0</v>
          </cell>
          <cell r="P841">
            <v>0</v>
          </cell>
          <cell r="R841">
            <v>0</v>
          </cell>
          <cell r="S841">
            <v>0</v>
          </cell>
          <cell r="U841">
            <v>0</v>
          </cell>
          <cell r="V841">
            <v>0</v>
          </cell>
          <cell r="W841" t="str">
            <v>un</v>
          </cell>
          <cell r="X841">
            <v>1</v>
          </cell>
        </row>
        <row r="842">
          <cell r="A842">
            <v>16085</v>
          </cell>
          <cell r="B842" t="str">
            <v>Puertaventana sencillatipoPV-15hoja vidrieraen vidrio laminado 10mmimagen corporativa en pelicula de sandblasting, herrajes metálicos(0.9x2.1MTS)según detalle</v>
          </cell>
          <cell r="D842">
            <v>0</v>
          </cell>
          <cell r="E842">
            <v>1</v>
          </cell>
          <cell r="F842">
            <v>1</v>
          </cell>
          <cell r="G842">
            <v>1</v>
          </cell>
          <cell r="I842">
            <v>0</v>
          </cell>
          <cell r="J842">
            <v>0</v>
          </cell>
          <cell r="L842">
            <v>0</v>
          </cell>
          <cell r="M842">
            <v>0</v>
          </cell>
          <cell r="O842">
            <v>0</v>
          </cell>
          <cell r="P842">
            <v>0</v>
          </cell>
          <cell r="R842">
            <v>0</v>
          </cell>
          <cell r="S842">
            <v>0</v>
          </cell>
          <cell r="U842">
            <v>0</v>
          </cell>
          <cell r="V842">
            <v>0</v>
          </cell>
          <cell r="W842" t="str">
            <v>un</v>
          </cell>
          <cell r="X842">
            <v>1</v>
          </cell>
        </row>
        <row r="843">
          <cell r="A843">
            <v>16086</v>
          </cell>
          <cell r="B843" t="str">
            <v>Puertaventana sencillatipoPV-16hoja vidrieraen vidrio laminado 10mmimagen corporativa en pelicula de sandblasting, herrajes metálicos(0.9x2.1MTS)según detalle</v>
          </cell>
          <cell r="D843">
            <v>0</v>
          </cell>
          <cell r="E843">
            <v>1</v>
          </cell>
          <cell r="F843">
            <v>1</v>
          </cell>
          <cell r="G843">
            <v>1</v>
          </cell>
          <cell r="I843">
            <v>0</v>
          </cell>
          <cell r="J843">
            <v>0</v>
          </cell>
          <cell r="L843">
            <v>0</v>
          </cell>
          <cell r="M843">
            <v>0</v>
          </cell>
          <cell r="O843">
            <v>0</v>
          </cell>
          <cell r="P843">
            <v>0</v>
          </cell>
          <cell r="R843">
            <v>0</v>
          </cell>
          <cell r="S843">
            <v>0</v>
          </cell>
          <cell r="U843">
            <v>0</v>
          </cell>
          <cell r="V843">
            <v>0</v>
          </cell>
          <cell r="W843" t="str">
            <v>un</v>
          </cell>
          <cell r="X843">
            <v>1</v>
          </cell>
        </row>
        <row r="844">
          <cell r="A844">
            <v>17</v>
          </cell>
          <cell r="B844" t="str">
            <v>CIELO RASO</v>
          </cell>
          <cell r="G844">
            <v>0</v>
          </cell>
          <cell r="J844">
            <v>0</v>
          </cell>
          <cell r="M844">
            <v>0</v>
          </cell>
          <cell r="P844">
            <v>0</v>
          </cell>
          <cell r="S844">
            <v>0</v>
          </cell>
          <cell r="V844">
            <v>0</v>
          </cell>
          <cell r="X844">
            <v>0</v>
          </cell>
        </row>
        <row r="845">
          <cell r="A845">
            <v>17001</v>
          </cell>
          <cell r="B845" t="str">
            <v xml:space="preserve">Cielo raso lámina plana superboard </v>
          </cell>
          <cell r="D845">
            <v>0</v>
          </cell>
          <cell r="F845">
            <v>0</v>
          </cell>
          <cell r="G845">
            <v>0</v>
          </cell>
          <cell r="I845">
            <v>0</v>
          </cell>
          <cell r="J845">
            <v>0</v>
          </cell>
          <cell r="L845">
            <v>0</v>
          </cell>
          <cell r="M845">
            <v>0</v>
          </cell>
          <cell r="O845">
            <v>0</v>
          </cell>
          <cell r="P845">
            <v>0</v>
          </cell>
          <cell r="R845">
            <v>0</v>
          </cell>
          <cell r="S845">
            <v>0</v>
          </cell>
          <cell r="U845">
            <v>0</v>
          </cell>
          <cell r="V845">
            <v>0</v>
          </cell>
          <cell r="W845" t="str">
            <v>M2</v>
          </cell>
          <cell r="X845">
            <v>0</v>
          </cell>
        </row>
        <row r="846">
          <cell r="A846">
            <v>17002</v>
          </cell>
          <cell r="B846" t="str">
            <v>Cieloraso en drywall resistente a la humedad</v>
          </cell>
          <cell r="C846">
            <v>27.08</v>
          </cell>
          <cell r="D846">
            <v>27.08</v>
          </cell>
          <cell r="E846">
            <v>51.01</v>
          </cell>
          <cell r="F846">
            <v>51.01</v>
          </cell>
          <cell r="G846">
            <v>78.09</v>
          </cell>
          <cell r="H846">
            <v>6.44</v>
          </cell>
          <cell r="I846">
            <v>6.44</v>
          </cell>
          <cell r="J846">
            <v>6.44</v>
          </cell>
          <cell r="K846">
            <v>6.22</v>
          </cell>
          <cell r="L846">
            <v>6.22</v>
          </cell>
          <cell r="M846">
            <v>6.22</v>
          </cell>
          <cell r="N846">
            <v>6.44</v>
          </cell>
          <cell r="O846">
            <v>6.44</v>
          </cell>
          <cell r="P846">
            <v>6.44</v>
          </cell>
          <cell r="R846">
            <v>0</v>
          </cell>
          <cell r="S846">
            <v>0</v>
          </cell>
          <cell r="U846">
            <v>0</v>
          </cell>
          <cell r="V846">
            <v>0</v>
          </cell>
          <cell r="W846" t="str">
            <v>M2</v>
          </cell>
          <cell r="X846">
            <v>97.19</v>
          </cell>
        </row>
        <row r="847">
          <cell r="A847">
            <v>17003</v>
          </cell>
          <cell r="B847" t="str">
            <v>Suministro e instalacion de mediacaña en PVC para cieloraso</v>
          </cell>
          <cell r="C847">
            <v>154.07</v>
          </cell>
          <cell r="D847">
            <v>154.07</v>
          </cell>
          <cell r="E847">
            <v>397.9</v>
          </cell>
          <cell r="F847">
            <v>397.9</v>
          </cell>
          <cell r="G847">
            <v>551.97</v>
          </cell>
          <cell r="I847">
            <v>0</v>
          </cell>
          <cell r="J847">
            <v>0</v>
          </cell>
          <cell r="K847">
            <v>0</v>
          </cell>
          <cell r="L847">
            <v>0</v>
          </cell>
          <cell r="M847">
            <v>0</v>
          </cell>
          <cell r="O847">
            <v>0</v>
          </cell>
          <cell r="P847">
            <v>0</v>
          </cell>
          <cell r="R847">
            <v>0</v>
          </cell>
          <cell r="S847">
            <v>0</v>
          </cell>
          <cell r="U847">
            <v>0</v>
          </cell>
          <cell r="V847">
            <v>0</v>
          </cell>
          <cell r="W847" t="str">
            <v>Ml</v>
          </cell>
          <cell r="X847">
            <v>551.97</v>
          </cell>
        </row>
        <row r="848">
          <cell r="A848">
            <v>17004</v>
          </cell>
          <cell r="B848" t="str">
            <v>Cieloraso en vinilshades 60*60</v>
          </cell>
          <cell r="C848">
            <v>25.43</v>
          </cell>
          <cell r="D848">
            <v>25.43</v>
          </cell>
          <cell r="E848">
            <v>350.02</v>
          </cell>
          <cell r="F848">
            <v>350.02</v>
          </cell>
          <cell r="G848">
            <v>375.45</v>
          </cell>
          <cell r="H848">
            <v>137.84</v>
          </cell>
          <cell r="I848">
            <v>137.84</v>
          </cell>
          <cell r="J848">
            <v>137.84</v>
          </cell>
          <cell r="L848">
            <v>0</v>
          </cell>
          <cell r="M848">
            <v>0</v>
          </cell>
          <cell r="O848">
            <v>0</v>
          </cell>
          <cell r="P848">
            <v>0</v>
          </cell>
          <cell r="R848">
            <v>0</v>
          </cell>
          <cell r="S848">
            <v>0</v>
          </cell>
          <cell r="U848">
            <v>0</v>
          </cell>
          <cell r="V848">
            <v>0</v>
          </cell>
          <cell r="W848" t="str">
            <v>M2</v>
          </cell>
          <cell r="X848">
            <v>513.29</v>
          </cell>
        </row>
        <row r="849">
          <cell r="A849">
            <v>17005</v>
          </cell>
          <cell r="B849" t="str">
            <v xml:space="preserve">Cieloraso en superboard  fachada </v>
          </cell>
          <cell r="C849">
            <v>105.74000000000001</v>
          </cell>
          <cell r="D849">
            <v>105.74000000000001</v>
          </cell>
          <cell r="F849">
            <v>0</v>
          </cell>
          <cell r="G849">
            <v>105.74000000000001</v>
          </cell>
          <cell r="H849">
            <v>0</v>
          </cell>
          <cell r="I849">
            <v>0</v>
          </cell>
          <cell r="J849">
            <v>0</v>
          </cell>
          <cell r="L849">
            <v>0</v>
          </cell>
          <cell r="M849">
            <v>0</v>
          </cell>
          <cell r="O849">
            <v>0</v>
          </cell>
          <cell r="P849">
            <v>0</v>
          </cell>
          <cell r="R849">
            <v>0</v>
          </cell>
          <cell r="S849">
            <v>0</v>
          </cell>
          <cell r="U849">
            <v>0</v>
          </cell>
          <cell r="V849">
            <v>0</v>
          </cell>
          <cell r="W849" t="str">
            <v>M2</v>
          </cell>
          <cell r="X849">
            <v>105.74000000000001</v>
          </cell>
        </row>
        <row r="850">
          <cell r="A850">
            <v>17006</v>
          </cell>
          <cell r="B850" t="str">
            <v>Suministro e instalacion de bandeja lay-in hunterdouglas  en aluzinc, perforacion N103 color blanco con marco en aluminio</v>
          </cell>
          <cell r="C850">
            <v>106</v>
          </cell>
          <cell r="D850">
            <v>106</v>
          </cell>
          <cell r="E850">
            <v>138</v>
          </cell>
          <cell r="F850">
            <v>138</v>
          </cell>
          <cell r="G850">
            <v>244</v>
          </cell>
          <cell r="H850">
            <v>54</v>
          </cell>
          <cell r="I850">
            <v>54</v>
          </cell>
          <cell r="J850">
            <v>54</v>
          </cell>
          <cell r="K850">
            <v>11</v>
          </cell>
          <cell r="L850">
            <v>11</v>
          </cell>
          <cell r="M850">
            <v>11</v>
          </cell>
          <cell r="N850">
            <v>15</v>
          </cell>
          <cell r="O850">
            <v>15</v>
          </cell>
          <cell r="P850">
            <v>15</v>
          </cell>
          <cell r="R850">
            <v>0</v>
          </cell>
          <cell r="S850">
            <v>0</v>
          </cell>
          <cell r="U850">
            <v>0</v>
          </cell>
          <cell r="V850">
            <v>0</v>
          </cell>
          <cell r="W850" t="str">
            <v>Und</v>
          </cell>
          <cell r="X850">
            <v>324</v>
          </cell>
        </row>
        <row r="851">
          <cell r="A851">
            <v>17007</v>
          </cell>
          <cell r="B851" t="str">
            <v>Cieloraso liso en drywall</v>
          </cell>
          <cell r="C851">
            <v>1185.83</v>
          </cell>
          <cell r="D851">
            <v>1185.83</v>
          </cell>
          <cell r="E851">
            <v>890.94</v>
          </cell>
          <cell r="F851">
            <v>890.94</v>
          </cell>
          <cell r="G851">
            <v>2076.77</v>
          </cell>
          <cell r="H851">
            <v>143.28</v>
          </cell>
          <cell r="I851">
            <v>143.28</v>
          </cell>
          <cell r="J851">
            <v>143.28</v>
          </cell>
          <cell r="K851">
            <v>134.21</v>
          </cell>
          <cell r="L851">
            <v>134.21</v>
          </cell>
          <cell r="M851">
            <v>134.21</v>
          </cell>
          <cell r="N851">
            <v>112.10000000000001</v>
          </cell>
          <cell r="O851">
            <v>112.10000000000001</v>
          </cell>
          <cell r="P851">
            <v>112.10000000000001</v>
          </cell>
          <cell r="R851">
            <v>0</v>
          </cell>
          <cell r="S851">
            <v>0</v>
          </cell>
          <cell r="U851">
            <v>0</v>
          </cell>
          <cell r="V851">
            <v>0</v>
          </cell>
          <cell r="W851" t="str">
            <v>M2</v>
          </cell>
          <cell r="X851">
            <v>2466.36</v>
          </cell>
        </row>
        <row r="852">
          <cell r="A852">
            <v>18</v>
          </cell>
          <cell r="B852" t="str">
            <v>ENCHAPES Y ACCESORIOS</v>
          </cell>
          <cell r="G852">
            <v>0</v>
          </cell>
          <cell r="J852">
            <v>0</v>
          </cell>
          <cell r="M852">
            <v>0</v>
          </cell>
          <cell r="P852">
            <v>0</v>
          </cell>
          <cell r="S852">
            <v>0</v>
          </cell>
          <cell r="V852">
            <v>0</v>
          </cell>
          <cell r="X852">
            <v>0</v>
          </cell>
        </row>
        <row r="853">
          <cell r="A853">
            <v>18001</v>
          </cell>
          <cell r="B853" t="str">
            <v xml:space="preserve">Accesorios para baño (jabonera, papelera, gancho, toallero) </v>
          </cell>
          <cell r="C853">
            <v>21</v>
          </cell>
          <cell r="D853">
            <v>21</v>
          </cell>
          <cell r="E853">
            <v>26</v>
          </cell>
          <cell r="F853">
            <v>26</v>
          </cell>
          <cell r="G853">
            <v>47</v>
          </cell>
          <cell r="H853">
            <v>4</v>
          </cell>
          <cell r="I853">
            <v>4</v>
          </cell>
          <cell r="J853">
            <v>4</v>
          </cell>
          <cell r="K853">
            <v>1</v>
          </cell>
          <cell r="L853">
            <v>1</v>
          </cell>
          <cell r="M853">
            <v>1</v>
          </cell>
          <cell r="N853">
            <v>2</v>
          </cell>
          <cell r="O853">
            <v>2</v>
          </cell>
          <cell r="P853">
            <v>2</v>
          </cell>
          <cell r="R853">
            <v>0</v>
          </cell>
          <cell r="S853">
            <v>0</v>
          </cell>
          <cell r="U853">
            <v>0</v>
          </cell>
          <cell r="V853">
            <v>0</v>
          </cell>
          <cell r="W853" t="str">
            <v>Juego</v>
          </cell>
          <cell r="X853">
            <v>54</v>
          </cell>
        </row>
        <row r="854">
          <cell r="A854">
            <v>18002</v>
          </cell>
          <cell r="B854" t="str">
            <v xml:space="preserve">Rejilla con sosco 3" </v>
          </cell>
          <cell r="C854">
            <v>11</v>
          </cell>
          <cell r="D854">
            <v>11</v>
          </cell>
          <cell r="E854">
            <v>22</v>
          </cell>
          <cell r="F854">
            <v>22</v>
          </cell>
          <cell r="G854">
            <v>33</v>
          </cell>
          <cell r="H854">
            <v>5</v>
          </cell>
          <cell r="I854">
            <v>5</v>
          </cell>
          <cell r="J854">
            <v>5</v>
          </cell>
          <cell r="L854">
            <v>0</v>
          </cell>
          <cell r="M854">
            <v>0</v>
          </cell>
          <cell r="N854">
            <v>3</v>
          </cell>
          <cell r="O854">
            <v>3</v>
          </cell>
          <cell r="P854">
            <v>3</v>
          </cell>
          <cell r="R854">
            <v>0</v>
          </cell>
          <cell r="S854">
            <v>0</v>
          </cell>
          <cell r="U854">
            <v>0</v>
          </cell>
          <cell r="V854">
            <v>0</v>
          </cell>
          <cell r="W854" t="str">
            <v>Und</v>
          </cell>
          <cell r="X854">
            <v>41</v>
          </cell>
        </row>
        <row r="855">
          <cell r="A855">
            <v>18003</v>
          </cell>
          <cell r="B855" t="str">
            <v xml:space="preserve">Tapa registro 20x20, Pvc </v>
          </cell>
          <cell r="C855">
            <v>31</v>
          </cell>
          <cell r="D855">
            <v>31</v>
          </cell>
          <cell r="E855">
            <v>33</v>
          </cell>
          <cell r="F855">
            <v>33</v>
          </cell>
          <cell r="G855">
            <v>64</v>
          </cell>
          <cell r="H855">
            <v>9</v>
          </cell>
          <cell r="I855">
            <v>9</v>
          </cell>
          <cell r="J855">
            <v>9</v>
          </cell>
          <cell r="L855">
            <v>0</v>
          </cell>
          <cell r="M855">
            <v>0</v>
          </cell>
          <cell r="N855">
            <v>3</v>
          </cell>
          <cell r="O855">
            <v>3</v>
          </cell>
          <cell r="P855">
            <v>3</v>
          </cell>
          <cell r="R855">
            <v>0</v>
          </cell>
          <cell r="S855">
            <v>0</v>
          </cell>
          <cell r="U855">
            <v>0</v>
          </cell>
          <cell r="V855">
            <v>0</v>
          </cell>
          <cell r="W855" t="str">
            <v>Und</v>
          </cell>
          <cell r="X855">
            <v>76</v>
          </cell>
        </row>
        <row r="856">
          <cell r="A856">
            <v>18004</v>
          </cell>
          <cell r="B856" t="str">
            <v>Suministro e instalacion de protector para papel higiénico de sobreponer en la pared, en acero inoxidable 304 satinado, para rollo 200/400mts.</v>
          </cell>
          <cell r="C856">
            <v>4</v>
          </cell>
          <cell r="D856">
            <v>4</v>
          </cell>
          <cell r="E856">
            <v>4</v>
          </cell>
          <cell r="F856">
            <v>4</v>
          </cell>
          <cell r="G856">
            <v>8</v>
          </cell>
          <cell r="I856">
            <v>0</v>
          </cell>
          <cell r="J856">
            <v>0</v>
          </cell>
          <cell r="K856">
            <v>2</v>
          </cell>
          <cell r="L856">
            <v>2</v>
          </cell>
          <cell r="M856">
            <v>2</v>
          </cell>
          <cell r="O856">
            <v>0</v>
          </cell>
          <cell r="P856">
            <v>0</v>
          </cell>
          <cell r="R856">
            <v>0</v>
          </cell>
          <cell r="S856">
            <v>0</v>
          </cell>
          <cell r="U856">
            <v>0</v>
          </cell>
          <cell r="V856">
            <v>0</v>
          </cell>
          <cell r="W856" t="str">
            <v>Und</v>
          </cell>
          <cell r="X856">
            <v>10</v>
          </cell>
        </row>
        <row r="857">
          <cell r="A857">
            <v>18005</v>
          </cell>
          <cell r="B857" t="str">
            <v>Suministro e instalacion de dispensador de jabon para pared  en ABS</v>
          </cell>
          <cell r="C857">
            <v>2</v>
          </cell>
          <cell r="D857">
            <v>2</v>
          </cell>
          <cell r="E857">
            <v>2</v>
          </cell>
          <cell r="F857">
            <v>2</v>
          </cell>
          <cell r="G857">
            <v>4</v>
          </cell>
          <cell r="I857">
            <v>0</v>
          </cell>
          <cell r="J857">
            <v>0</v>
          </cell>
          <cell r="K857">
            <v>2</v>
          </cell>
          <cell r="L857">
            <v>2</v>
          </cell>
          <cell r="M857">
            <v>2</v>
          </cell>
          <cell r="O857">
            <v>0</v>
          </cell>
          <cell r="P857">
            <v>0</v>
          </cell>
          <cell r="R857">
            <v>0</v>
          </cell>
          <cell r="S857">
            <v>0</v>
          </cell>
          <cell r="U857">
            <v>0</v>
          </cell>
          <cell r="V857">
            <v>0</v>
          </cell>
          <cell r="W857" t="str">
            <v>Und</v>
          </cell>
          <cell r="X857">
            <v>6</v>
          </cell>
        </row>
        <row r="858">
          <cell r="A858">
            <v>18006</v>
          </cell>
          <cell r="B858" t="str">
            <v>Suministro e instalacion de percha  metalica  sencilla ref:8AA210B de accesorios y acabados o similar</v>
          </cell>
          <cell r="C858">
            <v>2</v>
          </cell>
          <cell r="D858">
            <v>2</v>
          </cell>
          <cell r="E858">
            <v>2</v>
          </cell>
          <cell r="F858">
            <v>2</v>
          </cell>
          <cell r="G858">
            <v>4</v>
          </cell>
          <cell r="I858">
            <v>0</v>
          </cell>
          <cell r="J858">
            <v>0</v>
          </cell>
          <cell r="L858">
            <v>0</v>
          </cell>
          <cell r="M858">
            <v>0</v>
          </cell>
          <cell r="O858">
            <v>0</v>
          </cell>
          <cell r="P858">
            <v>0</v>
          </cell>
          <cell r="R858">
            <v>0</v>
          </cell>
          <cell r="S858">
            <v>0</v>
          </cell>
          <cell r="U858">
            <v>0</v>
          </cell>
          <cell r="V858">
            <v>0</v>
          </cell>
          <cell r="W858" t="str">
            <v>Und</v>
          </cell>
          <cell r="X858">
            <v>4</v>
          </cell>
        </row>
        <row r="859">
          <cell r="A859">
            <v>18007</v>
          </cell>
          <cell r="B859" t="str">
            <v>Suministro e instalacion de barra ayuda minusvalidos p/ sanitario ref: 8AA508 de accesorios y acabados en acero inox o similar.</v>
          </cell>
          <cell r="C859">
            <v>7</v>
          </cell>
          <cell r="D859">
            <v>7</v>
          </cell>
          <cell r="E859">
            <v>4</v>
          </cell>
          <cell r="F859">
            <v>4</v>
          </cell>
          <cell r="G859">
            <v>11</v>
          </cell>
          <cell r="I859">
            <v>0</v>
          </cell>
          <cell r="J859">
            <v>0</v>
          </cell>
          <cell r="K859">
            <v>2</v>
          </cell>
          <cell r="L859">
            <v>2</v>
          </cell>
          <cell r="M859">
            <v>2</v>
          </cell>
          <cell r="N859">
            <v>0</v>
          </cell>
          <cell r="O859">
            <v>0</v>
          </cell>
          <cell r="P859">
            <v>0</v>
          </cell>
          <cell r="R859">
            <v>0</v>
          </cell>
          <cell r="S859">
            <v>0</v>
          </cell>
          <cell r="U859">
            <v>0</v>
          </cell>
          <cell r="V859">
            <v>0</v>
          </cell>
          <cell r="W859" t="str">
            <v>Und</v>
          </cell>
          <cell r="X859">
            <v>13</v>
          </cell>
        </row>
        <row r="860">
          <cell r="A860">
            <v>18008</v>
          </cell>
          <cell r="B860" t="str">
            <v>Suministro e instalacion de barras ayuda minusvalidos en acero inoxidable para duchas</v>
          </cell>
          <cell r="C860">
            <v>3</v>
          </cell>
          <cell r="D860">
            <v>3</v>
          </cell>
          <cell r="E860">
            <v>14</v>
          </cell>
          <cell r="F860">
            <v>14</v>
          </cell>
          <cell r="G860">
            <v>17</v>
          </cell>
          <cell r="H860">
            <v>2</v>
          </cell>
          <cell r="I860">
            <v>2</v>
          </cell>
          <cell r="J860">
            <v>2</v>
          </cell>
          <cell r="L860">
            <v>0</v>
          </cell>
          <cell r="M860">
            <v>0</v>
          </cell>
          <cell r="N860">
            <v>0</v>
          </cell>
          <cell r="O860">
            <v>0</v>
          </cell>
          <cell r="P860">
            <v>0</v>
          </cell>
          <cell r="R860">
            <v>0</v>
          </cell>
          <cell r="S860">
            <v>0</v>
          </cell>
          <cell r="U860">
            <v>0</v>
          </cell>
          <cell r="V860">
            <v>0</v>
          </cell>
          <cell r="W860" t="str">
            <v>Und</v>
          </cell>
          <cell r="X860">
            <v>19</v>
          </cell>
        </row>
        <row r="861">
          <cell r="A861">
            <v>18009</v>
          </cell>
          <cell r="B861" t="str">
            <v>Pocetas de aseo en mamposteria y enchape. Dim: (0.60 x 0.60)</v>
          </cell>
          <cell r="C861">
            <v>5</v>
          </cell>
          <cell r="D861">
            <v>5</v>
          </cell>
          <cell r="E861">
            <v>5</v>
          </cell>
          <cell r="F861">
            <v>5</v>
          </cell>
          <cell r="G861">
            <v>10</v>
          </cell>
          <cell r="H861">
            <v>2</v>
          </cell>
          <cell r="I861">
            <v>2</v>
          </cell>
          <cell r="J861">
            <v>2</v>
          </cell>
          <cell r="L861">
            <v>0</v>
          </cell>
          <cell r="M861">
            <v>0</v>
          </cell>
          <cell r="N861">
            <v>1</v>
          </cell>
          <cell r="O861">
            <v>1</v>
          </cell>
          <cell r="P861">
            <v>1</v>
          </cell>
          <cell r="R861">
            <v>0</v>
          </cell>
          <cell r="S861">
            <v>0</v>
          </cell>
          <cell r="U861">
            <v>0</v>
          </cell>
          <cell r="V861">
            <v>0</v>
          </cell>
          <cell r="W861" t="str">
            <v>Und</v>
          </cell>
          <cell r="X861">
            <v>13</v>
          </cell>
        </row>
        <row r="862">
          <cell r="A862">
            <v>18010</v>
          </cell>
          <cell r="B862" t="str">
            <v>Suministro e instalacion de jabonera ceramica</v>
          </cell>
          <cell r="C862">
            <v>6</v>
          </cell>
          <cell r="D862">
            <v>6</v>
          </cell>
          <cell r="E862">
            <v>17</v>
          </cell>
          <cell r="F862">
            <v>17</v>
          </cell>
          <cell r="G862">
            <v>23</v>
          </cell>
          <cell r="H862">
            <v>2</v>
          </cell>
          <cell r="I862">
            <v>2</v>
          </cell>
          <cell r="J862">
            <v>2</v>
          </cell>
          <cell r="L862">
            <v>0</v>
          </cell>
          <cell r="M862">
            <v>0</v>
          </cell>
          <cell r="N862">
            <v>2</v>
          </cell>
          <cell r="O862">
            <v>2</v>
          </cell>
          <cell r="P862">
            <v>2</v>
          </cell>
          <cell r="R862">
            <v>0</v>
          </cell>
          <cell r="S862">
            <v>0</v>
          </cell>
          <cell r="U862">
            <v>0</v>
          </cell>
          <cell r="V862">
            <v>0</v>
          </cell>
          <cell r="W862" t="str">
            <v>Und</v>
          </cell>
          <cell r="X862">
            <v>27</v>
          </cell>
        </row>
        <row r="863">
          <cell r="A863">
            <v>18011</v>
          </cell>
          <cell r="B863" t="str">
            <v>Suministro e instalacion de dispensador de toallas de papel en acero inoxidable</v>
          </cell>
          <cell r="C863">
            <v>2</v>
          </cell>
          <cell r="D863">
            <v>2</v>
          </cell>
          <cell r="E863">
            <v>2</v>
          </cell>
          <cell r="F863">
            <v>2</v>
          </cell>
          <cell r="G863">
            <v>4</v>
          </cell>
          <cell r="I863">
            <v>0</v>
          </cell>
          <cell r="J863">
            <v>0</v>
          </cell>
          <cell r="K863">
            <v>2</v>
          </cell>
          <cell r="L863">
            <v>2</v>
          </cell>
          <cell r="M863">
            <v>2</v>
          </cell>
          <cell r="O863">
            <v>0</v>
          </cell>
          <cell r="P863">
            <v>0</v>
          </cell>
          <cell r="R863">
            <v>0</v>
          </cell>
          <cell r="S863">
            <v>0</v>
          </cell>
          <cell r="U863">
            <v>0</v>
          </cell>
          <cell r="V863">
            <v>0</v>
          </cell>
          <cell r="W863" t="str">
            <v>Und</v>
          </cell>
          <cell r="X863">
            <v>6</v>
          </cell>
        </row>
        <row r="864">
          <cell r="A864">
            <v>18012</v>
          </cell>
          <cell r="B864" t="str">
            <v>Suministro e instalacion de guia de cortina y cortina de tela rhino H=2.00m</v>
          </cell>
          <cell r="C864">
            <v>35.76</v>
          </cell>
          <cell r="D864">
            <v>35.76</v>
          </cell>
          <cell r="E864">
            <v>50.81</v>
          </cell>
          <cell r="F864">
            <v>50.81</v>
          </cell>
          <cell r="G864">
            <v>86.57</v>
          </cell>
          <cell r="H864">
            <v>8.2200000000000006</v>
          </cell>
          <cell r="I864">
            <v>8.2200000000000006</v>
          </cell>
          <cell r="J864">
            <v>8.2200000000000006</v>
          </cell>
          <cell r="L864">
            <v>0</v>
          </cell>
          <cell r="M864">
            <v>0</v>
          </cell>
          <cell r="O864">
            <v>0</v>
          </cell>
          <cell r="P864">
            <v>0</v>
          </cell>
          <cell r="R864">
            <v>0</v>
          </cell>
          <cell r="S864">
            <v>0</v>
          </cell>
          <cell r="U864">
            <v>0</v>
          </cell>
          <cell r="V864">
            <v>0</v>
          </cell>
          <cell r="W864" t="str">
            <v>Ml</v>
          </cell>
          <cell r="X864">
            <v>94.789999999999992</v>
          </cell>
        </row>
        <row r="865">
          <cell r="A865">
            <v>18013</v>
          </cell>
          <cell r="B865" t="str">
            <v>Suministro e instalacion de guardacamilla tipo sistema de clips  de 15cm</v>
          </cell>
          <cell r="C865">
            <v>152.26</v>
          </cell>
          <cell r="D865">
            <v>152.26</v>
          </cell>
          <cell r="E865">
            <v>159.78</v>
          </cell>
          <cell r="F865">
            <v>159.78</v>
          </cell>
          <cell r="G865">
            <v>312.03999999999996</v>
          </cell>
          <cell r="I865">
            <v>0</v>
          </cell>
          <cell r="J865">
            <v>0</v>
          </cell>
          <cell r="L865">
            <v>0</v>
          </cell>
          <cell r="M865">
            <v>0</v>
          </cell>
          <cell r="O865">
            <v>0</v>
          </cell>
          <cell r="P865">
            <v>0</v>
          </cell>
          <cell r="R865">
            <v>0</v>
          </cell>
          <cell r="S865">
            <v>0</v>
          </cell>
          <cell r="U865">
            <v>0</v>
          </cell>
          <cell r="V865">
            <v>0</v>
          </cell>
          <cell r="W865" t="str">
            <v>Ml</v>
          </cell>
          <cell r="X865">
            <v>312.03999999999996</v>
          </cell>
        </row>
        <row r="866">
          <cell r="A866">
            <v>18014</v>
          </cell>
          <cell r="B866" t="str">
            <v>Suministro e instalacion de gancho portatraperos</v>
          </cell>
          <cell r="C866">
            <v>5</v>
          </cell>
          <cell r="D866">
            <v>5</v>
          </cell>
          <cell r="E866">
            <v>5</v>
          </cell>
          <cell r="F866">
            <v>5</v>
          </cell>
          <cell r="G866">
            <v>10</v>
          </cell>
          <cell r="H866">
            <v>2</v>
          </cell>
          <cell r="I866">
            <v>2</v>
          </cell>
          <cell r="J866">
            <v>2</v>
          </cell>
          <cell r="L866">
            <v>0</v>
          </cell>
          <cell r="M866">
            <v>0</v>
          </cell>
          <cell r="N866">
            <v>1</v>
          </cell>
          <cell r="O866">
            <v>1</v>
          </cell>
          <cell r="P866">
            <v>1</v>
          </cell>
          <cell r="R866">
            <v>0</v>
          </cell>
          <cell r="S866">
            <v>0</v>
          </cell>
          <cell r="U866">
            <v>0</v>
          </cell>
          <cell r="V866">
            <v>0</v>
          </cell>
          <cell r="W866" t="str">
            <v>Und</v>
          </cell>
          <cell r="X866">
            <v>13</v>
          </cell>
        </row>
        <row r="867">
          <cell r="A867">
            <v>18015</v>
          </cell>
          <cell r="B867" t="str">
            <v>Suministro e instalacion de rejilla con revestimiento plastico 0.35</v>
          </cell>
          <cell r="C867">
            <v>8.25</v>
          </cell>
          <cell r="D867">
            <v>8.25</v>
          </cell>
          <cell r="E867">
            <v>8.25</v>
          </cell>
          <cell r="F867">
            <v>8.25</v>
          </cell>
          <cell r="G867">
            <v>16.5</v>
          </cell>
          <cell r="H867">
            <v>3.3</v>
          </cell>
          <cell r="I867">
            <v>3.3</v>
          </cell>
          <cell r="J867">
            <v>3.3</v>
          </cell>
          <cell r="L867">
            <v>0</v>
          </cell>
          <cell r="M867">
            <v>0</v>
          </cell>
          <cell r="N867">
            <v>1.65</v>
          </cell>
          <cell r="O867">
            <v>1.65</v>
          </cell>
          <cell r="P867">
            <v>1.65</v>
          </cell>
          <cell r="R867">
            <v>0</v>
          </cell>
          <cell r="S867">
            <v>0</v>
          </cell>
          <cell r="U867">
            <v>0</v>
          </cell>
          <cell r="V867">
            <v>0</v>
          </cell>
          <cell r="W867" t="str">
            <v>Ml</v>
          </cell>
          <cell r="X867">
            <v>21.45</v>
          </cell>
        </row>
        <row r="868">
          <cell r="A868">
            <v>18016</v>
          </cell>
          <cell r="B868" t="str">
            <v>Suministro e instalacion de tubo cortinero</v>
          </cell>
          <cell r="C868">
            <v>11.68</v>
          </cell>
          <cell r="D868">
            <v>11.68</v>
          </cell>
          <cell r="E868">
            <v>22.259999999999998</v>
          </cell>
          <cell r="F868">
            <v>22.259999999999998</v>
          </cell>
          <cell r="G868">
            <v>33.94</v>
          </cell>
          <cell r="H868">
            <v>4.3499999999999996</v>
          </cell>
          <cell r="I868">
            <v>4.3499999999999996</v>
          </cell>
          <cell r="J868">
            <v>4.3499999999999996</v>
          </cell>
          <cell r="L868">
            <v>0</v>
          </cell>
          <cell r="M868">
            <v>0</v>
          </cell>
          <cell r="N868">
            <v>2.8</v>
          </cell>
          <cell r="O868">
            <v>2.8</v>
          </cell>
          <cell r="P868">
            <v>2.8</v>
          </cell>
          <cell r="R868">
            <v>0</v>
          </cell>
          <cell r="S868">
            <v>0</v>
          </cell>
          <cell r="U868">
            <v>0</v>
          </cell>
          <cell r="V868">
            <v>0</v>
          </cell>
          <cell r="W868" t="str">
            <v>Ml</v>
          </cell>
          <cell r="X868">
            <v>41.089999999999996</v>
          </cell>
        </row>
        <row r="869">
          <cell r="A869">
            <v>19</v>
          </cell>
          <cell r="B869" t="str">
            <v>INSTALACIONES DE GAS NATURAL</v>
          </cell>
          <cell r="G869">
            <v>0</v>
          </cell>
          <cell r="J869">
            <v>0</v>
          </cell>
          <cell r="M869">
            <v>0</v>
          </cell>
          <cell r="P869">
            <v>0</v>
          </cell>
          <cell r="S869">
            <v>0</v>
          </cell>
          <cell r="V869">
            <v>0</v>
          </cell>
          <cell r="X869">
            <v>0</v>
          </cell>
        </row>
        <row r="870">
          <cell r="A870">
            <v>20</v>
          </cell>
          <cell r="B870" t="str">
            <v>INSTALACIONES GASES MEDICINALES</v>
          </cell>
          <cell r="G870">
            <v>0</v>
          </cell>
          <cell r="J870">
            <v>0</v>
          </cell>
          <cell r="M870">
            <v>0</v>
          </cell>
          <cell r="P870">
            <v>0</v>
          </cell>
          <cell r="S870">
            <v>0</v>
          </cell>
          <cell r="V870">
            <v>0</v>
          </cell>
          <cell r="X870">
            <v>0</v>
          </cell>
        </row>
        <row r="871">
          <cell r="A871">
            <v>8005</v>
          </cell>
          <cell r="B871" t="str">
            <v xml:space="preserve">Instalación de gases medicinales </v>
          </cell>
          <cell r="C871">
            <v>0</v>
          </cell>
          <cell r="D871">
            <v>0</v>
          </cell>
          <cell r="F871">
            <v>0</v>
          </cell>
          <cell r="G871">
            <v>0</v>
          </cell>
          <cell r="I871">
            <v>0</v>
          </cell>
          <cell r="J871">
            <v>0</v>
          </cell>
          <cell r="L871">
            <v>0</v>
          </cell>
          <cell r="M871">
            <v>0</v>
          </cell>
          <cell r="O871">
            <v>0</v>
          </cell>
          <cell r="P871">
            <v>0</v>
          </cell>
          <cell r="R871">
            <v>0</v>
          </cell>
          <cell r="S871">
            <v>0</v>
          </cell>
          <cell r="U871">
            <v>0</v>
          </cell>
          <cell r="V871">
            <v>0</v>
          </cell>
          <cell r="W871" t="str">
            <v>Glb</v>
          </cell>
          <cell r="X871">
            <v>0</v>
          </cell>
        </row>
        <row r="872">
          <cell r="A872">
            <v>20001</v>
          </cell>
          <cell r="B872" t="str">
            <v>Tubería de Cobre Rígida tipo K de ½" Ø</v>
          </cell>
          <cell r="C872">
            <v>936</v>
          </cell>
          <cell r="D872">
            <v>936</v>
          </cell>
          <cell r="F872">
            <v>0</v>
          </cell>
          <cell r="G872">
            <v>936</v>
          </cell>
          <cell r="I872">
            <v>0</v>
          </cell>
          <cell r="J872">
            <v>0</v>
          </cell>
          <cell r="L872">
            <v>0</v>
          </cell>
          <cell r="M872">
            <v>0</v>
          </cell>
          <cell r="O872">
            <v>0</v>
          </cell>
          <cell r="P872">
            <v>0</v>
          </cell>
          <cell r="R872">
            <v>0</v>
          </cell>
          <cell r="S872">
            <v>0</v>
          </cell>
          <cell r="U872">
            <v>0</v>
          </cell>
          <cell r="V872">
            <v>0</v>
          </cell>
          <cell r="W872" t="str">
            <v>Ml</v>
          </cell>
          <cell r="X872">
            <v>936</v>
          </cell>
        </row>
        <row r="873">
          <cell r="A873">
            <v>20002</v>
          </cell>
          <cell r="B873" t="str">
            <v>Tubería de Cobre Rígida tipo K de ¾" Ø</v>
          </cell>
          <cell r="C873">
            <v>552</v>
          </cell>
          <cell r="D873">
            <v>552</v>
          </cell>
          <cell r="F873">
            <v>0</v>
          </cell>
          <cell r="G873">
            <v>552</v>
          </cell>
          <cell r="I873">
            <v>0</v>
          </cell>
          <cell r="J873">
            <v>0</v>
          </cell>
          <cell r="L873">
            <v>0</v>
          </cell>
          <cell r="M873">
            <v>0</v>
          </cell>
          <cell r="O873">
            <v>0</v>
          </cell>
          <cell r="P873">
            <v>0</v>
          </cell>
          <cell r="R873">
            <v>0</v>
          </cell>
          <cell r="S873">
            <v>0</v>
          </cell>
          <cell r="U873">
            <v>0</v>
          </cell>
          <cell r="V873">
            <v>0</v>
          </cell>
          <cell r="W873" t="str">
            <v>Ml</v>
          </cell>
          <cell r="X873">
            <v>552</v>
          </cell>
        </row>
        <row r="874">
          <cell r="A874">
            <v>20003</v>
          </cell>
          <cell r="B874" t="str">
            <v>Tubería de Cobre Rígida tipo K de 1" Ø</v>
          </cell>
          <cell r="C874">
            <v>150</v>
          </cell>
          <cell r="D874">
            <v>150</v>
          </cell>
          <cell r="F874">
            <v>0</v>
          </cell>
          <cell r="G874">
            <v>150</v>
          </cell>
          <cell r="I874">
            <v>0</v>
          </cell>
          <cell r="J874">
            <v>0</v>
          </cell>
          <cell r="L874">
            <v>0</v>
          </cell>
          <cell r="M874">
            <v>0</v>
          </cell>
          <cell r="O874">
            <v>0</v>
          </cell>
          <cell r="P874">
            <v>0</v>
          </cell>
          <cell r="R874">
            <v>0</v>
          </cell>
          <cell r="S874">
            <v>0</v>
          </cell>
          <cell r="U874">
            <v>0</v>
          </cell>
          <cell r="V874">
            <v>0</v>
          </cell>
          <cell r="W874" t="str">
            <v>Ml</v>
          </cell>
          <cell r="X874">
            <v>150</v>
          </cell>
        </row>
        <row r="875">
          <cell r="A875">
            <v>20004</v>
          </cell>
          <cell r="B875" t="str">
            <v>Tubería de Cobre Rígida tipo K de 1½" Ø</v>
          </cell>
          <cell r="C875">
            <v>42</v>
          </cell>
          <cell r="D875">
            <v>42</v>
          </cell>
          <cell r="F875">
            <v>0</v>
          </cell>
          <cell r="G875">
            <v>42</v>
          </cell>
          <cell r="I875">
            <v>0</v>
          </cell>
          <cell r="J875">
            <v>0</v>
          </cell>
          <cell r="L875">
            <v>0</v>
          </cell>
          <cell r="M875">
            <v>0</v>
          </cell>
          <cell r="O875">
            <v>0</v>
          </cell>
          <cell r="P875">
            <v>0</v>
          </cell>
          <cell r="R875">
            <v>0</v>
          </cell>
          <cell r="S875">
            <v>0</v>
          </cell>
          <cell r="U875">
            <v>0</v>
          </cell>
          <cell r="V875">
            <v>0</v>
          </cell>
          <cell r="W875" t="str">
            <v>Ml</v>
          </cell>
          <cell r="X875">
            <v>42</v>
          </cell>
        </row>
        <row r="876">
          <cell r="A876">
            <v>20005</v>
          </cell>
          <cell r="B876" t="str">
            <v xml:space="preserve">Válvula de ½" Ø </v>
          </cell>
          <cell r="C876">
            <v>35</v>
          </cell>
          <cell r="D876">
            <v>35</v>
          </cell>
          <cell r="F876">
            <v>0</v>
          </cell>
          <cell r="G876">
            <v>35</v>
          </cell>
          <cell r="I876">
            <v>0</v>
          </cell>
          <cell r="J876">
            <v>0</v>
          </cell>
          <cell r="L876">
            <v>0</v>
          </cell>
          <cell r="M876">
            <v>0</v>
          </cell>
          <cell r="O876">
            <v>0</v>
          </cell>
          <cell r="P876">
            <v>0</v>
          </cell>
          <cell r="R876">
            <v>0</v>
          </cell>
          <cell r="S876">
            <v>0</v>
          </cell>
          <cell r="U876">
            <v>0</v>
          </cell>
          <cell r="V876">
            <v>0</v>
          </cell>
          <cell r="W876" t="str">
            <v>Und</v>
          </cell>
          <cell r="X876">
            <v>35</v>
          </cell>
        </row>
        <row r="877">
          <cell r="A877">
            <v>20006</v>
          </cell>
          <cell r="B877" t="str">
            <v xml:space="preserve">Válvula de 3/4" Ø </v>
          </cell>
          <cell r="C877">
            <v>3</v>
          </cell>
          <cell r="D877">
            <v>3</v>
          </cell>
          <cell r="F877">
            <v>0</v>
          </cell>
          <cell r="G877">
            <v>3</v>
          </cell>
          <cell r="I877">
            <v>0</v>
          </cell>
          <cell r="J877">
            <v>0</v>
          </cell>
          <cell r="L877">
            <v>0</v>
          </cell>
          <cell r="M877">
            <v>0</v>
          </cell>
          <cell r="O877">
            <v>0</v>
          </cell>
          <cell r="P877">
            <v>0</v>
          </cell>
          <cell r="R877">
            <v>0</v>
          </cell>
          <cell r="S877">
            <v>0</v>
          </cell>
          <cell r="U877">
            <v>0</v>
          </cell>
          <cell r="V877">
            <v>0</v>
          </cell>
          <cell r="W877" t="str">
            <v>Und</v>
          </cell>
          <cell r="X877">
            <v>3</v>
          </cell>
        </row>
        <row r="878">
          <cell r="A878">
            <v>20007</v>
          </cell>
          <cell r="B878" t="str">
            <v xml:space="preserve">Válvula de 1" Ø </v>
          </cell>
          <cell r="C878">
            <v>2</v>
          </cell>
          <cell r="D878">
            <v>2</v>
          </cell>
          <cell r="F878">
            <v>0</v>
          </cell>
          <cell r="G878">
            <v>2</v>
          </cell>
          <cell r="I878">
            <v>0</v>
          </cell>
          <cell r="J878">
            <v>0</v>
          </cell>
          <cell r="L878">
            <v>0</v>
          </cell>
          <cell r="M878">
            <v>0</v>
          </cell>
          <cell r="O878">
            <v>0</v>
          </cell>
          <cell r="P878">
            <v>0</v>
          </cell>
          <cell r="R878">
            <v>0</v>
          </cell>
          <cell r="S878">
            <v>0</v>
          </cell>
          <cell r="U878">
            <v>0</v>
          </cell>
          <cell r="V878">
            <v>0</v>
          </cell>
          <cell r="W878" t="str">
            <v>Und</v>
          </cell>
          <cell r="X878">
            <v>2</v>
          </cell>
        </row>
        <row r="879">
          <cell r="A879">
            <v>20008</v>
          </cell>
          <cell r="B879" t="str">
            <v>MANIFOLD DE CILINDROS DE OXIGENO 2 X 4 CON DOBLE REGULACION</v>
          </cell>
          <cell r="C879">
            <v>1</v>
          </cell>
          <cell r="D879">
            <v>1</v>
          </cell>
          <cell r="F879">
            <v>0</v>
          </cell>
          <cell r="G879">
            <v>1</v>
          </cell>
          <cell r="I879">
            <v>0</v>
          </cell>
          <cell r="J879">
            <v>0</v>
          </cell>
          <cell r="L879">
            <v>0</v>
          </cell>
          <cell r="M879">
            <v>0</v>
          </cell>
          <cell r="O879">
            <v>0</v>
          </cell>
          <cell r="P879">
            <v>0</v>
          </cell>
          <cell r="R879">
            <v>0</v>
          </cell>
          <cell r="S879">
            <v>0</v>
          </cell>
          <cell r="U879">
            <v>0</v>
          </cell>
          <cell r="V879">
            <v>0</v>
          </cell>
          <cell r="W879" t="str">
            <v>Und</v>
          </cell>
          <cell r="X879">
            <v>1</v>
          </cell>
        </row>
        <row r="880">
          <cell r="A880">
            <v>20009</v>
          </cell>
          <cell r="B880" t="str">
            <v>MANIFOLD DE CILINDROS DE AIRE 2 X 4 CON DOBLE REGULACION</v>
          </cell>
          <cell r="C880">
            <v>1</v>
          </cell>
          <cell r="D880">
            <v>1</v>
          </cell>
          <cell r="F880">
            <v>0</v>
          </cell>
          <cell r="G880">
            <v>1</v>
          </cell>
          <cell r="I880">
            <v>0</v>
          </cell>
          <cell r="J880">
            <v>0</v>
          </cell>
          <cell r="L880">
            <v>0</v>
          </cell>
          <cell r="M880">
            <v>0</v>
          </cell>
          <cell r="O880">
            <v>0</v>
          </cell>
          <cell r="P880">
            <v>0</v>
          </cell>
          <cell r="R880">
            <v>0</v>
          </cell>
          <cell r="S880">
            <v>0</v>
          </cell>
          <cell r="U880">
            <v>0</v>
          </cell>
          <cell r="V880">
            <v>0</v>
          </cell>
          <cell r="W880" t="str">
            <v>Und</v>
          </cell>
          <cell r="X880">
            <v>1</v>
          </cell>
        </row>
        <row r="881">
          <cell r="A881">
            <v>20010</v>
          </cell>
          <cell r="B881" t="str">
            <v>MANIFOLD DE CILINDROS DE OXIDO NITROSO (N2O) 2 X 1 CON DOBLE REGULACION</v>
          </cell>
          <cell r="C881">
            <v>1</v>
          </cell>
          <cell r="D881">
            <v>1</v>
          </cell>
          <cell r="F881">
            <v>0</v>
          </cell>
          <cell r="G881">
            <v>1</v>
          </cell>
          <cell r="I881">
            <v>0</v>
          </cell>
          <cell r="J881">
            <v>0</v>
          </cell>
          <cell r="L881">
            <v>0</v>
          </cell>
          <cell r="M881">
            <v>0</v>
          </cell>
          <cell r="O881">
            <v>0</v>
          </cell>
          <cell r="P881">
            <v>0</v>
          </cell>
          <cell r="R881">
            <v>0</v>
          </cell>
          <cell r="S881">
            <v>0</v>
          </cell>
          <cell r="U881">
            <v>0</v>
          </cell>
          <cell r="V881">
            <v>0</v>
          </cell>
          <cell r="W881" t="str">
            <v>Und</v>
          </cell>
          <cell r="X881">
            <v>1</v>
          </cell>
        </row>
        <row r="882">
          <cell r="A882">
            <v>20011</v>
          </cell>
          <cell r="B882" t="str">
            <v xml:space="preserve">Toma Medicinal Chemetron de Pared para Oxigeno (O2) de Acople Rapido QC. </v>
          </cell>
          <cell r="C882">
            <v>61</v>
          </cell>
          <cell r="D882">
            <v>61</v>
          </cell>
          <cell r="F882">
            <v>0</v>
          </cell>
          <cell r="G882">
            <v>61</v>
          </cell>
          <cell r="I882">
            <v>0</v>
          </cell>
          <cell r="J882">
            <v>0</v>
          </cell>
          <cell r="L882">
            <v>0</v>
          </cell>
          <cell r="M882">
            <v>0</v>
          </cell>
          <cell r="O882">
            <v>0</v>
          </cell>
          <cell r="P882">
            <v>0</v>
          </cell>
          <cell r="R882">
            <v>0</v>
          </cell>
          <cell r="S882">
            <v>0</v>
          </cell>
          <cell r="U882">
            <v>0</v>
          </cell>
          <cell r="V882">
            <v>0</v>
          </cell>
          <cell r="W882" t="str">
            <v>Und</v>
          </cell>
          <cell r="X882">
            <v>61</v>
          </cell>
        </row>
        <row r="883">
          <cell r="A883">
            <v>20012</v>
          </cell>
          <cell r="B883" t="str">
            <v>Toma Medicinal Chemetron de Pared para Aire de acople Rapido QC</v>
          </cell>
          <cell r="C883">
            <v>19</v>
          </cell>
          <cell r="D883">
            <v>19</v>
          </cell>
          <cell r="F883">
            <v>0</v>
          </cell>
          <cell r="G883">
            <v>19</v>
          </cell>
          <cell r="I883">
            <v>0</v>
          </cell>
          <cell r="J883">
            <v>0</v>
          </cell>
          <cell r="L883">
            <v>0</v>
          </cell>
          <cell r="M883">
            <v>0</v>
          </cell>
          <cell r="O883">
            <v>0</v>
          </cell>
          <cell r="P883">
            <v>0</v>
          </cell>
          <cell r="R883">
            <v>0</v>
          </cell>
          <cell r="S883">
            <v>0</v>
          </cell>
          <cell r="U883">
            <v>0</v>
          </cell>
          <cell r="V883">
            <v>0</v>
          </cell>
          <cell r="W883" t="str">
            <v>Und</v>
          </cell>
          <cell r="X883">
            <v>19</v>
          </cell>
        </row>
        <row r="884">
          <cell r="A884">
            <v>20013</v>
          </cell>
          <cell r="B884" t="str">
            <v>Toma Medicinal Chemetron de Pared para Vacio de Acople Rapido QC</v>
          </cell>
          <cell r="C884">
            <v>49</v>
          </cell>
          <cell r="D884">
            <v>49</v>
          </cell>
          <cell r="F884">
            <v>0</v>
          </cell>
          <cell r="G884">
            <v>49</v>
          </cell>
          <cell r="I884">
            <v>0</v>
          </cell>
          <cell r="J884">
            <v>0</v>
          </cell>
          <cell r="L884">
            <v>0</v>
          </cell>
          <cell r="M884">
            <v>0</v>
          </cell>
          <cell r="O884">
            <v>0</v>
          </cell>
          <cell r="P884">
            <v>0</v>
          </cell>
          <cell r="R884">
            <v>0</v>
          </cell>
          <cell r="S884">
            <v>0</v>
          </cell>
          <cell r="U884">
            <v>0</v>
          </cell>
          <cell r="V884">
            <v>0</v>
          </cell>
          <cell r="W884" t="str">
            <v>Und</v>
          </cell>
          <cell r="X884">
            <v>49</v>
          </cell>
        </row>
        <row r="885">
          <cell r="A885">
            <v>20014</v>
          </cell>
          <cell r="B885" t="str">
            <v xml:space="preserve">Toma Medicinal Chemetron de Pared para Evacuacion de Gases Anestesicos de Acople Rapido QC. </v>
          </cell>
          <cell r="C885">
            <v>3</v>
          </cell>
          <cell r="D885">
            <v>3</v>
          </cell>
          <cell r="F885">
            <v>0</v>
          </cell>
          <cell r="G885">
            <v>3</v>
          </cell>
          <cell r="I885">
            <v>0</v>
          </cell>
          <cell r="J885">
            <v>0</v>
          </cell>
          <cell r="L885">
            <v>0</v>
          </cell>
          <cell r="M885">
            <v>0</v>
          </cell>
          <cell r="O885">
            <v>0</v>
          </cell>
          <cell r="P885">
            <v>0</v>
          </cell>
          <cell r="R885">
            <v>0</v>
          </cell>
          <cell r="S885">
            <v>0</v>
          </cell>
          <cell r="U885">
            <v>0</v>
          </cell>
          <cell r="V885">
            <v>0</v>
          </cell>
          <cell r="W885" t="str">
            <v>Und</v>
          </cell>
          <cell r="X885">
            <v>3</v>
          </cell>
        </row>
        <row r="886">
          <cell r="A886">
            <v>20015</v>
          </cell>
          <cell r="B886" t="str">
            <v>Toma Medicinal Chemetron Cielitica para Oxigeno Conexión Diss</v>
          </cell>
          <cell r="C886">
            <v>3</v>
          </cell>
          <cell r="D886">
            <v>3</v>
          </cell>
          <cell r="F886">
            <v>0</v>
          </cell>
          <cell r="G886">
            <v>3</v>
          </cell>
          <cell r="I886">
            <v>0</v>
          </cell>
          <cell r="J886">
            <v>0</v>
          </cell>
          <cell r="L886">
            <v>0</v>
          </cell>
          <cell r="M886">
            <v>0</v>
          </cell>
          <cell r="O886">
            <v>0</v>
          </cell>
          <cell r="P886">
            <v>0</v>
          </cell>
          <cell r="R886">
            <v>0</v>
          </cell>
          <cell r="S886">
            <v>0</v>
          </cell>
          <cell r="U886">
            <v>0</v>
          </cell>
          <cell r="V886">
            <v>0</v>
          </cell>
          <cell r="W886" t="str">
            <v>Und</v>
          </cell>
          <cell r="X886">
            <v>3</v>
          </cell>
        </row>
        <row r="887">
          <cell r="A887">
            <v>20016</v>
          </cell>
          <cell r="B887" t="str">
            <v>Toma Medicinal Chemetron Cielitica para Aire Conexión Diss</v>
          </cell>
          <cell r="C887">
            <v>3</v>
          </cell>
          <cell r="D887">
            <v>3</v>
          </cell>
          <cell r="F887">
            <v>0</v>
          </cell>
          <cell r="G887">
            <v>3</v>
          </cell>
          <cell r="I887">
            <v>0</v>
          </cell>
          <cell r="J887">
            <v>0</v>
          </cell>
          <cell r="L887">
            <v>0</v>
          </cell>
          <cell r="M887">
            <v>0</v>
          </cell>
          <cell r="O887">
            <v>0</v>
          </cell>
          <cell r="P887">
            <v>0</v>
          </cell>
          <cell r="R887">
            <v>0</v>
          </cell>
          <cell r="S887">
            <v>0</v>
          </cell>
          <cell r="U887">
            <v>0</v>
          </cell>
          <cell r="V887">
            <v>0</v>
          </cell>
          <cell r="W887" t="str">
            <v>Und</v>
          </cell>
          <cell r="X887">
            <v>3</v>
          </cell>
        </row>
        <row r="888">
          <cell r="A888">
            <v>20017</v>
          </cell>
          <cell r="B888" t="str">
            <v xml:space="preserve">Toma Medicinal Chemetron Cielitica para Vacio Conexión Diss. </v>
          </cell>
          <cell r="C888">
            <v>3</v>
          </cell>
          <cell r="D888">
            <v>3</v>
          </cell>
          <cell r="F888">
            <v>0</v>
          </cell>
          <cell r="G888">
            <v>3</v>
          </cell>
          <cell r="I888">
            <v>0</v>
          </cell>
          <cell r="J888">
            <v>0</v>
          </cell>
          <cell r="L888">
            <v>0</v>
          </cell>
          <cell r="M888">
            <v>0</v>
          </cell>
          <cell r="O888">
            <v>0</v>
          </cell>
          <cell r="P888">
            <v>0</v>
          </cell>
          <cell r="R888">
            <v>0</v>
          </cell>
          <cell r="S888">
            <v>0</v>
          </cell>
          <cell r="U888">
            <v>0</v>
          </cell>
          <cell r="V888">
            <v>0</v>
          </cell>
          <cell r="W888" t="str">
            <v>Und</v>
          </cell>
          <cell r="X888">
            <v>3</v>
          </cell>
        </row>
        <row r="889">
          <cell r="A889">
            <v>20018</v>
          </cell>
          <cell r="B889" t="str">
            <v xml:space="preserve">Toma Medicinal Chemetron Cielitica para Oxido Nitroso (N2O) </v>
          </cell>
          <cell r="C889">
            <v>3</v>
          </cell>
          <cell r="D889">
            <v>3</v>
          </cell>
          <cell r="F889">
            <v>0</v>
          </cell>
          <cell r="G889">
            <v>3</v>
          </cell>
          <cell r="I889">
            <v>0</v>
          </cell>
          <cell r="J889">
            <v>0</v>
          </cell>
          <cell r="L889">
            <v>0</v>
          </cell>
          <cell r="M889">
            <v>0</v>
          </cell>
          <cell r="O889">
            <v>0</v>
          </cell>
          <cell r="P889">
            <v>0</v>
          </cell>
          <cell r="R889">
            <v>0</v>
          </cell>
          <cell r="S889">
            <v>0</v>
          </cell>
          <cell r="U889">
            <v>0</v>
          </cell>
          <cell r="V889">
            <v>0</v>
          </cell>
          <cell r="W889" t="str">
            <v>Und</v>
          </cell>
          <cell r="X889">
            <v>3</v>
          </cell>
        </row>
        <row r="890">
          <cell r="A890">
            <v>20019</v>
          </cell>
          <cell r="B890" t="str">
            <v>Caja en lamina coll roll doble con válvulas en acero Inox. 4 tornillos de ½"-3/4" Oxigeno-Vac</v>
          </cell>
          <cell r="C890">
            <v>3</v>
          </cell>
          <cell r="D890">
            <v>3</v>
          </cell>
          <cell r="F890">
            <v>0</v>
          </cell>
          <cell r="G890">
            <v>3</v>
          </cell>
          <cell r="I890">
            <v>0</v>
          </cell>
          <cell r="J890">
            <v>0</v>
          </cell>
          <cell r="L890">
            <v>0</v>
          </cell>
          <cell r="M890">
            <v>0</v>
          </cell>
          <cell r="O890">
            <v>0</v>
          </cell>
          <cell r="P890">
            <v>0</v>
          </cell>
          <cell r="R890">
            <v>0</v>
          </cell>
          <cell r="S890">
            <v>0</v>
          </cell>
          <cell r="U890">
            <v>0</v>
          </cell>
          <cell r="V890">
            <v>0</v>
          </cell>
          <cell r="W890" t="str">
            <v>Und</v>
          </cell>
          <cell r="X890">
            <v>3</v>
          </cell>
        </row>
        <row r="891">
          <cell r="A891">
            <v>20020</v>
          </cell>
          <cell r="B891" t="str">
            <v>Caja en lamina coll roll triple con válvulas en acero Inox. 4 tornillos de ½"-1/2"-3/4" Oxigeno-Aire-Vac</v>
          </cell>
          <cell r="C891">
            <v>2</v>
          </cell>
          <cell r="D891">
            <v>2</v>
          </cell>
          <cell r="F891">
            <v>0</v>
          </cell>
          <cell r="G891">
            <v>2</v>
          </cell>
          <cell r="I891">
            <v>0</v>
          </cell>
          <cell r="J891">
            <v>0</v>
          </cell>
          <cell r="L891">
            <v>0</v>
          </cell>
          <cell r="M891">
            <v>0</v>
          </cell>
          <cell r="O891">
            <v>0</v>
          </cell>
          <cell r="P891">
            <v>0</v>
          </cell>
          <cell r="R891">
            <v>0</v>
          </cell>
          <cell r="S891">
            <v>0</v>
          </cell>
          <cell r="U891">
            <v>0</v>
          </cell>
          <cell r="V891">
            <v>0</v>
          </cell>
          <cell r="W891" t="str">
            <v>Und</v>
          </cell>
          <cell r="X891">
            <v>2</v>
          </cell>
        </row>
        <row r="892">
          <cell r="A892">
            <v>20021</v>
          </cell>
          <cell r="B892" t="str">
            <v>Caja en lamina coll roll cuadruple con válvulas en acero Inox. 4 tornillos de ½"-1/2"-1/2"-3/4" Oxigeno-Aire-Vac-N2O</v>
          </cell>
          <cell r="C892">
            <v>3</v>
          </cell>
          <cell r="D892">
            <v>3</v>
          </cell>
          <cell r="F892">
            <v>0</v>
          </cell>
          <cell r="G892">
            <v>3</v>
          </cell>
          <cell r="I892">
            <v>0</v>
          </cell>
          <cell r="J892">
            <v>0</v>
          </cell>
          <cell r="L892">
            <v>0</v>
          </cell>
          <cell r="M892">
            <v>0</v>
          </cell>
          <cell r="O892">
            <v>0</v>
          </cell>
          <cell r="P892">
            <v>0</v>
          </cell>
          <cell r="R892">
            <v>0</v>
          </cell>
          <cell r="S892">
            <v>0</v>
          </cell>
          <cell r="U892">
            <v>0</v>
          </cell>
          <cell r="V892">
            <v>0</v>
          </cell>
          <cell r="W892" t="str">
            <v>Und</v>
          </cell>
          <cell r="X892">
            <v>3</v>
          </cell>
        </row>
        <row r="893">
          <cell r="A893">
            <v>20022</v>
          </cell>
          <cell r="B893" t="str">
            <v>Alarmas de Area de 2 Señales</v>
          </cell>
          <cell r="C893">
            <v>3</v>
          </cell>
          <cell r="D893">
            <v>3</v>
          </cell>
          <cell r="F893">
            <v>0</v>
          </cell>
          <cell r="G893">
            <v>3</v>
          </cell>
          <cell r="I893">
            <v>0</v>
          </cell>
          <cell r="J893">
            <v>0</v>
          </cell>
          <cell r="L893">
            <v>0</v>
          </cell>
          <cell r="M893">
            <v>0</v>
          </cell>
          <cell r="O893">
            <v>0</v>
          </cell>
          <cell r="P893">
            <v>0</v>
          </cell>
          <cell r="R893">
            <v>0</v>
          </cell>
          <cell r="S893">
            <v>0</v>
          </cell>
          <cell r="U893">
            <v>0</v>
          </cell>
          <cell r="V893">
            <v>0</v>
          </cell>
          <cell r="W893" t="str">
            <v>Und</v>
          </cell>
          <cell r="X893">
            <v>3</v>
          </cell>
        </row>
        <row r="894">
          <cell r="A894">
            <v>20023</v>
          </cell>
          <cell r="B894" t="str">
            <v>Alarma de Area de 3 Señales</v>
          </cell>
          <cell r="C894">
            <v>2</v>
          </cell>
          <cell r="D894">
            <v>2</v>
          </cell>
          <cell r="F894">
            <v>0</v>
          </cell>
          <cell r="G894">
            <v>2</v>
          </cell>
          <cell r="I894">
            <v>0</v>
          </cell>
          <cell r="J894">
            <v>0</v>
          </cell>
          <cell r="L894">
            <v>0</v>
          </cell>
          <cell r="M894">
            <v>0</v>
          </cell>
          <cell r="O894">
            <v>0</v>
          </cell>
          <cell r="P894">
            <v>0</v>
          </cell>
          <cell r="R894">
            <v>0</v>
          </cell>
          <cell r="S894">
            <v>0</v>
          </cell>
          <cell r="U894">
            <v>0</v>
          </cell>
          <cell r="V894">
            <v>0</v>
          </cell>
          <cell r="W894" t="str">
            <v>Und</v>
          </cell>
          <cell r="X894">
            <v>2</v>
          </cell>
        </row>
        <row r="895">
          <cell r="A895">
            <v>20024</v>
          </cell>
          <cell r="B895" t="str">
            <v>Alarma de Area de 4 Señales.</v>
          </cell>
          <cell r="C895">
            <v>3</v>
          </cell>
          <cell r="D895">
            <v>3</v>
          </cell>
          <cell r="F895">
            <v>0</v>
          </cell>
          <cell r="G895">
            <v>3</v>
          </cell>
          <cell r="I895">
            <v>0</v>
          </cell>
          <cell r="J895">
            <v>0</v>
          </cell>
          <cell r="L895">
            <v>0</v>
          </cell>
          <cell r="M895">
            <v>0</v>
          </cell>
          <cell r="O895">
            <v>0</v>
          </cell>
          <cell r="P895">
            <v>0</v>
          </cell>
          <cell r="R895">
            <v>0</v>
          </cell>
          <cell r="S895">
            <v>0</v>
          </cell>
          <cell r="U895">
            <v>0</v>
          </cell>
          <cell r="V895">
            <v>0</v>
          </cell>
          <cell r="W895" t="str">
            <v>Und</v>
          </cell>
          <cell r="X895">
            <v>3</v>
          </cell>
        </row>
        <row r="896">
          <cell r="A896">
            <v>20025</v>
          </cell>
          <cell r="B896" t="str">
            <v>COMPRESOR DE AIRE MEDICINAL</v>
          </cell>
          <cell r="C896">
            <v>1</v>
          </cell>
          <cell r="D896">
            <v>1</v>
          </cell>
          <cell r="F896">
            <v>0</v>
          </cell>
          <cell r="G896">
            <v>1</v>
          </cell>
          <cell r="I896">
            <v>0</v>
          </cell>
          <cell r="J896">
            <v>0</v>
          </cell>
          <cell r="L896">
            <v>0</v>
          </cell>
          <cell r="M896">
            <v>0</v>
          </cell>
          <cell r="O896">
            <v>0</v>
          </cell>
          <cell r="P896">
            <v>0</v>
          </cell>
          <cell r="R896">
            <v>0</v>
          </cell>
          <cell r="S896">
            <v>0</v>
          </cell>
          <cell r="U896">
            <v>0</v>
          </cell>
          <cell r="V896">
            <v>0</v>
          </cell>
          <cell r="W896" t="str">
            <v>Und</v>
          </cell>
          <cell r="X896">
            <v>1</v>
          </cell>
        </row>
        <row r="897">
          <cell r="A897">
            <v>20026</v>
          </cell>
          <cell r="B897" t="str">
            <v>BOMBA DE VACIO</v>
          </cell>
          <cell r="C897">
            <v>1</v>
          </cell>
          <cell r="D897">
            <v>1</v>
          </cell>
          <cell r="F897">
            <v>0</v>
          </cell>
          <cell r="G897">
            <v>1</v>
          </cell>
          <cell r="I897">
            <v>0</v>
          </cell>
          <cell r="J897">
            <v>0</v>
          </cell>
          <cell r="L897">
            <v>0</v>
          </cell>
          <cell r="M897">
            <v>0</v>
          </cell>
          <cell r="O897">
            <v>0</v>
          </cell>
          <cell r="P897">
            <v>0</v>
          </cell>
          <cell r="R897">
            <v>0</v>
          </cell>
          <cell r="S897">
            <v>0</v>
          </cell>
          <cell r="U897">
            <v>0</v>
          </cell>
          <cell r="V897">
            <v>0</v>
          </cell>
          <cell r="W897" t="str">
            <v>Und</v>
          </cell>
          <cell r="X897">
            <v>1</v>
          </cell>
        </row>
        <row r="898">
          <cell r="A898">
            <v>20027</v>
          </cell>
          <cell r="B898" t="str">
            <v>COMPRESOR DE AIRE ODONTOLOGICO</v>
          </cell>
          <cell r="C898">
            <v>1</v>
          </cell>
          <cell r="D898">
            <v>1</v>
          </cell>
          <cell r="F898">
            <v>0</v>
          </cell>
          <cell r="G898">
            <v>1</v>
          </cell>
          <cell r="I898">
            <v>0</v>
          </cell>
          <cell r="J898">
            <v>0</v>
          </cell>
          <cell r="L898">
            <v>0</v>
          </cell>
          <cell r="M898">
            <v>0</v>
          </cell>
          <cell r="O898">
            <v>0</v>
          </cell>
          <cell r="P898">
            <v>0</v>
          </cell>
          <cell r="R898">
            <v>0</v>
          </cell>
          <cell r="S898">
            <v>0</v>
          </cell>
          <cell r="U898">
            <v>0</v>
          </cell>
          <cell r="V898">
            <v>0</v>
          </cell>
          <cell r="W898" t="str">
            <v>Und</v>
          </cell>
          <cell r="X898">
            <v>1</v>
          </cell>
        </row>
        <row r="899">
          <cell r="A899">
            <v>21</v>
          </cell>
          <cell r="B899" t="str">
            <v>INSTALACIONES MECANICAS</v>
          </cell>
          <cell r="G899">
            <v>0</v>
          </cell>
          <cell r="J899">
            <v>0</v>
          </cell>
          <cell r="M899">
            <v>0</v>
          </cell>
          <cell r="P899">
            <v>0</v>
          </cell>
          <cell r="S899">
            <v>0</v>
          </cell>
          <cell r="V899">
            <v>0</v>
          </cell>
          <cell r="X899">
            <v>0</v>
          </cell>
        </row>
        <row r="900">
          <cell r="A900">
            <v>8006</v>
          </cell>
          <cell r="B900" t="str">
            <v xml:space="preserve">Instalaciones mecánicas </v>
          </cell>
          <cell r="D900">
            <v>0</v>
          </cell>
          <cell r="F900">
            <v>0</v>
          </cell>
          <cell r="G900">
            <v>0</v>
          </cell>
          <cell r="I900">
            <v>0</v>
          </cell>
          <cell r="J900">
            <v>0</v>
          </cell>
          <cell r="L900">
            <v>0</v>
          </cell>
          <cell r="M900">
            <v>0</v>
          </cell>
          <cell r="O900">
            <v>0</v>
          </cell>
          <cell r="P900">
            <v>0</v>
          </cell>
          <cell r="R900">
            <v>0</v>
          </cell>
          <cell r="S900">
            <v>0</v>
          </cell>
          <cell r="U900">
            <v>0</v>
          </cell>
          <cell r="V900">
            <v>0</v>
          </cell>
          <cell r="W900" t="str">
            <v>Glb</v>
          </cell>
          <cell r="X900">
            <v>0</v>
          </cell>
        </row>
        <row r="901">
          <cell r="A901">
            <v>21001</v>
          </cell>
          <cell r="B901" t="str">
            <v>Suministro e instalacion de Unidad manejadora UMA-01</v>
          </cell>
          <cell r="C901">
            <v>1</v>
          </cell>
          <cell r="D901">
            <v>1</v>
          </cell>
          <cell r="F901">
            <v>0</v>
          </cell>
          <cell r="G901">
            <v>1</v>
          </cell>
          <cell r="I901">
            <v>0</v>
          </cell>
          <cell r="J901">
            <v>0</v>
          </cell>
          <cell r="L901">
            <v>0</v>
          </cell>
          <cell r="M901">
            <v>0</v>
          </cell>
          <cell r="O901">
            <v>0</v>
          </cell>
          <cell r="P901">
            <v>0</v>
          </cell>
          <cell r="R901">
            <v>0</v>
          </cell>
          <cell r="S901">
            <v>0</v>
          </cell>
          <cell r="U901">
            <v>0</v>
          </cell>
          <cell r="V901">
            <v>0</v>
          </cell>
          <cell r="W901" t="str">
            <v>Und</v>
          </cell>
          <cell r="X901">
            <v>1</v>
          </cell>
        </row>
        <row r="902">
          <cell r="A902">
            <v>21002</v>
          </cell>
          <cell r="B902" t="str">
            <v>Suministro e instalacion de Unidad manejadora UMA-02</v>
          </cell>
          <cell r="C902">
            <v>1</v>
          </cell>
          <cell r="D902">
            <v>1</v>
          </cell>
          <cell r="F902">
            <v>0</v>
          </cell>
          <cell r="G902">
            <v>1</v>
          </cell>
          <cell r="I902">
            <v>0</v>
          </cell>
          <cell r="J902">
            <v>0</v>
          </cell>
          <cell r="L902">
            <v>0</v>
          </cell>
          <cell r="M902">
            <v>0</v>
          </cell>
          <cell r="O902">
            <v>0</v>
          </cell>
          <cell r="P902">
            <v>0</v>
          </cell>
          <cell r="R902">
            <v>0</v>
          </cell>
          <cell r="S902">
            <v>0</v>
          </cell>
          <cell r="U902">
            <v>0</v>
          </cell>
          <cell r="V902">
            <v>0</v>
          </cell>
          <cell r="W902" t="str">
            <v>Und</v>
          </cell>
          <cell r="X902">
            <v>1</v>
          </cell>
        </row>
        <row r="903">
          <cell r="A903">
            <v>21003</v>
          </cell>
          <cell r="B903" t="str">
            <v>Suministro e instalacion de Unidad manejadora UMA-03</v>
          </cell>
          <cell r="C903">
            <v>1</v>
          </cell>
          <cell r="D903">
            <v>1</v>
          </cell>
          <cell r="F903">
            <v>0</v>
          </cell>
          <cell r="G903">
            <v>1</v>
          </cell>
          <cell r="I903">
            <v>0</v>
          </cell>
          <cell r="J903">
            <v>0</v>
          </cell>
          <cell r="L903">
            <v>0</v>
          </cell>
          <cell r="M903">
            <v>0</v>
          </cell>
          <cell r="O903">
            <v>0</v>
          </cell>
          <cell r="P903">
            <v>0</v>
          </cell>
          <cell r="R903">
            <v>0</v>
          </cell>
          <cell r="S903">
            <v>0</v>
          </cell>
          <cell r="U903">
            <v>0</v>
          </cell>
          <cell r="V903">
            <v>0</v>
          </cell>
          <cell r="W903" t="str">
            <v>Und</v>
          </cell>
          <cell r="X903">
            <v>1</v>
          </cell>
        </row>
        <row r="904">
          <cell r="A904">
            <v>21004</v>
          </cell>
          <cell r="B904" t="str">
            <v>Suministro e instalacion de Unidad manejadora UMA-04</v>
          </cell>
          <cell r="C904">
            <v>1</v>
          </cell>
          <cell r="D904">
            <v>1</v>
          </cell>
          <cell r="F904">
            <v>0</v>
          </cell>
          <cell r="G904">
            <v>1</v>
          </cell>
          <cell r="I904">
            <v>0</v>
          </cell>
          <cell r="J904">
            <v>0</v>
          </cell>
          <cell r="L904">
            <v>0</v>
          </cell>
          <cell r="M904">
            <v>0</v>
          </cell>
          <cell r="O904">
            <v>0</v>
          </cell>
          <cell r="P904">
            <v>0</v>
          </cell>
          <cell r="R904">
            <v>0</v>
          </cell>
          <cell r="S904">
            <v>0</v>
          </cell>
          <cell r="U904">
            <v>0</v>
          </cell>
          <cell r="V904">
            <v>0</v>
          </cell>
          <cell r="W904" t="str">
            <v>Und</v>
          </cell>
          <cell r="X904">
            <v>1</v>
          </cell>
        </row>
        <row r="905">
          <cell r="A905">
            <v>21005</v>
          </cell>
          <cell r="B905" t="str">
            <v>Suministro e instalacion de Unidad manejadora UMA-05</v>
          </cell>
          <cell r="C905">
            <v>1</v>
          </cell>
          <cell r="D905">
            <v>1</v>
          </cell>
          <cell r="F905">
            <v>0</v>
          </cell>
          <cell r="G905">
            <v>1</v>
          </cell>
          <cell r="I905">
            <v>0</v>
          </cell>
          <cell r="J905">
            <v>0</v>
          </cell>
          <cell r="L905">
            <v>0</v>
          </cell>
          <cell r="M905">
            <v>0</v>
          </cell>
          <cell r="O905">
            <v>0</v>
          </cell>
          <cell r="P905">
            <v>0</v>
          </cell>
          <cell r="R905">
            <v>0</v>
          </cell>
          <cell r="S905">
            <v>0</v>
          </cell>
          <cell r="U905">
            <v>0</v>
          </cell>
          <cell r="V905">
            <v>0</v>
          </cell>
          <cell r="W905" t="str">
            <v>Und</v>
          </cell>
          <cell r="X905">
            <v>1</v>
          </cell>
        </row>
        <row r="906">
          <cell r="A906">
            <v>21006</v>
          </cell>
          <cell r="B906" t="str">
            <v>Suministro e instalacion de Control microbiologico de olores UMA-01</v>
          </cell>
          <cell r="C906">
            <v>1</v>
          </cell>
          <cell r="D906">
            <v>1</v>
          </cell>
          <cell r="F906">
            <v>0</v>
          </cell>
          <cell r="G906">
            <v>1</v>
          </cell>
          <cell r="I906">
            <v>0</v>
          </cell>
          <cell r="J906">
            <v>0</v>
          </cell>
          <cell r="L906">
            <v>0</v>
          </cell>
          <cell r="M906">
            <v>0</v>
          </cell>
          <cell r="O906">
            <v>0</v>
          </cell>
          <cell r="P906">
            <v>0</v>
          </cell>
          <cell r="R906">
            <v>0</v>
          </cell>
          <cell r="S906">
            <v>0</v>
          </cell>
          <cell r="U906">
            <v>0</v>
          </cell>
          <cell r="V906">
            <v>0</v>
          </cell>
          <cell r="W906" t="str">
            <v>Und</v>
          </cell>
          <cell r="X906">
            <v>1</v>
          </cell>
        </row>
        <row r="907">
          <cell r="A907">
            <v>21007</v>
          </cell>
          <cell r="B907" t="str">
            <v>Suministro e instalacion de Control microbiologico de olores UMA-02</v>
          </cell>
          <cell r="C907">
            <v>1</v>
          </cell>
          <cell r="D907">
            <v>1</v>
          </cell>
          <cell r="F907">
            <v>0</v>
          </cell>
          <cell r="G907">
            <v>1</v>
          </cell>
          <cell r="I907">
            <v>0</v>
          </cell>
          <cell r="J907">
            <v>0</v>
          </cell>
          <cell r="L907">
            <v>0</v>
          </cell>
          <cell r="M907">
            <v>0</v>
          </cell>
          <cell r="O907">
            <v>0</v>
          </cell>
          <cell r="P907">
            <v>0</v>
          </cell>
          <cell r="R907">
            <v>0</v>
          </cell>
          <cell r="S907">
            <v>0</v>
          </cell>
          <cell r="U907">
            <v>0</v>
          </cell>
          <cell r="V907">
            <v>0</v>
          </cell>
          <cell r="W907" t="str">
            <v>Und</v>
          </cell>
          <cell r="X907">
            <v>1</v>
          </cell>
        </row>
        <row r="908">
          <cell r="A908">
            <v>21008</v>
          </cell>
          <cell r="B908" t="str">
            <v>Suministro e instalacion de Control microbiologico de olores UMA-03</v>
          </cell>
          <cell r="C908">
            <v>1</v>
          </cell>
          <cell r="D908">
            <v>1</v>
          </cell>
          <cell r="F908">
            <v>0</v>
          </cell>
          <cell r="G908">
            <v>1</v>
          </cell>
          <cell r="I908">
            <v>0</v>
          </cell>
          <cell r="J908">
            <v>0</v>
          </cell>
          <cell r="L908">
            <v>0</v>
          </cell>
          <cell r="M908">
            <v>0</v>
          </cell>
          <cell r="O908">
            <v>0</v>
          </cell>
          <cell r="P908">
            <v>0</v>
          </cell>
          <cell r="R908">
            <v>0</v>
          </cell>
          <cell r="S908">
            <v>0</v>
          </cell>
          <cell r="U908">
            <v>0</v>
          </cell>
          <cell r="V908">
            <v>0</v>
          </cell>
          <cell r="W908" t="str">
            <v>Und</v>
          </cell>
          <cell r="X908">
            <v>1</v>
          </cell>
        </row>
        <row r="909">
          <cell r="A909">
            <v>21009</v>
          </cell>
          <cell r="B909" t="str">
            <v>Suministro e instalacion de Control microbiologico de olores UMA-04</v>
          </cell>
          <cell r="C909">
            <v>1</v>
          </cell>
          <cell r="D909">
            <v>1</v>
          </cell>
          <cell r="F909">
            <v>0</v>
          </cell>
          <cell r="G909">
            <v>1</v>
          </cell>
          <cell r="I909">
            <v>0</v>
          </cell>
          <cell r="J909">
            <v>0</v>
          </cell>
          <cell r="L909">
            <v>0</v>
          </cell>
          <cell r="M909">
            <v>0</v>
          </cell>
          <cell r="O909">
            <v>0</v>
          </cell>
          <cell r="P909">
            <v>0</v>
          </cell>
          <cell r="R909">
            <v>0</v>
          </cell>
          <cell r="S909">
            <v>0</v>
          </cell>
          <cell r="U909">
            <v>0</v>
          </cell>
          <cell r="V909">
            <v>0</v>
          </cell>
          <cell r="W909" t="str">
            <v>Und</v>
          </cell>
          <cell r="X909">
            <v>1</v>
          </cell>
        </row>
        <row r="910">
          <cell r="A910">
            <v>21010</v>
          </cell>
          <cell r="B910" t="str">
            <v>Suministro e instalacion de Control microbiologico de olores UMA-05</v>
          </cell>
          <cell r="C910">
            <v>1</v>
          </cell>
          <cell r="D910">
            <v>1</v>
          </cell>
          <cell r="F910">
            <v>0</v>
          </cell>
          <cell r="G910">
            <v>1</v>
          </cell>
          <cell r="I910">
            <v>0</v>
          </cell>
          <cell r="J910">
            <v>0</v>
          </cell>
          <cell r="L910">
            <v>0</v>
          </cell>
          <cell r="M910">
            <v>0</v>
          </cell>
          <cell r="O910">
            <v>0</v>
          </cell>
          <cell r="P910">
            <v>0</v>
          </cell>
          <cell r="R910">
            <v>0</v>
          </cell>
          <cell r="S910">
            <v>0</v>
          </cell>
          <cell r="U910">
            <v>0</v>
          </cell>
          <cell r="V910">
            <v>0</v>
          </cell>
          <cell r="W910" t="str">
            <v>Und</v>
          </cell>
          <cell r="X910">
            <v>1</v>
          </cell>
        </row>
        <row r="911">
          <cell r="A911">
            <v>21011</v>
          </cell>
          <cell r="B911" t="str">
            <v>Suministro e instalacion de UCA-01A/B</v>
          </cell>
          <cell r="C911">
            <v>1</v>
          </cell>
          <cell r="D911">
            <v>1</v>
          </cell>
          <cell r="F911">
            <v>0</v>
          </cell>
          <cell r="G911">
            <v>1</v>
          </cell>
          <cell r="I911">
            <v>0</v>
          </cell>
          <cell r="J911">
            <v>0</v>
          </cell>
          <cell r="L911">
            <v>0</v>
          </cell>
          <cell r="M911">
            <v>0</v>
          </cell>
          <cell r="O911">
            <v>0</v>
          </cell>
          <cell r="P911">
            <v>0</v>
          </cell>
          <cell r="R911">
            <v>0</v>
          </cell>
          <cell r="S911">
            <v>0</v>
          </cell>
          <cell r="U911">
            <v>0</v>
          </cell>
          <cell r="V911">
            <v>0</v>
          </cell>
          <cell r="W911" t="str">
            <v>Und</v>
          </cell>
          <cell r="X911">
            <v>1</v>
          </cell>
        </row>
        <row r="912">
          <cell r="A912">
            <v>21012</v>
          </cell>
          <cell r="B912" t="str">
            <v>Suministro e instalacion de UCA-02A/B</v>
          </cell>
          <cell r="C912">
            <v>1</v>
          </cell>
          <cell r="D912">
            <v>1</v>
          </cell>
          <cell r="F912">
            <v>0</v>
          </cell>
          <cell r="G912">
            <v>1</v>
          </cell>
          <cell r="I912">
            <v>0</v>
          </cell>
          <cell r="J912">
            <v>0</v>
          </cell>
          <cell r="L912">
            <v>0</v>
          </cell>
          <cell r="M912">
            <v>0</v>
          </cell>
          <cell r="O912">
            <v>0</v>
          </cell>
          <cell r="P912">
            <v>0</v>
          </cell>
          <cell r="R912">
            <v>0</v>
          </cell>
          <cell r="S912">
            <v>0</v>
          </cell>
          <cell r="U912">
            <v>0</v>
          </cell>
          <cell r="V912">
            <v>0</v>
          </cell>
          <cell r="W912" t="str">
            <v>Und</v>
          </cell>
          <cell r="X912">
            <v>1</v>
          </cell>
        </row>
        <row r="913">
          <cell r="A913">
            <v>21013</v>
          </cell>
          <cell r="B913" t="str">
            <v>Suministro e instalacion de UCA-03A/B</v>
          </cell>
          <cell r="C913">
            <v>1</v>
          </cell>
          <cell r="D913">
            <v>1</v>
          </cell>
          <cell r="F913">
            <v>0</v>
          </cell>
          <cell r="G913">
            <v>1</v>
          </cell>
          <cell r="I913">
            <v>0</v>
          </cell>
          <cell r="J913">
            <v>0</v>
          </cell>
          <cell r="L913">
            <v>0</v>
          </cell>
          <cell r="M913">
            <v>0</v>
          </cell>
          <cell r="O913">
            <v>0</v>
          </cell>
          <cell r="P913">
            <v>0</v>
          </cell>
          <cell r="R913">
            <v>0</v>
          </cell>
          <cell r="S913">
            <v>0</v>
          </cell>
          <cell r="U913">
            <v>0</v>
          </cell>
          <cell r="V913">
            <v>0</v>
          </cell>
          <cell r="W913" t="str">
            <v>Und</v>
          </cell>
          <cell r="X913">
            <v>1</v>
          </cell>
        </row>
        <row r="914">
          <cell r="A914">
            <v>21014</v>
          </cell>
          <cell r="B914" t="str">
            <v>Suministro e instalacion de UCA-04A/B</v>
          </cell>
          <cell r="C914">
            <v>1</v>
          </cell>
          <cell r="D914">
            <v>1</v>
          </cell>
          <cell r="F914">
            <v>0</v>
          </cell>
          <cell r="G914">
            <v>1</v>
          </cell>
          <cell r="I914">
            <v>0</v>
          </cell>
          <cell r="J914">
            <v>0</v>
          </cell>
          <cell r="L914">
            <v>0</v>
          </cell>
          <cell r="M914">
            <v>0</v>
          </cell>
          <cell r="O914">
            <v>0</v>
          </cell>
          <cell r="P914">
            <v>0</v>
          </cell>
          <cell r="R914">
            <v>0</v>
          </cell>
          <cell r="S914">
            <v>0</v>
          </cell>
          <cell r="U914">
            <v>0</v>
          </cell>
          <cell r="V914">
            <v>0</v>
          </cell>
          <cell r="W914" t="str">
            <v>Und</v>
          </cell>
          <cell r="X914">
            <v>1</v>
          </cell>
        </row>
        <row r="915">
          <cell r="A915">
            <v>21015</v>
          </cell>
          <cell r="B915" t="str">
            <v>Suministro e instalacion de UCA-04A/B</v>
          </cell>
          <cell r="C915">
            <v>1</v>
          </cell>
          <cell r="D915">
            <v>1</v>
          </cell>
          <cell r="F915">
            <v>0</v>
          </cell>
          <cell r="G915">
            <v>1</v>
          </cell>
          <cell r="I915">
            <v>0</v>
          </cell>
          <cell r="J915">
            <v>0</v>
          </cell>
          <cell r="L915">
            <v>0</v>
          </cell>
          <cell r="M915">
            <v>0</v>
          </cell>
          <cell r="O915">
            <v>0</v>
          </cell>
          <cell r="P915">
            <v>0</v>
          </cell>
          <cell r="R915">
            <v>0</v>
          </cell>
          <cell r="S915">
            <v>0</v>
          </cell>
          <cell r="U915">
            <v>0</v>
          </cell>
          <cell r="V915">
            <v>0</v>
          </cell>
          <cell r="W915" t="str">
            <v>Und</v>
          </cell>
          <cell r="X915">
            <v>1</v>
          </cell>
        </row>
        <row r="916">
          <cell r="A916">
            <v>21016</v>
          </cell>
          <cell r="B916" t="str">
            <v>Suministro e instalacion de Serpentin de calefaccion en ducto HC-01</v>
          </cell>
          <cell r="C916">
            <v>1</v>
          </cell>
          <cell r="D916">
            <v>1</v>
          </cell>
          <cell r="F916">
            <v>0</v>
          </cell>
          <cell r="G916">
            <v>1</v>
          </cell>
          <cell r="I916">
            <v>0</v>
          </cell>
          <cell r="J916">
            <v>0</v>
          </cell>
          <cell r="L916">
            <v>0</v>
          </cell>
          <cell r="M916">
            <v>0</v>
          </cell>
          <cell r="O916">
            <v>0</v>
          </cell>
          <cell r="P916">
            <v>0</v>
          </cell>
          <cell r="R916">
            <v>0</v>
          </cell>
          <cell r="S916">
            <v>0</v>
          </cell>
          <cell r="U916">
            <v>0</v>
          </cell>
          <cell r="V916">
            <v>0</v>
          </cell>
          <cell r="W916" t="str">
            <v>Und</v>
          </cell>
          <cell r="X916">
            <v>1</v>
          </cell>
        </row>
        <row r="917">
          <cell r="A917">
            <v>21017</v>
          </cell>
          <cell r="B917" t="str">
            <v>Suministro e instalacion de Serpentin de calefaccion en ducto HC-02</v>
          </cell>
          <cell r="C917">
            <v>1</v>
          </cell>
          <cell r="D917">
            <v>1</v>
          </cell>
          <cell r="F917">
            <v>0</v>
          </cell>
          <cell r="G917">
            <v>1</v>
          </cell>
          <cell r="I917">
            <v>0</v>
          </cell>
          <cell r="J917">
            <v>0</v>
          </cell>
          <cell r="L917">
            <v>0</v>
          </cell>
          <cell r="M917">
            <v>0</v>
          </cell>
          <cell r="O917">
            <v>0</v>
          </cell>
          <cell r="P917">
            <v>0</v>
          </cell>
          <cell r="R917">
            <v>0</v>
          </cell>
          <cell r="S917">
            <v>0</v>
          </cell>
          <cell r="U917">
            <v>0</v>
          </cell>
          <cell r="V917">
            <v>0</v>
          </cell>
          <cell r="W917" t="str">
            <v>Und</v>
          </cell>
          <cell r="X917">
            <v>1</v>
          </cell>
        </row>
        <row r="918">
          <cell r="A918">
            <v>21018</v>
          </cell>
          <cell r="B918" t="str">
            <v>Suministro e instalacion de Serpentin de calefaccion en ducto HC-02</v>
          </cell>
          <cell r="C918">
            <v>1</v>
          </cell>
          <cell r="D918">
            <v>1</v>
          </cell>
          <cell r="F918">
            <v>0</v>
          </cell>
          <cell r="G918">
            <v>1</v>
          </cell>
          <cell r="I918">
            <v>0</v>
          </cell>
          <cell r="J918">
            <v>0</v>
          </cell>
          <cell r="L918">
            <v>0</v>
          </cell>
          <cell r="M918">
            <v>0</v>
          </cell>
          <cell r="O918">
            <v>0</v>
          </cell>
          <cell r="P918">
            <v>0</v>
          </cell>
          <cell r="R918">
            <v>0</v>
          </cell>
          <cell r="S918">
            <v>0</v>
          </cell>
          <cell r="U918">
            <v>0</v>
          </cell>
          <cell r="V918">
            <v>0</v>
          </cell>
          <cell r="W918" t="str">
            <v>Und</v>
          </cell>
          <cell r="X918">
            <v>1</v>
          </cell>
        </row>
        <row r="919">
          <cell r="A919">
            <v>21019</v>
          </cell>
          <cell r="B919" t="str">
            <v>Suministro e instalacion de Tuberia refrigeracion 3/8"</v>
          </cell>
          <cell r="C919">
            <v>8</v>
          </cell>
          <cell r="D919">
            <v>8</v>
          </cell>
          <cell r="F919">
            <v>0</v>
          </cell>
          <cell r="G919">
            <v>8</v>
          </cell>
          <cell r="I919">
            <v>0</v>
          </cell>
          <cell r="J919">
            <v>0</v>
          </cell>
          <cell r="L919">
            <v>0</v>
          </cell>
          <cell r="M919">
            <v>0</v>
          </cell>
          <cell r="O919">
            <v>0</v>
          </cell>
          <cell r="P919">
            <v>0</v>
          </cell>
          <cell r="R919">
            <v>0</v>
          </cell>
          <cell r="S919">
            <v>0</v>
          </cell>
          <cell r="U919">
            <v>0</v>
          </cell>
          <cell r="V919">
            <v>0</v>
          </cell>
          <cell r="W919" t="str">
            <v>Ml</v>
          </cell>
          <cell r="X919">
            <v>8</v>
          </cell>
        </row>
        <row r="920">
          <cell r="A920">
            <v>21020</v>
          </cell>
          <cell r="B920" t="str">
            <v>Suministro e instalacion de Tuberia refrigeracion 1/2"</v>
          </cell>
          <cell r="C920">
            <v>24</v>
          </cell>
          <cell r="D920">
            <v>24</v>
          </cell>
          <cell r="F920">
            <v>0</v>
          </cell>
          <cell r="G920">
            <v>24</v>
          </cell>
          <cell r="I920">
            <v>0</v>
          </cell>
          <cell r="J920">
            <v>0</v>
          </cell>
          <cell r="L920">
            <v>0</v>
          </cell>
          <cell r="M920">
            <v>0</v>
          </cell>
          <cell r="O920">
            <v>0</v>
          </cell>
          <cell r="P920">
            <v>0</v>
          </cell>
          <cell r="R920">
            <v>0</v>
          </cell>
          <cell r="S920">
            <v>0</v>
          </cell>
          <cell r="U920">
            <v>0</v>
          </cell>
          <cell r="V920">
            <v>0</v>
          </cell>
          <cell r="W920" t="str">
            <v>Ml</v>
          </cell>
          <cell r="X920">
            <v>24</v>
          </cell>
        </row>
        <row r="921">
          <cell r="A921">
            <v>21021</v>
          </cell>
          <cell r="B921" t="str">
            <v>Suministro e instalacion de Tuberia refrigeracion 3/4" Aislada</v>
          </cell>
          <cell r="C921">
            <v>8</v>
          </cell>
          <cell r="D921">
            <v>8</v>
          </cell>
          <cell r="F921">
            <v>0</v>
          </cell>
          <cell r="G921">
            <v>8</v>
          </cell>
          <cell r="I921">
            <v>0</v>
          </cell>
          <cell r="J921">
            <v>0</v>
          </cell>
          <cell r="L921">
            <v>0</v>
          </cell>
          <cell r="M921">
            <v>0</v>
          </cell>
          <cell r="O921">
            <v>0</v>
          </cell>
          <cell r="P921">
            <v>0</v>
          </cell>
          <cell r="R921">
            <v>0</v>
          </cell>
          <cell r="S921">
            <v>0</v>
          </cell>
          <cell r="U921">
            <v>0</v>
          </cell>
          <cell r="V921">
            <v>0</v>
          </cell>
          <cell r="W921" t="str">
            <v>Ml</v>
          </cell>
          <cell r="X921">
            <v>8</v>
          </cell>
        </row>
        <row r="922">
          <cell r="A922">
            <v>21022</v>
          </cell>
          <cell r="B922" t="str">
            <v>Suministro e instalacion de Tuberia refrigeracion 3/8" Aislada</v>
          </cell>
          <cell r="C922">
            <v>24</v>
          </cell>
          <cell r="D922">
            <v>24</v>
          </cell>
          <cell r="F922">
            <v>0</v>
          </cell>
          <cell r="G922">
            <v>24</v>
          </cell>
          <cell r="I922">
            <v>0</v>
          </cell>
          <cell r="J922">
            <v>0</v>
          </cell>
          <cell r="L922">
            <v>0</v>
          </cell>
          <cell r="M922">
            <v>0</v>
          </cell>
          <cell r="O922">
            <v>0</v>
          </cell>
          <cell r="P922">
            <v>0</v>
          </cell>
          <cell r="R922">
            <v>0</v>
          </cell>
          <cell r="S922">
            <v>0</v>
          </cell>
          <cell r="U922">
            <v>0</v>
          </cell>
          <cell r="V922">
            <v>0</v>
          </cell>
          <cell r="W922" t="str">
            <v>Ml</v>
          </cell>
          <cell r="X922">
            <v>24</v>
          </cell>
        </row>
        <row r="923">
          <cell r="A923">
            <v>21023</v>
          </cell>
          <cell r="B923" t="str">
            <v>Suministro e instalacion de Mirilla 3/8"</v>
          </cell>
          <cell r="C923">
            <v>2</v>
          </cell>
          <cell r="D923">
            <v>2</v>
          </cell>
          <cell r="F923">
            <v>0</v>
          </cell>
          <cell r="G923">
            <v>2</v>
          </cell>
          <cell r="I923">
            <v>0</v>
          </cell>
          <cell r="J923">
            <v>0</v>
          </cell>
          <cell r="L923">
            <v>0</v>
          </cell>
          <cell r="M923">
            <v>0</v>
          </cell>
          <cell r="O923">
            <v>0</v>
          </cell>
          <cell r="P923">
            <v>0</v>
          </cell>
          <cell r="R923">
            <v>0</v>
          </cell>
          <cell r="S923">
            <v>0</v>
          </cell>
          <cell r="U923">
            <v>0</v>
          </cell>
          <cell r="V923">
            <v>0</v>
          </cell>
          <cell r="W923" t="str">
            <v>Und</v>
          </cell>
          <cell r="X923">
            <v>2</v>
          </cell>
        </row>
        <row r="924">
          <cell r="A924">
            <v>21024</v>
          </cell>
          <cell r="B924" t="str">
            <v>Suministro e instalacion de Mirilla 1/2"</v>
          </cell>
          <cell r="C924">
            <v>8</v>
          </cell>
          <cell r="D924">
            <v>8</v>
          </cell>
          <cell r="F924">
            <v>0</v>
          </cell>
          <cell r="G924">
            <v>8</v>
          </cell>
          <cell r="I924">
            <v>0</v>
          </cell>
          <cell r="J924">
            <v>0</v>
          </cell>
          <cell r="L924">
            <v>0</v>
          </cell>
          <cell r="M924">
            <v>0</v>
          </cell>
          <cell r="O924">
            <v>0</v>
          </cell>
          <cell r="P924">
            <v>0</v>
          </cell>
          <cell r="R924">
            <v>0</v>
          </cell>
          <cell r="S924">
            <v>0</v>
          </cell>
          <cell r="U924">
            <v>0</v>
          </cell>
          <cell r="V924">
            <v>0</v>
          </cell>
          <cell r="W924" t="str">
            <v>Und</v>
          </cell>
          <cell r="X924">
            <v>8</v>
          </cell>
        </row>
        <row r="925">
          <cell r="A925">
            <v>21025</v>
          </cell>
          <cell r="B925" t="str">
            <v>Suministro e instalacion de Filtro secador 3/8"</v>
          </cell>
          <cell r="C925">
            <v>2</v>
          </cell>
          <cell r="D925">
            <v>2</v>
          </cell>
          <cell r="F925">
            <v>0</v>
          </cell>
          <cell r="G925">
            <v>2</v>
          </cell>
          <cell r="I925">
            <v>0</v>
          </cell>
          <cell r="J925">
            <v>0</v>
          </cell>
          <cell r="L925">
            <v>0</v>
          </cell>
          <cell r="M925">
            <v>0</v>
          </cell>
          <cell r="O925">
            <v>0</v>
          </cell>
          <cell r="P925">
            <v>0</v>
          </cell>
          <cell r="R925">
            <v>0</v>
          </cell>
          <cell r="S925">
            <v>0</v>
          </cell>
          <cell r="U925">
            <v>0</v>
          </cell>
          <cell r="V925">
            <v>0</v>
          </cell>
          <cell r="W925" t="str">
            <v>Und</v>
          </cell>
          <cell r="X925">
            <v>2</v>
          </cell>
        </row>
        <row r="926">
          <cell r="A926">
            <v>21026</v>
          </cell>
          <cell r="B926" t="str">
            <v>Suministro e instalacion de Filtro secador 1/2"</v>
          </cell>
          <cell r="C926">
            <v>8</v>
          </cell>
          <cell r="D926">
            <v>8</v>
          </cell>
          <cell r="F926">
            <v>0</v>
          </cell>
          <cell r="G926">
            <v>8</v>
          </cell>
          <cell r="I926">
            <v>0</v>
          </cell>
          <cell r="J926">
            <v>0</v>
          </cell>
          <cell r="L926">
            <v>0</v>
          </cell>
          <cell r="M926">
            <v>0</v>
          </cell>
          <cell r="O926">
            <v>0</v>
          </cell>
          <cell r="P926">
            <v>0</v>
          </cell>
          <cell r="R926">
            <v>0</v>
          </cell>
          <cell r="S926">
            <v>0</v>
          </cell>
          <cell r="U926">
            <v>0</v>
          </cell>
          <cell r="V926">
            <v>0</v>
          </cell>
          <cell r="W926" t="str">
            <v>Und</v>
          </cell>
          <cell r="X926">
            <v>8</v>
          </cell>
        </row>
        <row r="927">
          <cell r="A927">
            <v>21027</v>
          </cell>
          <cell r="B927" t="str">
            <v>Suministro e instalacion de Chaqueta lamina galvanizada  Cal 26</v>
          </cell>
          <cell r="C927">
            <v>250</v>
          </cell>
          <cell r="D927">
            <v>250</v>
          </cell>
          <cell r="F927">
            <v>0</v>
          </cell>
          <cell r="G927">
            <v>250</v>
          </cell>
          <cell r="I927">
            <v>0</v>
          </cell>
          <cell r="J927">
            <v>0</v>
          </cell>
          <cell r="L927">
            <v>0</v>
          </cell>
          <cell r="M927">
            <v>0</v>
          </cell>
          <cell r="O927">
            <v>0</v>
          </cell>
          <cell r="P927">
            <v>0</v>
          </cell>
          <cell r="R927">
            <v>0</v>
          </cell>
          <cell r="S927">
            <v>0</v>
          </cell>
          <cell r="U927">
            <v>0</v>
          </cell>
          <cell r="V927">
            <v>0</v>
          </cell>
          <cell r="W927" t="str">
            <v>M2</v>
          </cell>
          <cell r="X927">
            <v>250</v>
          </cell>
        </row>
        <row r="928">
          <cell r="A928">
            <v>21028</v>
          </cell>
          <cell r="B928" t="str">
            <v>Suministro e instalacion de Chaqueta lamina galvanizada  Cal 24</v>
          </cell>
          <cell r="C928">
            <v>1230</v>
          </cell>
          <cell r="D928">
            <v>1230</v>
          </cell>
          <cell r="F928">
            <v>0</v>
          </cell>
          <cell r="G928">
            <v>1230</v>
          </cell>
          <cell r="I928">
            <v>0</v>
          </cell>
          <cell r="J928">
            <v>0</v>
          </cell>
          <cell r="K928">
            <v>120</v>
          </cell>
          <cell r="L928">
            <v>120</v>
          </cell>
          <cell r="M928">
            <v>120</v>
          </cell>
          <cell r="O928">
            <v>0</v>
          </cell>
          <cell r="P928">
            <v>0</v>
          </cell>
          <cell r="R928">
            <v>0</v>
          </cell>
          <cell r="S928">
            <v>0</v>
          </cell>
          <cell r="U928">
            <v>0</v>
          </cell>
          <cell r="V928">
            <v>0</v>
          </cell>
          <cell r="W928" t="str">
            <v>M2</v>
          </cell>
          <cell r="X928">
            <v>1350</v>
          </cell>
        </row>
        <row r="929">
          <cell r="A929">
            <v>21029</v>
          </cell>
          <cell r="B929" t="str">
            <v>Suministro e instalacion de Chaqueta lamina galvanizada  Cal 22</v>
          </cell>
          <cell r="C929">
            <v>200</v>
          </cell>
          <cell r="D929">
            <v>200</v>
          </cell>
          <cell r="F929">
            <v>0</v>
          </cell>
          <cell r="G929">
            <v>200</v>
          </cell>
          <cell r="I929">
            <v>0</v>
          </cell>
          <cell r="J929">
            <v>0</v>
          </cell>
          <cell r="L929">
            <v>0</v>
          </cell>
          <cell r="M929">
            <v>0</v>
          </cell>
          <cell r="O929">
            <v>0</v>
          </cell>
          <cell r="P929">
            <v>0</v>
          </cell>
          <cell r="R929">
            <v>0</v>
          </cell>
          <cell r="S929">
            <v>0</v>
          </cell>
          <cell r="U929">
            <v>0</v>
          </cell>
          <cell r="V929">
            <v>0</v>
          </cell>
          <cell r="W929" t="str">
            <v>M2</v>
          </cell>
          <cell r="X929">
            <v>200</v>
          </cell>
        </row>
        <row r="930">
          <cell r="A930">
            <v>21030</v>
          </cell>
          <cell r="B930" t="str">
            <v>Suministro e instalacion de Conductos flexibles 6"</v>
          </cell>
          <cell r="C930">
            <v>8</v>
          </cell>
          <cell r="D930">
            <v>8</v>
          </cell>
          <cell r="F930">
            <v>0</v>
          </cell>
          <cell r="G930">
            <v>8</v>
          </cell>
          <cell r="I930">
            <v>0</v>
          </cell>
          <cell r="J930">
            <v>0</v>
          </cell>
          <cell r="L930">
            <v>0</v>
          </cell>
          <cell r="M930">
            <v>0</v>
          </cell>
          <cell r="O930">
            <v>0</v>
          </cell>
          <cell r="P930">
            <v>0</v>
          </cell>
          <cell r="R930">
            <v>0</v>
          </cell>
          <cell r="S930">
            <v>0</v>
          </cell>
          <cell r="U930">
            <v>0</v>
          </cell>
          <cell r="V930">
            <v>0</v>
          </cell>
          <cell r="W930" t="str">
            <v>Ml</v>
          </cell>
          <cell r="X930">
            <v>8</v>
          </cell>
        </row>
        <row r="931">
          <cell r="A931">
            <v>21031</v>
          </cell>
          <cell r="B931" t="str">
            <v>Suministro e instalacion de Conductos flexibles 8"</v>
          </cell>
          <cell r="C931">
            <v>30</v>
          </cell>
          <cell r="D931">
            <v>30</v>
          </cell>
          <cell r="F931">
            <v>0</v>
          </cell>
          <cell r="G931">
            <v>30</v>
          </cell>
          <cell r="I931">
            <v>0</v>
          </cell>
          <cell r="J931">
            <v>0</v>
          </cell>
          <cell r="L931">
            <v>0</v>
          </cell>
          <cell r="M931">
            <v>0</v>
          </cell>
          <cell r="O931">
            <v>0</v>
          </cell>
          <cell r="P931">
            <v>0</v>
          </cell>
          <cell r="R931">
            <v>0</v>
          </cell>
          <cell r="S931">
            <v>0</v>
          </cell>
          <cell r="U931">
            <v>0</v>
          </cell>
          <cell r="V931">
            <v>0</v>
          </cell>
          <cell r="W931" t="str">
            <v>Ml</v>
          </cell>
          <cell r="X931">
            <v>30</v>
          </cell>
        </row>
        <row r="932">
          <cell r="A932">
            <v>21032</v>
          </cell>
          <cell r="B932" t="str">
            <v>Suministro e instalacion de Aislamiento exterior tipo Duct Wrap</v>
          </cell>
          <cell r="C932">
            <v>980</v>
          </cell>
          <cell r="D932">
            <v>980</v>
          </cell>
          <cell r="F932">
            <v>0</v>
          </cell>
          <cell r="G932">
            <v>980</v>
          </cell>
          <cell r="I932">
            <v>0</v>
          </cell>
          <cell r="J932">
            <v>0</v>
          </cell>
          <cell r="K932">
            <v>120</v>
          </cell>
          <cell r="L932">
            <v>120</v>
          </cell>
          <cell r="M932">
            <v>120</v>
          </cell>
          <cell r="O932">
            <v>0</v>
          </cell>
          <cell r="P932">
            <v>0</v>
          </cell>
          <cell r="R932">
            <v>0</v>
          </cell>
          <cell r="S932">
            <v>0</v>
          </cell>
          <cell r="U932">
            <v>0</v>
          </cell>
          <cell r="V932">
            <v>0</v>
          </cell>
          <cell r="W932" t="str">
            <v>M2</v>
          </cell>
          <cell r="X932">
            <v>1100</v>
          </cell>
        </row>
        <row r="933">
          <cell r="A933">
            <v>21033</v>
          </cell>
          <cell r="B933" t="str">
            <v>Suministro e instalacion de Aislamiento ducto glass ductos exteriores</v>
          </cell>
          <cell r="C933">
            <v>300</v>
          </cell>
          <cell r="D933">
            <v>300</v>
          </cell>
          <cell r="F933">
            <v>0</v>
          </cell>
          <cell r="G933">
            <v>300</v>
          </cell>
          <cell r="I933">
            <v>0</v>
          </cell>
          <cell r="J933">
            <v>0</v>
          </cell>
          <cell r="L933">
            <v>0</v>
          </cell>
          <cell r="M933">
            <v>0</v>
          </cell>
          <cell r="O933">
            <v>0</v>
          </cell>
          <cell r="P933">
            <v>0</v>
          </cell>
          <cell r="R933">
            <v>0</v>
          </cell>
          <cell r="S933">
            <v>0</v>
          </cell>
          <cell r="U933">
            <v>0</v>
          </cell>
          <cell r="V933">
            <v>0</v>
          </cell>
          <cell r="W933" t="str">
            <v>M2</v>
          </cell>
          <cell r="X933">
            <v>300</v>
          </cell>
        </row>
        <row r="934">
          <cell r="A934">
            <v>21034</v>
          </cell>
          <cell r="B934" t="str">
            <v>Suministro e instalacion de Ventillador de extraccion VE-01</v>
          </cell>
          <cell r="C934">
            <v>1</v>
          </cell>
          <cell r="D934">
            <v>1</v>
          </cell>
          <cell r="F934">
            <v>0</v>
          </cell>
          <cell r="G934">
            <v>1</v>
          </cell>
          <cell r="I934">
            <v>0</v>
          </cell>
          <cell r="J934">
            <v>0</v>
          </cell>
          <cell r="L934">
            <v>0</v>
          </cell>
          <cell r="M934">
            <v>0</v>
          </cell>
          <cell r="O934">
            <v>0</v>
          </cell>
          <cell r="P934">
            <v>0</v>
          </cell>
          <cell r="R934">
            <v>0</v>
          </cell>
          <cell r="S934">
            <v>0</v>
          </cell>
          <cell r="U934">
            <v>0</v>
          </cell>
          <cell r="V934">
            <v>0</v>
          </cell>
          <cell r="W934" t="str">
            <v>Und</v>
          </cell>
          <cell r="X934">
            <v>1</v>
          </cell>
        </row>
        <row r="935">
          <cell r="A935">
            <v>21035</v>
          </cell>
          <cell r="B935" t="str">
            <v xml:space="preserve">Suministro e instalacion de Ventillador de extraccion banos VE-02 </v>
          </cell>
          <cell r="C935">
            <v>38</v>
          </cell>
          <cell r="D935">
            <v>38</v>
          </cell>
          <cell r="F935">
            <v>0</v>
          </cell>
          <cell r="G935">
            <v>38</v>
          </cell>
          <cell r="I935">
            <v>0</v>
          </cell>
          <cell r="J935">
            <v>0</v>
          </cell>
          <cell r="K935">
            <v>8</v>
          </cell>
          <cell r="L935">
            <v>8</v>
          </cell>
          <cell r="M935">
            <v>8</v>
          </cell>
          <cell r="O935">
            <v>0</v>
          </cell>
          <cell r="P935">
            <v>0</v>
          </cell>
          <cell r="R935">
            <v>0</v>
          </cell>
          <cell r="S935">
            <v>0</v>
          </cell>
          <cell r="U935">
            <v>0</v>
          </cell>
          <cell r="V935">
            <v>0</v>
          </cell>
          <cell r="W935" t="str">
            <v>Und</v>
          </cell>
          <cell r="X935">
            <v>46</v>
          </cell>
        </row>
        <row r="936">
          <cell r="A936">
            <v>21036</v>
          </cell>
          <cell r="B936" t="str">
            <v>Suministro e instalacion de Ventillador de extraccion VE-03</v>
          </cell>
          <cell r="C936">
            <v>1</v>
          </cell>
          <cell r="D936">
            <v>1</v>
          </cell>
          <cell r="F936">
            <v>0</v>
          </cell>
          <cell r="G936">
            <v>1</v>
          </cell>
          <cell r="I936">
            <v>0</v>
          </cell>
          <cell r="J936">
            <v>0</v>
          </cell>
          <cell r="L936">
            <v>0</v>
          </cell>
          <cell r="M936">
            <v>0</v>
          </cell>
          <cell r="O936">
            <v>0</v>
          </cell>
          <cell r="P936">
            <v>0</v>
          </cell>
          <cell r="R936">
            <v>0</v>
          </cell>
          <cell r="S936">
            <v>0</v>
          </cell>
          <cell r="U936">
            <v>0</v>
          </cell>
          <cell r="V936">
            <v>0</v>
          </cell>
          <cell r="W936" t="str">
            <v>Und</v>
          </cell>
          <cell r="X936">
            <v>1</v>
          </cell>
        </row>
        <row r="937">
          <cell r="A937">
            <v>21037</v>
          </cell>
          <cell r="B937" t="str">
            <v>Suministro e instalacion de Ventillador de extraccion VE-04</v>
          </cell>
          <cell r="C937">
            <v>2</v>
          </cell>
          <cell r="D937">
            <v>2</v>
          </cell>
          <cell r="F937">
            <v>0</v>
          </cell>
          <cell r="G937">
            <v>2</v>
          </cell>
          <cell r="I937">
            <v>0</v>
          </cell>
          <cell r="J937">
            <v>0</v>
          </cell>
          <cell r="L937">
            <v>0</v>
          </cell>
          <cell r="M937">
            <v>0</v>
          </cell>
          <cell r="O937">
            <v>0</v>
          </cell>
          <cell r="P937">
            <v>0</v>
          </cell>
          <cell r="R937">
            <v>0</v>
          </cell>
          <cell r="S937">
            <v>0</v>
          </cell>
          <cell r="U937">
            <v>0</v>
          </cell>
          <cell r="V937">
            <v>0</v>
          </cell>
          <cell r="W937" t="str">
            <v>Und</v>
          </cell>
          <cell r="X937">
            <v>2</v>
          </cell>
        </row>
        <row r="938">
          <cell r="A938">
            <v>21038</v>
          </cell>
          <cell r="B938" t="str">
            <v>Suministro e instalacion de Ventillador de extraccion VE-05</v>
          </cell>
          <cell r="C938">
            <v>1</v>
          </cell>
          <cell r="D938">
            <v>1</v>
          </cell>
          <cell r="F938">
            <v>0</v>
          </cell>
          <cell r="G938">
            <v>1</v>
          </cell>
          <cell r="I938">
            <v>0</v>
          </cell>
          <cell r="J938">
            <v>0</v>
          </cell>
          <cell r="L938">
            <v>0</v>
          </cell>
          <cell r="M938">
            <v>0</v>
          </cell>
          <cell r="O938">
            <v>0</v>
          </cell>
          <cell r="P938">
            <v>0</v>
          </cell>
          <cell r="R938">
            <v>0</v>
          </cell>
          <cell r="S938">
            <v>0</v>
          </cell>
          <cell r="U938">
            <v>0</v>
          </cell>
          <cell r="V938">
            <v>0</v>
          </cell>
          <cell r="W938" t="str">
            <v>Und</v>
          </cell>
          <cell r="X938">
            <v>1</v>
          </cell>
        </row>
        <row r="939">
          <cell r="A939">
            <v>21039</v>
          </cell>
          <cell r="B939" t="str">
            <v>Suministro e instalacion de Ventillador de extraccion VE-06</v>
          </cell>
          <cell r="C939">
            <v>1</v>
          </cell>
          <cell r="D939">
            <v>1</v>
          </cell>
          <cell r="F939">
            <v>0</v>
          </cell>
          <cell r="G939">
            <v>1</v>
          </cell>
          <cell r="I939">
            <v>0</v>
          </cell>
          <cell r="J939">
            <v>0</v>
          </cell>
          <cell r="L939">
            <v>0</v>
          </cell>
          <cell r="M939">
            <v>0</v>
          </cell>
          <cell r="O939">
            <v>0</v>
          </cell>
          <cell r="P939">
            <v>0</v>
          </cell>
          <cell r="R939">
            <v>0</v>
          </cell>
          <cell r="S939">
            <v>0</v>
          </cell>
          <cell r="U939">
            <v>0</v>
          </cell>
          <cell r="V939">
            <v>0</v>
          </cell>
          <cell r="W939" t="str">
            <v>Und</v>
          </cell>
          <cell r="X939">
            <v>1</v>
          </cell>
        </row>
        <row r="940">
          <cell r="A940">
            <v>21040</v>
          </cell>
          <cell r="B940" t="str">
            <v>Suministro e instalacion de Ventillador de extraccion VE-07</v>
          </cell>
          <cell r="C940">
            <v>1</v>
          </cell>
          <cell r="D940">
            <v>1</v>
          </cell>
          <cell r="F940">
            <v>0</v>
          </cell>
          <cell r="G940">
            <v>1</v>
          </cell>
          <cell r="I940">
            <v>0</v>
          </cell>
          <cell r="J940">
            <v>0</v>
          </cell>
          <cell r="L940">
            <v>0</v>
          </cell>
          <cell r="M940">
            <v>0</v>
          </cell>
          <cell r="O940">
            <v>0</v>
          </cell>
          <cell r="P940">
            <v>0</v>
          </cell>
          <cell r="R940">
            <v>0</v>
          </cell>
          <cell r="S940">
            <v>0</v>
          </cell>
          <cell r="U940">
            <v>0</v>
          </cell>
          <cell r="V940">
            <v>0</v>
          </cell>
          <cell r="W940" t="str">
            <v>Und</v>
          </cell>
          <cell r="X940">
            <v>1</v>
          </cell>
        </row>
        <row r="941">
          <cell r="A941">
            <v>21041</v>
          </cell>
          <cell r="B941" t="str">
            <v>Suministro e instalacion de Ventillador de extraccion VE-08</v>
          </cell>
          <cell r="C941">
            <v>1</v>
          </cell>
          <cell r="D941">
            <v>1</v>
          </cell>
          <cell r="F941">
            <v>0</v>
          </cell>
          <cell r="G941">
            <v>1</v>
          </cell>
          <cell r="I941">
            <v>0</v>
          </cell>
          <cell r="J941">
            <v>0</v>
          </cell>
          <cell r="L941">
            <v>0</v>
          </cell>
          <cell r="M941">
            <v>0</v>
          </cell>
          <cell r="O941">
            <v>0</v>
          </cell>
          <cell r="P941">
            <v>0</v>
          </cell>
          <cell r="R941">
            <v>0</v>
          </cell>
          <cell r="S941">
            <v>0</v>
          </cell>
          <cell r="U941">
            <v>0</v>
          </cell>
          <cell r="V941">
            <v>0</v>
          </cell>
          <cell r="W941" t="str">
            <v>Und</v>
          </cell>
          <cell r="X941">
            <v>1</v>
          </cell>
        </row>
        <row r="942">
          <cell r="A942">
            <v>21042</v>
          </cell>
          <cell r="B942" t="str">
            <v>Suministro e instalacion de Ventillador de extraccion VE-10</v>
          </cell>
          <cell r="C942">
            <v>1</v>
          </cell>
          <cell r="D942">
            <v>1</v>
          </cell>
          <cell r="F942">
            <v>0</v>
          </cell>
          <cell r="G942">
            <v>1</v>
          </cell>
          <cell r="I942">
            <v>0</v>
          </cell>
          <cell r="J942">
            <v>0</v>
          </cell>
          <cell r="L942">
            <v>0</v>
          </cell>
          <cell r="M942">
            <v>0</v>
          </cell>
          <cell r="O942">
            <v>0</v>
          </cell>
          <cell r="P942">
            <v>0</v>
          </cell>
          <cell r="R942">
            <v>0</v>
          </cell>
          <cell r="S942">
            <v>0</v>
          </cell>
          <cell r="U942">
            <v>0</v>
          </cell>
          <cell r="V942">
            <v>0</v>
          </cell>
          <cell r="W942" t="str">
            <v>Und</v>
          </cell>
          <cell r="X942">
            <v>1</v>
          </cell>
        </row>
        <row r="943">
          <cell r="A943">
            <v>21043</v>
          </cell>
          <cell r="B943" t="str">
            <v>Suministro e instalacion de Ventillador de extraccion VE-10</v>
          </cell>
          <cell r="C943">
            <v>1</v>
          </cell>
          <cell r="D943">
            <v>1</v>
          </cell>
          <cell r="F943">
            <v>0</v>
          </cell>
          <cell r="G943">
            <v>1</v>
          </cell>
          <cell r="I943">
            <v>0</v>
          </cell>
          <cell r="J943">
            <v>0</v>
          </cell>
          <cell r="L943">
            <v>0</v>
          </cell>
          <cell r="M943">
            <v>0</v>
          </cell>
          <cell r="O943">
            <v>0</v>
          </cell>
          <cell r="P943">
            <v>0</v>
          </cell>
          <cell r="R943">
            <v>0</v>
          </cell>
          <cell r="S943">
            <v>0</v>
          </cell>
          <cell r="U943">
            <v>0</v>
          </cell>
          <cell r="V943">
            <v>0</v>
          </cell>
          <cell r="W943" t="str">
            <v>Und</v>
          </cell>
          <cell r="X943">
            <v>1</v>
          </cell>
        </row>
        <row r="944">
          <cell r="A944">
            <v>21044</v>
          </cell>
          <cell r="B944" t="str">
            <v>Suministro e instalacion de Ventilador de suministro VS-01</v>
          </cell>
          <cell r="C944">
            <v>1</v>
          </cell>
          <cell r="D944">
            <v>1</v>
          </cell>
          <cell r="F944">
            <v>0</v>
          </cell>
          <cell r="G944">
            <v>1</v>
          </cell>
          <cell r="I944">
            <v>0</v>
          </cell>
          <cell r="J944">
            <v>0</v>
          </cell>
          <cell r="L944">
            <v>0</v>
          </cell>
          <cell r="M944">
            <v>0</v>
          </cell>
          <cell r="O944">
            <v>0</v>
          </cell>
          <cell r="P944">
            <v>0</v>
          </cell>
          <cell r="R944">
            <v>0</v>
          </cell>
          <cell r="S944">
            <v>0</v>
          </cell>
          <cell r="U944">
            <v>0</v>
          </cell>
          <cell r="V944">
            <v>0</v>
          </cell>
          <cell r="W944" t="str">
            <v>Und</v>
          </cell>
          <cell r="X944">
            <v>1</v>
          </cell>
        </row>
        <row r="945">
          <cell r="A945">
            <v>21045</v>
          </cell>
          <cell r="B945" t="str">
            <v>Suministro e instalacion de Ventilador de suministro VS-02</v>
          </cell>
          <cell r="C945">
            <v>1</v>
          </cell>
          <cell r="D945">
            <v>1</v>
          </cell>
          <cell r="F945">
            <v>0</v>
          </cell>
          <cell r="G945">
            <v>1</v>
          </cell>
          <cell r="I945">
            <v>0</v>
          </cell>
          <cell r="J945">
            <v>0</v>
          </cell>
          <cell r="L945">
            <v>0</v>
          </cell>
          <cell r="M945">
            <v>0</v>
          </cell>
          <cell r="O945">
            <v>0</v>
          </cell>
          <cell r="P945">
            <v>0</v>
          </cell>
          <cell r="R945">
            <v>0</v>
          </cell>
          <cell r="S945">
            <v>0</v>
          </cell>
          <cell r="U945">
            <v>0</v>
          </cell>
          <cell r="V945">
            <v>0</v>
          </cell>
          <cell r="W945" t="str">
            <v>Und</v>
          </cell>
          <cell r="X945">
            <v>1</v>
          </cell>
        </row>
        <row r="946">
          <cell r="A946">
            <v>21046</v>
          </cell>
          <cell r="B946" t="str">
            <v>Suministro e instalacion de Unidad paquete UPAQ-01</v>
          </cell>
          <cell r="D946">
            <v>0</v>
          </cell>
          <cell r="F946">
            <v>0</v>
          </cell>
          <cell r="G946">
            <v>0</v>
          </cell>
          <cell r="I946">
            <v>0</v>
          </cell>
          <cell r="J946">
            <v>0</v>
          </cell>
          <cell r="K946">
            <v>1</v>
          </cell>
          <cell r="L946">
            <v>1</v>
          </cell>
          <cell r="M946">
            <v>1</v>
          </cell>
          <cell r="O946">
            <v>0</v>
          </cell>
          <cell r="P946">
            <v>0</v>
          </cell>
          <cell r="R946">
            <v>0</v>
          </cell>
          <cell r="S946">
            <v>0</v>
          </cell>
          <cell r="U946">
            <v>0</v>
          </cell>
          <cell r="V946">
            <v>0</v>
          </cell>
          <cell r="W946" t="str">
            <v>Und</v>
          </cell>
          <cell r="X946">
            <v>1</v>
          </cell>
        </row>
        <row r="947">
          <cell r="A947">
            <v>21047</v>
          </cell>
          <cell r="B947" t="str">
            <v>Suministro e instalacion de Recuperador de energia</v>
          </cell>
          <cell r="D947">
            <v>0</v>
          </cell>
          <cell r="F947">
            <v>0</v>
          </cell>
          <cell r="G947">
            <v>0</v>
          </cell>
          <cell r="I947">
            <v>0</v>
          </cell>
          <cell r="J947">
            <v>0</v>
          </cell>
          <cell r="K947">
            <v>1</v>
          </cell>
          <cell r="L947">
            <v>1</v>
          </cell>
          <cell r="M947">
            <v>1</v>
          </cell>
          <cell r="O947">
            <v>0</v>
          </cell>
          <cell r="P947">
            <v>0</v>
          </cell>
          <cell r="R947">
            <v>0</v>
          </cell>
          <cell r="S947">
            <v>0</v>
          </cell>
          <cell r="U947">
            <v>0</v>
          </cell>
          <cell r="V947">
            <v>0</v>
          </cell>
          <cell r="W947" t="str">
            <v>Und</v>
          </cell>
          <cell r="X947">
            <v>1</v>
          </cell>
        </row>
        <row r="948">
          <cell r="A948">
            <v>21048</v>
          </cell>
          <cell r="B948" t="str">
            <v>Suministro e instalacion de Difusor 15"x15" 4V con damper</v>
          </cell>
          <cell r="C948">
            <v>8</v>
          </cell>
          <cell r="D948">
            <v>8</v>
          </cell>
          <cell r="F948">
            <v>0</v>
          </cell>
          <cell r="G948">
            <v>8</v>
          </cell>
          <cell r="I948">
            <v>0</v>
          </cell>
          <cell r="J948">
            <v>0</v>
          </cell>
          <cell r="K948">
            <v>2</v>
          </cell>
          <cell r="L948">
            <v>2</v>
          </cell>
          <cell r="M948">
            <v>2</v>
          </cell>
          <cell r="O948">
            <v>0</v>
          </cell>
          <cell r="P948">
            <v>0</v>
          </cell>
          <cell r="R948">
            <v>0</v>
          </cell>
          <cell r="S948">
            <v>0</v>
          </cell>
          <cell r="U948">
            <v>0</v>
          </cell>
          <cell r="V948">
            <v>0</v>
          </cell>
          <cell r="W948" t="str">
            <v>Und</v>
          </cell>
          <cell r="X948">
            <v>10</v>
          </cell>
        </row>
        <row r="949">
          <cell r="A949">
            <v>21049</v>
          </cell>
          <cell r="B949" t="str">
            <v>Suministro e instalacion de Difusor 12"x12" 4V con damper</v>
          </cell>
          <cell r="C949">
            <v>18</v>
          </cell>
          <cell r="D949">
            <v>18</v>
          </cell>
          <cell r="F949">
            <v>0</v>
          </cell>
          <cell r="G949">
            <v>18</v>
          </cell>
          <cell r="I949">
            <v>0</v>
          </cell>
          <cell r="J949">
            <v>0</v>
          </cell>
          <cell r="K949">
            <v>3</v>
          </cell>
          <cell r="L949">
            <v>3</v>
          </cell>
          <cell r="M949">
            <v>3</v>
          </cell>
          <cell r="O949">
            <v>0</v>
          </cell>
          <cell r="P949">
            <v>0</v>
          </cell>
          <cell r="R949">
            <v>0</v>
          </cell>
          <cell r="S949">
            <v>0</v>
          </cell>
          <cell r="U949">
            <v>0</v>
          </cell>
          <cell r="V949">
            <v>0</v>
          </cell>
          <cell r="W949" t="str">
            <v>Und</v>
          </cell>
          <cell r="X949">
            <v>21</v>
          </cell>
        </row>
        <row r="950">
          <cell r="A950">
            <v>21050</v>
          </cell>
          <cell r="B950" t="str">
            <v>Suministro e instalacion de Difusor 9"x9" 4V con damper</v>
          </cell>
          <cell r="C950">
            <v>37</v>
          </cell>
          <cell r="D950">
            <v>37</v>
          </cell>
          <cell r="F950">
            <v>0</v>
          </cell>
          <cell r="G950">
            <v>37</v>
          </cell>
          <cell r="I950">
            <v>0</v>
          </cell>
          <cell r="J950">
            <v>0</v>
          </cell>
          <cell r="L950">
            <v>0</v>
          </cell>
          <cell r="M950">
            <v>0</v>
          </cell>
          <cell r="O950">
            <v>0</v>
          </cell>
          <cell r="P950">
            <v>0</v>
          </cell>
          <cell r="R950">
            <v>0</v>
          </cell>
          <cell r="S950">
            <v>0</v>
          </cell>
          <cell r="U950">
            <v>0</v>
          </cell>
          <cell r="V950">
            <v>0</v>
          </cell>
          <cell r="W950" t="str">
            <v>Und</v>
          </cell>
          <cell r="X950">
            <v>37</v>
          </cell>
        </row>
        <row r="951">
          <cell r="A951">
            <v>21051</v>
          </cell>
          <cell r="B951" t="str">
            <v>Suministro e instalacion de Difusor 6"x6" 4V con damper</v>
          </cell>
          <cell r="C951">
            <v>1</v>
          </cell>
          <cell r="D951">
            <v>1</v>
          </cell>
          <cell r="F951">
            <v>0</v>
          </cell>
          <cell r="G951">
            <v>1</v>
          </cell>
          <cell r="I951">
            <v>0</v>
          </cell>
          <cell r="J951">
            <v>0</v>
          </cell>
          <cell r="L951">
            <v>0</v>
          </cell>
          <cell r="M951">
            <v>0</v>
          </cell>
          <cell r="O951">
            <v>0</v>
          </cell>
          <cell r="P951">
            <v>0</v>
          </cell>
          <cell r="R951">
            <v>0</v>
          </cell>
          <cell r="S951">
            <v>0</v>
          </cell>
          <cell r="U951">
            <v>0</v>
          </cell>
          <cell r="V951">
            <v>0</v>
          </cell>
          <cell r="W951" t="str">
            <v>Und</v>
          </cell>
          <cell r="X951">
            <v>1</v>
          </cell>
        </row>
        <row r="952">
          <cell r="A952">
            <v>21052</v>
          </cell>
          <cell r="B952" t="str">
            <v>Suministro e instalacion de Difusor 12"x12" 3V con damper</v>
          </cell>
          <cell r="C952">
            <v>1</v>
          </cell>
          <cell r="D952">
            <v>1</v>
          </cell>
          <cell r="F952">
            <v>0</v>
          </cell>
          <cell r="G952">
            <v>1</v>
          </cell>
          <cell r="I952">
            <v>0</v>
          </cell>
          <cell r="J952">
            <v>0</v>
          </cell>
          <cell r="L952">
            <v>0</v>
          </cell>
          <cell r="M952">
            <v>0</v>
          </cell>
          <cell r="O952">
            <v>0</v>
          </cell>
          <cell r="P952">
            <v>0</v>
          </cell>
          <cell r="R952">
            <v>0</v>
          </cell>
          <cell r="S952">
            <v>0</v>
          </cell>
          <cell r="U952">
            <v>0</v>
          </cell>
          <cell r="V952">
            <v>0</v>
          </cell>
          <cell r="W952" t="str">
            <v>Und</v>
          </cell>
          <cell r="X952">
            <v>1</v>
          </cell>
        </row>
        <row r="953">
          <cell r="A953">
            <v>21053</v>
          </cell>
          <cell r="B953" t="str">
            <v>Suministro e instalacion de Difusor 9"x9" 3V con damper</v>
          </cell>
          <cell r="C953">
            <v>4</v>
          </cell>
          <cell r="D953">
            <v>4</v>
          </cell>
          <cell r="F953">
            <v>0</v>
          </cell>
          <cell r="G953">
            <v>4</v>
          </cell>
          <cell r="I953">
            <v>0</v>
          </cell>
          <cell r="J953">
            <v>0</v>
          </cell>
          <cell r="L953">
            <v>0</v>
          </cell>
          <cell r="M953">
            <v>0</v>
          </cell>
          <cell r="O953">
            <v>0</v>
          </cell>
          <cell r="P953">
            <v>0</v>
          </cell>
          <cell r="R953">
            <v>0</v>
          </cell>
          <cell r="S953">
            <v>0</v>
          </cell>
          <cell r="U953">
            <v>0</v>
          </cell>
          <cell r="V953">
            <v>0</v>
          </cell>
          <cell r="W953" t="str">
            <v>Und</v>
          </cell>
          <cell r="X953">
            <v>4</v>
          </cell>
        </row>
        <row r="954">
          <cell r="A954">
            <v>21054</v>
          </cell>
          <cell r="B954" t="str">
            <v>Suministro e instalacion de Difusor flujo laminar 48"x24" Diam. 8"</v>
          </cell>
          <cell r="C954">
            <v>4</v>
          </cell>
          <cell r="D954">
            <v>4</v>
          </cell>
          <cell r="F954">
            <v>0</v>
          </cell>
          <cell r="G954">
            <v>4</v>
          </cell>
          <cell r="I954">
            <v>0</v>
          </cell>
          <cell r="J954">
            <v>0</v>
          </cell>
          <cell r="L954">
            <v>0</v>
          </cell>
          <cell r="M954">
            <v>0</v>
          </cell>
          <cell r="O954">
            <v>0</v>
          </cell>
          <cell r="P954">
            <v>0</v>
          </cell>
          <cell r="R954">
            <v>0</v>
          </cell>
          <cell r="S954">
            <v>0</v>
          </cell>
          <cell r="U954">
            <v>0</v>
          </cell>
          <cell r="V954">
            <v>0</v>
          </cell>
          <cell r="W954" t="str">
            <v>Und</v>
          </cell>
          <cell r="X954">
            <v>4</v>
          </cell>
        </row>
        <row r="955">
          <cell r="A955">
            <v>21055</v>
          </cell>
          <cell r="B955" t="str">
            <v>Suministro e instalacion de Difusor flujo laminar 24"x24" Diam. 6"</v>
          </cell>
          <cell r="C955">
            <v>2</v>
          </cell>
          <cell r="D955">
            <v>2</v>
          </cell>
          <cell r="F955">
            <v>0</v>
          </cell>
          <cell r="G955">
            <v>2</v>
          </cell>
          <cell r="I955">
            <v>0</v>
          </cell>
          <cell r="J955">
            <v>0</v>
          </cell>
          <cell r="L955">
            <v>0</v>
          </cell>
          <cell r="M955">
            <v>0</v>
          </cell>
          <cell r="O955">
            <v>0</v>
          </cell>
          <cell r="P955">
            <v>0</v>
          </cell>
          <cell r="R955">
            <v>0</v>
          </cell>
          <cell r="S955">
            <v>0</v>
          </cell>
          <cell r="U955">
            <v>0</v>
          </cell>
          <cell r="V955">
            <v>0</v>
          </cell>
          <cell r="W955" t="str">
            <v>Und</v>
          </cell>
          <cell r="X955">
            <v>2</v>
          </cell>
        </row>
        <row r="956">
          <cell r="A956">
            <v>21056</v>
          </cell>
          <cell r="B956" t="str">
            <v>Suministro e instalacion de Difusor flujo radial 24"x24" Diam. 10"</v>
          </cell>
          <cell r="C956">
            <v>1</v>
          </cell>
          <cell r="D956">
            <v>1</v>
          </cell>
          <cell r="F956">
            <v>0</v>
          </cell>
          <cell r="G956">
            <v>1</v>
          </cell>
          <cell r="I956">
            <v>0</v>
          </cell>
          <cell r="J956">
            <v>0</v>
          </cell>
          <cell r="L956">
            <v>0</v>
          </cell>
          <cell r="M956">
            <v>0</v>
          </cell>
          <cell r="O956">
            <v>0</v>
          </cell>
          <cell r="P956">
            <v>0</v>
          </cell>
          <cell r="R956">
            <v>0</v>
          </cell>
          <cell r="S956">
            <v>0</v>
          </cell>
          <cell r="U956">
            <v>0</v>
          </cell>
          <cell r="V956">
            <v>0</v>
          </cell>
          <cell r="W956" t="str">
            <v>Und</v>
          </cell>
          <cell r="X956">
            <v>1</v>
          </cell>
        </row>
        <row r="957">
          <cell r="A957">
            <v>21057</v>
          </cell>
          <cell r="B957" t="str">
            <v>Suministro e instalacion de Difusor lineal 4 pies doble ranura 1/2" Diam 8"</v>
          </cell>
          <cell r="C957">
            <v>8</v>
          </cell>
          <cell r="D957">
            <v>8</v>
          </cell>
          <cell r="F957">
            <v>0</v>
          </cell>
          <cell r="G957">
            <v>8</v>
          </cell>
          <cell r="I957">
            <v>0</v>
          </cell>
          <cell r="J957">
            <v>0</v>
          </cell>
          <cell r="L957">
            <v>0</v>
          </cell>
          <cell r="M957">
            <v>0</v>
          </cell>
          <cell r="O957">
            <v>0</v>
          </cell>
          <cell r="P957">
            <v>0</v>
          </cell>
          <cell r="R957">
            <v>0</v>
          </cell>
          <cell r="S957">
            <v>0</v>
          </cell>
          <cell r="U957">
            <v>0</v>
          </cell>
          <cell r="V957">
            <v>0</v>
          </cell>
          <cell r="W957" t="str">
            <v>Und</v>
          </cell>
          <cell r="X957">
            <v>8</v>
          </cell>
        </row>
        <row r="958">
          <cell r="A958">
            <v>21058</v>
          </cell>
          <cell r="B958" t="str">
            <v>Suministro e instalacion de Difusor lineal 5 pies doble ranura 1/2" Diam 8"</v>
          </cell>
          <cell r="C958">
            <v>12</v>
          </cell>
          <cell r="D958">
            <v>12</v>
          </cell>
          <cell r="F958">
            <v>0</v>
          </cell>
          <cell r="G958">
            <v>12</v>
          </cell>
          <cell r="I958">
            <v>0</v>
          </cell>
          <cell r="J958">
            <v>0</v>
          </cell>
          <cell r="L958">
            <v>0</v>
          </cell>
          <cell r="M958">
            <v>0</v>
          </cell>
          <cell r="O958">
            <v>0</v>
          </cell>
          <cell r="P958">
            <v>0</v>
          </cell>
          <cell r="R958">
            <v>0</v>
          </cell>
          <cell r="S958">
            <v>0</v>
          </cell>
          <cell r="U958">
            <v>0</v>
          </cell>
          <cell r="V958">
            <v>0</v>
          </cell>
          <cell r="W958" t="str">
            <v>Und</v>
          </cell>
          <cell r="X958">
            <v>12</v>
          </cell>
        </row>
        <row r="959">
          <cell r="A959">
            <v>21059</v>
          </cell>
          <cell r="B959" t="str">
            <v>Suministro e instalacion de Difusor lineal 6 pies doble ranura 1/2" Diam 8"</v>
          </cell>
          <cell r="C959">
            <v>2</v>
          </cell>
          <cell r="D959">
            <v>2</v>
          </cell>
          <cell r="F959">
            <v>0</v>
          </cell>
          <cell r="G959">
            <v>2</v>
          </cell>
          <cell r="I959">
            <v>0</v>
          </cell>
          <cell r="J959">
            <v>0</v>
          </cell>
          <cell r="L959">
            <v>0</v>
          </cell>
          <cell r="M959">
            <v>0</v>
          </cell>
          <cell r="O959">
            <v>0</v>
          </cell>
          <cell r="P959">
            <v>0</v>
          </cell>
          <cell r="R959">
            <v>0</v>
          </cell>
          <cell r="S959">
            <v>0</v>
          </cell>
          <cell r="U959">
            <v>0</v>
          </cell>
          <cell r="V959">
            <v>0</v>
          </cell>
          <cell r="W959" t="str">
            <v>Und</v>
          </cell>
          <cell r="X959">
            <v>2</v>
          </cell>
        </row>
        <row r="960">
          <cell r="A960">
            <v>21060</v>
          </cell>
          <cell r="B960" t="str">
            <v>Suministro e instalacion de Rejillas de extrac aleta fija 10"x10" con damper</v>
          </cell>
          <cell r="C960">
            <v>1</v>
          </cell>
          <cell r="D960">
            <v>1</v>
          </cell>
          <cell r="F960">
            <v>0</v>
          </cell>
          <cell r="G960">
            <v>1</v>
          </cell>
          <cell r="I960">
            <v>0</v>
          </cell>
          <cell r="J960">
            <v>0</v>
          </cell>
          <cell r="L960">
            <v>0</v>
          </cell>
          <cell r="M960">
            <v>0</v>
          </cell>
          <cell r="O960">
            <v>0</v>
          </cell>
          <cell r="P960">
            <v>0</v>
          </cell>
          <cell r="R960">
            <v>0</v>
          </cell>
          <cell r="S960">
            <v>0</v>
          </cell>
          <cell r="U960">
            <v>0</v>
          </cell>
          <cell r="V960">
            <v>0</v>
          </cell>
          <cell r="W960" t="str">
            <v>Und</v>
          </cell>
          <cell r="X960">
            <v>1</v>
          </cell>
        </row>
        <row r="961">
          <cell r="A961">
            <v>21061</v>
          </cell>
          <cell r="B961" t="str">
            <v>Suministro e instalacion de Rejillas de extrac aleta fija 10"x8" con damper</v>
          </cell>
          <cell r="C961">
            <v>2</v>
          </cell>
          <cell r="D961">
            <v>2</v>
          </cell>
          <cell r="F961">
            <v>0</v>
          </cell>
          <cell r="G961">
            <v>2</v>
          </cell>
          <cell r="I961">
            <v>0</v>
          </cell>
          <cell r="J961">
            <v>0</v>
          </cell>
          <cell r="L961">
            <v>0</v>
          </cell>
          <cell r="M961">
            <v>0</v>
          </cell>
          <cell r="O961">
            <v>0</v>
          </cell>
          <cell r="P961">
            <v>0</v>
          </cell>
          <cell r="R961">
            <v>0</v>
          </cell>
          <cell r="S961">
            <v>0</v>
          </cell>
          <cell r="U961">
            <v>0</v>
          </cell>
          <cell r="V961">
            <v>0</v>
          </cell>
          <cell r="W961" t="str">
            <v>Und</v>
          </cell>
          <cell r="X961">
            <v>2</v>
          </cell>
        </row>
        <row r="962">
          <cell r="A962">
            <v>21062</v>
          </cell>
          <cell r="B962" t="str">
            <v>Suministro e instalacion de Rejillas de extrac aleta fija 12"x20" con damper</v>
          </cell>
          <cell r="C962">
            <v>1</v>
          </cell>
          <cell r="D962">
            <v>1</v>
          </cell>
          <cell r="F962">
            <v>0</v>
          </cell>
          <cell r="G962">
            <v>1</v>
          </cell>
          <cell r="I962">
            <v>0</v>
          </cell>
          <cell r="J962">
            <v>0</v>
          </cell>
          <cell r="L962">
            <v>0</v>
          </cell>
          <cell r="M962">
            <v>0</v>
          </cell>
          <cell r="O962">
            <v>0</v>
          </cell>
          <cell r="P962">
            <v>0</v>
          </cell>
          <cell r="R962">
            <v>0</v>
          </cell>
          <cell r="S962">
            <v>0</v>
          </cell>
          <cell r="U962">
            <v>0</v>
          </cell>
          <cell r="V962">
            <v>0</v>
          </cell>
          <cell r="W962" t="str">
            <v>Und</v>
          </cell>
          <cell r="X962">
            <v>1</v>
          </cell>
        </row>
        <row r="963">
          <cell r="A963">
            <v>21063</v>
          </cell>
          <cell r="B963" t="str">
            <v>Suministro e instalacion de Rejillas de extrac aleta fija 14"x14" con damper</v>
          </cell>
          <cell r="C963">
            <v>1</v>
          </cell>
          <cell r="D963">
            <v>1</v>
          </cell>
          <cell r="F963">
            <v>0</v>
          </cell>
          <cell r="G963">
            <v>1</v>
          </cell>
          <cell r="I963">
            <v>0</v>
          </cell>
          <cell r="J963">
            <v>0</v>
          </cell>
          <cell r="L963">
            <v>0</v>
          </cell>
          <cell r="M963">
            <v>0</v>
          </cell>
          <cell r="O963">
            <v>0</v>
          </cell>
          <cell r="P963">
            <v>0</v>
          </cell>
          <cell r="R963">
            <v>0</v>
          </cell>
          <cell r="S963">
            <v>0</v>
          </cell>
          <cell r="U963">
            <v>0</v>
          </cell>
          <cell r="V963">
            <v>0</v>
          </cell>
          <cell r="W963" t="str">
            <v>Und</v>
          </cell>
          <cell r="X963">
            <v>1</v>
          </cell>
        </row>
        <row r="964">
          <cell r="A964">
            <v>21064</v>
          </cell>
          <cell r="B964" t="str">
            <v>Suministro e instalacion de Rejillas de extrac aleta fija 16"x16" con damper</v>
          </cell>
          <cell r="C964">
            <v>1</v>
          </cell>
          <cell r="D964">
            <v>1</v>
          </cell>
          <cell r="F964">
            <v>0</v>
          </cell>
          <cell r="G964">
            <v>1</v>
          </cell>
          <cell r="I964">
            <v>0</v>
          </cell>
          <cell r="J964">
            <v>0</v>
          </cell>
          <cell r="L964">
            <v>0</v>
          </cell>
          <cell r="M964">
            <v>0</v>
          </cell>
          <cell r="O964">
            <v>0</v>
          </cell>
          <cell r="P964">
            <v>0</v>
          </cell>
          <cell r="R964">
            <v>0</v>
          </cell>
          <cell r="S964">
            <v>0</v>
          </cell>
          <cell r="U964">
            <v>0</v>
          </cell>
          <cell r="V964">
            <v>0</v>
          </cell>
          <cell r="W964" t="str">
            <v>Und</v>
          </cell>
          <cell r="X964">
            <v>1</v>
          </cell>
        </row>
        <row r="965">
          <cell r="A965">
            <v>21065</v>
          </cell>
          <cell r="B965" t="str">
            <v>Suministro e instalacion de Rejillas de extrac aleta fija 24"x14" con damper</v>
          </cell>
          <cell r="C965">
            <v>1</v>
          </cell>
          <cell r="D965">
            <v>1</v>
          </cell>
          <cell r="F965">
            <v>0</v>
          </cell>
          <cell r="G965">
            <v>1</v>
          </cell>
          <cell r="I965">
            <v>0</v>
          </cell>
          <cell r="J965">
            <v>0</v>
          </cell>
          <cell r="L965">
            <v>0</v>
          </cell>
          <cell r="M965">
            <v>0</v>
          </cell>
          <cell r="O965">
            <v>0</v>
          </cell>
          <cell r="P965">
            <v>0</v>
          </cell>
          <cell r="R965">
            <v>0</v>
          </cell>
          <cell r="S965">
            <v>0</v>
          </cell>
          <cell r="U965">
            <v>0</v>
          </cell>
          <cell r="V965">
            <v>0</v>
          </cell>
          <cell r="W965" t="str">
            <v>Und</v>
          </cell>
          <cell r="X965">
            <v>1</v>
          </cell>
        </row>
        <row r="966">
          <cell r="A966">
            <v>21066</v>
          </cell>
          <cell r="B966" t="str">
            <v>Suministro e instalacion de Rejillas de extrac aleta fija 6"x6" con damper</v>
          </cell>
          <cell r="C966">
            <v>30</v>
          </cell>
          <cell r="D966">
            <v>30</v>
          </cell>
          <cell r="F966">
            <v>0</v>
          </cell>
          <cell r="G966">
            <v>30</v>
          </cell>
          <cell r="I966">
            <v>0</v>
          </cell>
          <cell r="J966">
            <v>0</v>
          </cell>
          <cell r="L966">
            <v>0</v>
          </cell>
          <cell r="M966">
            <v>0</v>
          </cell>
          <cell r="O966">
            <v>0</v>
          </cell>
          <cell r="P966">
            <v>0</v>
          </cell>
          <cell r="R966">
            <v>0</v>
          </cell>
          <cell r="S966">
            <v>0</v>
          </cell>
          <cell r="U966">
            <v>0</v>
          </cell>
          <cell r="V966">
            <v>0</v>
          </cell>
          <cell r="W966" t="str">
            <v>Und</v>
          </cell>
          <cell r="X966">
            <v>30</v>
          </cell>
        </row>
        <row r="967">
          <cell r="A967">
            <v>21067</v>
          </cell>
          <cell r="B967" t="str">
            <v>Suministro e instalacion de Rejillas de extrac aleta fija 8"x8" con damper</v>
          </cell>
          <cell r="C967">
            <v>6</v>
          </cell>
          <cell r="D967">
            <v>6</v>
          </cell>
          <cell r="F967">
            <v>0</v>
          </cell>
          <cell r="G967">
            <v>6</v>
          </cell>
          <cell r="I967">
            <v>0</v>
          </cell>
          <cell r="J967">
            <v>0</v>
          </cell>
          <cell r="L967">
            <v>0</v>
          </cell>
          <cell r="M967">
            <v>0</v>
          </cell>
          <cell r="O967">
            <v>0</v>
          </cell>
          <cell r="P967">
            <v>0</v>
          </cell>
          <cell r="R967">
            <v>0</v>
          </cell>
          <cell r="S967">
            <v>0</v>
          </cell>
          <cell r="U967">
            <v>0</v>
          </cell>
          <cell r="V967">
            <v>0</v>
          </cell>
          <cell r="W967" t="str">
            <v>Und</v>
          </cell>
          <cell r="X967">
            <v>6</v>
          </cell>
        </row>
        <row r="968">
          <cell r="A968">
            <v>21068</v>
          </cell>
          <cell r="B968" t="str">
            <v>Suministro e instalacion de Rejillas de retorno aleta fija 10"x8" con damper</v>
          </cell>
          <cell r="C968">
            <v>4</v>
          </cell>
          <cell r="D968">
            <v>4</v>
          </cell>
          <cell r="F968">
            <v>0</v>
          </cell>
          <cell r="G968">
            <v>4</v>
          </cell>
          <cell r="I968">
            <v>0</v>
          </cell>
          <cell r="J968">
            <v>0</v>
          </cell>
          <cell r="L968">
            <v>0</v>
          </cell>
          <cell r="M968">
            <v>0</v>
          </cell>
          <cell r="O968">
            <v>0</v>
          </cell>
          <cell r="P968">
            <v>0</v>
          </cell>
          <cell r="R968">
            <v>0</v>
          </cell>
          <cell r="S968">
            <v>0</v>
          </cell>
          <cell r="U968">
            <v>0</v>
          </cell>
          <cell r="V968">
            <v>0</v>
          </cell>
          <cell r="W968" t="str">
            <v>Und</v>
          </cell>
          <cell r="X968">
            <v>4</v>
          </cell>
        </row>
        <row r="969">
          <cell r="A969">
            <v>21069</v>
          </cell>
          <cell r="B969" t="str">
            <v>Suministro e instalacion de Rejillas de retorno aleta fija 12"x10" con damper</v>
          </cell>
          <cell r="C969">
            <v>4</v>
          </cell>
          <cell r="D969">
            <v>4</v>
          </cell>
          <cell r="F969">
            <v>0</v>
          </cell>
          <cell r="G969">
            <v>4</v>
          </cell>
          <cell r="I969">
            <v>0</v>
          </cell>
          <cell r="J969">
            <v>0</v>
          </cell>
          <cell r="L969">
            <v>0</v>
          </cell>
          <cell r="M969">
            <v>0</v>
          </cell>
          <cell r="O969">
            <v>0</v>
          </cell>
          <cell r="P969">
            <v>0</v>
          </cell>
          <cell r="R969">
            <v>0</v>
          </cell>
          <cell r="S969">
            <v>0</v>
          </cell>
          <cell r="U969">
            <v>0</v>
          </cell>
          <cell r="V969">
            <v>0</v>
          </cell>
          <cell r="W969" t="str">
            <v>Und</v>
          </cell>
          <cell r="X969">
            <v>4</v>
          </cell>
        </row>
        <row r="970">
          <cell r="A970">
            <v>21070</v>
          </cell>
          <cell r="B970" t="str">
            <v>Suministro e instalacion de Rejillas de retorno aleta fija 14"x12" con damper</v>
          </cell>
          <cell r="C970">
            <v>3</v>
          </cell>
          <cell r="D970">
            <v>3</v>
          </cell>
          <cell r="F970">
            <v>0</v>
          </cell>
          <cell r="G970">
            <v>3</v>
          </cell>
          <cell r="I970">
            <v>0</v>
          </cell>
          <cell r="J970">
            <v>0</v>
          </cell>
          <cell r="L970">
            <v>0</v>
          </cell>
          <cell r="M970">
            <v>0</v>
          </cell>
          <cell r="O970">
            <v>0</v>
          </cell>
          <cell r="P970">
            <v>0</v>
          </cell>
          <cell r="R970">
            <v>0</v>
          </cell>
          <cell r="S970">
            <v>0</v>
          </cell>
          <cell r="U970">
            <v>0</v>
          </cell>
          <cell r="V970">
            <v>0</v>
          </cell>
          <cell r="W970" t="str">
            <v>Und</v>
          </cell>
          <cell r="X970">
            <v>3</v>
          </cell>
        </row>
        <row r="971">
          <cell r="A971">
            <v>21071</v>
          </cell>
          <cell r="B971" t="str">
            <v>Suministro e instalacion de Rejillas de retorno aleta fija 20"x12" con damper</v>
          </cell>
          <cell r="C971">
            <v>1</v>
          </cell>
          <cell r="D971">
            <v>1</v>
          </cell>
          <cell r="F971">
            <v>0</v>
          </cell>
          <cell r="G971">
            <v>1</v>
          </cell>
          <cell r="I971">
            <v>0</v>
          </cell>
          <cell r="J971">
            <v>0</v>
          </cell>
          <cell r="L971">
            <v>0</v>
          </cell>
          <cell r="M971">
            <v>0</v>
          </cell>
          <cell r="O971">
            <v>0</v>
          </cell>
          <cell r="P971">
            <v>0</v>
          </cell>
          <cell r="R971">
            <v>0</v>
          </cell>
          <cell r="S971">
            <v>0</v>
          </cell>
          <cell r="U971">
            <v>0</v>
          </cell>
          <cell r="V971">
            <v>0</v>
          </cell>
          <cell r="W971" t="str">
            <v>Und</v>
          </cell>
          <cell r="X971">
            <v>1</v>
          </cell>
        </row>
        <row r="972">
          <cell r="A972">
            <v>21072</v>
          </cell>
          <cell r="B972" t="str">
            <v>Suministro e instalacion de Rejillas de retorno aleta fija 20"x20" con damper</v>
          </cell>
          <cell r="C972">
            <v>2</v>
          </cell>
          <cell r="D972">
            <v>2</v>
          </cell>
          <cell r="F972">
            <v>0</v>
          </cell>
          <cell r="G972">
            <v>2</v>
          </cell>
          <cell r="I972">
            <v>0</v>
          </cell>
          <cell r="J972">
            <v>0</v>
          </cell>
          <cell r="L972">
            <v>0</v>
          </cell>
          <cell r="M972">
            <v>0</v>
          </cell>
          <cell r="O972">
            <v>0</v>
          </cell>
          <cell r="P972">
            <v>0</v>
          </cell>
          <cell r="R972">
            <v>0</v>
          </cell>
          <cell r="S972">
            <v>0</v>
          </cell>
          <cell r="U972">
            <v>0</v>
          </cell>
          <cell r="V972">
            <v>0</v>
          </cell>
          <cell r="W972" t="str">
            <v>Und</v>
          </cell>
          <cell r="X972">
            <v>2</v>
          </cell>
        </row>
        <row r="973">
          <cell r="A973">
            <v>21073</v>
          </cell>
          <cell r="B973" t="str">
            <v>Suministro e instalacion de Rejillas de retorno aleta fija 22"x22" con damper</v>
          </cell>
          <cell r="C973">
            <v>5</v>
          </cell>
          <cell r="D973">
            <v>5</v>
          </cell>
          <cell r="F973">
            <v>0</v>
          </cell>
          <cell r="G973">
            <v>5</v>
          </cell>
          <cell r="I973">
            <v>0</v>
          </cell>
          <cell r="J973">
            <v>0</v>
          </cell>
          <cell r="L973">
            <v>0</v>
          </cell>
          <cell r="M973">
            <v>0</v>
          </cell>
          <cell r="O973">
            <v>0</v>
          </cell>
          <cell r="P973">
            <v>0</v>
          </cell>
          <cell r="R973">
            <v>0</v>
          </cell>
          <cell r="S973">
            <v>0</v>
          </cell>
          <cell r="U973">
            <v>0</v>
          </cell>
          <cell r="V973">
            <v>0</v>
          </cell>
          <cell r="W973" t="str">
            <v>Und</v>
          </cell>
          <cell r="X973">
            <v>5</v>
          </cell>
        </row>
        <row r="974">
          <cell r="A974">
            <v>21074</v>
          </cell>
          <cell r="B974" t="str">
            <v>Suministro e instalacion de Rejillas de retorno aleta fija 24"x30" con damper</v>
          </cell>
          <cell r="C974">
            <v>3</v>
          </cell>
          <cell r="D974">
            <v>3</v>
          </cell>
          <cell r="F974">
            <v>0</v>
          </cell>
          <cell r="G974">
            <v>3</v>
          </cell>
          <cell r="I974">
            <v>0</v>
          </cell>
          <cell r="J974">
            <v>0</v>
          </cell>
          <cell r="L974">
            <v>0</v>
          </cell>
          <cell r="M974">
            <v>0</v>
          </cell>
          <cell r="O974">
            <v>0</v>
          </cell>
          <cell r="P974">
            <v>0</v>
          </cell>
          <cell r="R974">
            <v>0</v>
          </cell>
          <cell r="S974">
            <v>0</v>
          </cell>
          <cell r="U974">
            <v>0</v>
          </cell>
          <cell r="V974">
            <v>0</v>
          </cell>
          <cell r="W974" t="str">
            <v>Und</v>
          </cell>
          <cell r="X974">
            <v>3</v>
          </cell>
        </row>
        <row r="975">
          <cell r="A975">
            <v>21075</v>
          </cell>
          <cell r="B975" t="str">
            <v>Suministro e instalacion de Rejillas de retorno aleta fija 8"x14" con damper</v>
          </cell>
          <cell r="C975">
            <v>2</v>
          </cell>
          <cell r="D975">
            <v>2</v>
          </cell>
          <cell r="F975">
            <v>0</v>
          </cell>
          <cell r="G975">
            <v>2</v>
          </cell>
          <cell r="I975">
            <v>0</v>
          </cell>
          <cell r="J975">
            <v>0</v>
          </cell>
          <cell r="L975">
            <v>0</v>
          </cell>
          <cell r="M975">
            <v>0</v>
          </cell>
          <cell r="O975">
            <v>0</v>
          </cell>
          <cell r="P975">
            <v>0</v>
          </cell>
          <cell r="R975">
            <v>0</v>
          </cell>
          <cell r="S975">
            <v>0</v>
          </cell>
          <cell r="U975">
            <v>0</v>
          </cell>
          <cell r="V975">
            <v>0</v>
          </cell>
          <cell r="W975" t="str">
            <v>Und</v>
          </cell>
          <cell r="X975">
            <v>2</v>
          </cell>
        </row>
        <row r="976">
          <cell r="A976">
            <v>21076</v>
          </cell>
          <cell r="B976" t="str">
            <v>Suministro e instalacion de Rejillas de retorno aleta fija 8"x20" con damper</v>
          </cell>
          <cell r="C976">
            <v>4</v>
          </cell>
          <cell r="D976">
            <v>4</v>
          </cell>
          <cell r="F976">
            <v>0</v>
          </cell>
          <cell r="G976">
            <v>4</v>
          </cell>
          <cell r="I976">
            <v>0</v>
          </cell>
          <cell r="J976">
            <v>0</v>
          </cell>
          <cell r="L976">
            <v>0</v>
          </cell>
          <cell r="M976">
            <v>0</v>
          </cell>
          <cell r="O976">
            <v>0</v>
          </cell>
          <cell r="P976">
            <v>0</v>
          </cell>
          <cell r="R976">
            <v>0</v>
          </cell>
          <cell r="S976">
            <v>0</v>
          </cell>
          <cell r="U976">
            <v>0</v>
          </cell>
          <cell r="V976">
            <v>0</v>
          </cell>
          <cell r="W976" t="str">
            <v>Und</v>
          </cell>
          <cell r="X976">
            <v>4</v>
          </cell>
        </row>
        <row r="977">
          <cell r="A977">
            <v>21077</v>
          </cell>
          <cell r="B977" t="str">
            <v>Suministro e instalacion de Rejilla tipo louver  12"X12" con damper</v>
          </cell>
          <cell r="C977">
            <v>1</v>
          </cell>
          <cell r="D977">
            <v>1</v>
          </cell>
          <cell r="F977">
            <v>0</v>
          </cell>
          <cell r="G977">
            <v>1</v>
          </cell>
          <cell r="I977">
            <v>0</v>
          </cell>
          <cell r="J977">
            <v>0</v>
          </cell>
          <cell r="L977">
            <v>0</v>
          </cell>
          <cell r="M977">
            <v>0</v>
          </cell>
          <cell r="O977">
            <v>0</v>
          </cell>
          <cell r="P977">
            <v>0</v>
          </cell>
          <cell r="R977">
            <v>0</v>
          </cell>
          <cell r="S977">
            <v>0</v>
          </cell>
          <cell r="U977">
            <v>0</v>
          </cell>
          <cell r="V977">
            <v>0</v>
          </cell>
          <cell r="W977" t="str">
            <v>Und</v>
          </cell>
          <cell r="X977">
            <v>1</v>
          </cell>
        </row>
        <row r="978">
          <cell r="A978">
            <v>21078</v>
          </cell>
          <cell r="B978" t="str">
            <v>Suministro e instalacion de Rejilla tipo louver  20"X12" con damper</v>
          </cell>
          <cell r="C978">
            <v>3</v>
          </cell>
          <cell r="D978">
            <v>3</v>
          </cell>
          <cell r="F978">
            <v>0</v>
          </cell>
          <cell r="G978">
            <v>3</v>
          </cell>
          <cell r="I978">
            <v>0</v>
          </cell>
          <cell r="J978">
            <v>0</v>
          </cell>
          <cell r="L978">
            <v>0</v>
          </cell>
          <cell r="M978">
            <v>0</v>
          </cell>
          <cell r="O978">
            <v>0</v>
          </cell>
          <cell r="P978">
            <v>0</v>
          </cell>
          <cell r="R978">
            <v>0</v>
          </cell>
          <cell r="S978">
            <v>0</v>
          </cell>
          <cell r="U978">
            <v>0</v>
          </cell>
          <cell r="V978">
            <v>0</v>
          </cell>
          <cell r="W978" t="str">
            <v>Und</v>
          </cell>
          <cell r="X978">
            <v>3</v>
          </cell>
        </row>
        <row r="979">
          <cell r="A979">
            <v>21079</v>
          </cell>
          <cell r="B979" t="str">
            <v>Suministro e instalacion de Rejilla tipo louver  20"X20" con damper</v>
          </cell>
          <cell r="C979">
            <v>2</v>
          </cell>
          <cell r="D979">
            <v>2</v>
          </cell>
          <cell r="F979">
            <v>0</v>
          </cell>
          <cell r="G979">
            <v>2</v>
          </cell>
          <cell r="I979">
            <v>0</v>
          </cell>
          <cell r="J979">
            <v>0</v>
          </cell>
          <cell r="L979">
            <v>0</v>
          </cell>
          <cell r="M979">
            <v>0</v>
          </cell>
          <cell r="O979">
            <v>0</v>
          </cell>
          <cell r="P979">
            <v>0</v>
          </cell>
          <cell r="R979">
            <v>0</v>
          </cell>
          <cell r="S979">
            <v>0</v>
          </cell>
          <cell r="U979">
            <v>0</v>
          </cell>
          <cell r="V979">
            <v>0</v>
          </cell>
          <cell r="W979" t="str">
            <v>Und</v>
          </cell>
          <cell r="X979">
            <v>2</v>
          </cell>
        </row>
        <row r="980">
          <cell r="A980">
            <v>21080</v>
          </cell>
          <cell r="B980" t="str">
            <v>Suministro e instalacion de Rejilla tipo louver  24"X20" con damper</v>
          </cell>
          <cell r="C980">
            <v>1</v>
          </cell>
          <cell r="D980">
            <v>1</v>
          </cell>
          <cell r="F980">
            <v>0</v>
          </cell>
          <cell r="G980">
            <v>1</v>
          </cell>
          <cell r="I980">
            <v>0</v>
          </cell>
          <cell r="J980">
            <v>0</v>
          </cell>
          <cell r="L980">
            <v>0</v>
          </cell>
          <cell r="M980">
            <v>0</v>
          </cell>
          <cell r="O980">
            <v>0</v>
          </cell>
          <cell r="P980">
            <v>0</v>
          </cell>
          <cell r="R980">
            <v>0</v>
          </cell>
          <cell r="S980">
            <v>0</v>
          </cell>
          <cell r="U980">
            <v>0</v>
          </cell>
          <cell r="V980">
            <v>0</v>
          </cell>
          <cell r="W980" t="str">
            <v>Und</v>
          </cell>
          <cell r="X980">
            <v>1</v>
          </cell>
        </row>
        <row r="981">
          <cell r="A981">
            <v>21081</v>
          </cell>
          <cell r="B981" t="str">
            <v>Suministro e instalacion de Tablero electrico TAE-01 (Sistemas 1, 2 y Auto)</v>
          </cell>
          <cell r="C981">
            <v>1</v>
          </cell>
          <cell r="D981">
            <v>1</v>
          </cell>
          <cell r="F981">
            <v>0</v>
          </cell>
          <cell r="G981">
            <v>1</v>
          </cell>
          <cell r="I981">
            <v>0</v>
          </cell>
          <cell r="J981">
            <v>0</v>
          </cell>
          <cell r="L981">
            <v>0</v>
          </cell>
          <cell r="M981">
            <v>0</v>
          </cell>
          <cell r="O981">
            <v>0</v>
          </cell>
          <cell r="P981">
            <v>0</v>
          </cell>
          <cell r="R981">
            <v>0</v>
          </cell>
          <cell r="S981">
            <v>0</v>
          </cell>
          <cell r="U981">
            <v>0</v>
          </cell>
          <cell r="V981">
            <v>0</v>
          </cell>
          <cell r="W981" t="str">
            <v>Und</v>
          </cell>
          <cell r="X981">
            <v>1</v>
          </cell>
        </row>
        <row r="982">
          <cell r="A982">
            <v>21082</v>
          </cell>
          <cell r="B982" t="str">
            <v>Suministro e instalacion de Tablero electrico TAE-02 (Sistemas 3, 4 y 5)</v>
          </cell>
          <cell r="C982">
            <v>1</v>
          </cell>
          <cell r="D982">
            <v>1</v>
          </cell>
          <cell r="F982">
            <v>0</v>
          </cell>
          <cell r="G982">
            <v>1</v>
          </cell>
          <cell r="I982">
            <v>0</v>
          </cell>
          <cell r="J982">
            <v>0</v>
          </cell>
          <cell r="L982">
            <v>0</v>
          </cell>
          <cell r="M982">
            <v>0</v>
          </cell>
          <cell r="O982">
            <v>0</v>
          </cell>
          <cell r="P982">
            <v>0</v>
          </cell>
          <cell r="R982">
            <v>0</v>
          </cell>
          <cell r="S982">
            <v>0</v>
          </cell>
          <cell r="U982">
            <v>0</v>
          </cell>
          <cell r="V982">
            <v>0</v>
          </cell>
          <cell r="W982" t="str">
            <v>Und</v>
          </cell>
          <cell r="X982">
            <v>1</v>
          </cell>
        </row>
        <row r="983">
          <cell r="A983">
            <v>21083</v>
          </cell>
          <cell r="B983" t="str">
            <v>Suministro e instalacion de Tablero electrico TAE-03 (UPAQ-01 y Recu)</v>
          </cell>
          <cell r="D983">
            <v>0</v>
          </cell>
          <cell r="F983">
            <v>0</v>
          </cell>
          <cell r="G983">
            <v>0</v>
          </cell>
          <cell r="I983">
            <v>0</v>
          </cell>
          <cell r="J983">
            <v>0</v>
          </cell>
          <cell r="K983">
            <v>1</v>
          </cell>
          <cell r="L983">
            <v>1</v>
          </cell>
          <cell r="M983">
            <v>1</v>
          </cell>
          <cell r="O983">
            <v>0</v>
          </cell>
          <cell r="P983">
            <v>0</v>
          </cell>
          <cell r="R983">
            <v>0</v>
          </cell>
          <cell r="S983">
            <v>0</v>
          </cell>
          <cell r="U983">
            <v>0</v>
          </cell>
          <cell r="V983">
            <v>0</v>
          </cell>
          <cell r="W983" t="str">
            <v>Und</v>
          </cell>
          <cell r="X983">
            <v>1</v>
          </cell>
        </row>
        <row r="984">
          <cell r="A984">
            <v>21084</v>
          </cell>
          <cell r="B984" t="str">
            <v>Suministro e instalacion de Tablero de control TC-01</v>
          </cell>
          <cell r="C984">
            <v>1</v>
          </cell>
          <cell r="D984">
            <v>1</v>
          </cell>
          <cell r="F984">
            <v>0</v>
          </cell>
          <cell r="G984">
            <v>1</v>
          </cell>
          <cell r="I984">
            <v>0</v>
          </cell>
          <cell r="J984">
            <v>0</v>
          </cell>
          <cell r="L984">
            <v>0</v>
          </cell>
          <cell r="M984">
            <v>0</v>
          </cell>
          <cell r="O984">
            <v>0</v>
          </cell>
          <cell r="P984">
            <v>0</v>
          </cell>
          <cell r="R984">
            <v>0</v>
          </cell>
          <cell r="S984">
            <v>0</v>
          </cell>
          <cell r="U984">
            <v>0</v>
          </cell>
          <cell r="V984">
            <v>0</v>
          </cell>
          <cell r="W984" t="str">
            <v>Und</v>
          </cell>
          <cell r="X984">
            <v>1</v>
          </cell>
        </row>
        <row r="985">
          <cell r="A985">
            <v>21085</v>
          </cell>
          <cell r="B985" t="str">
            <v>Suministro e instalacion de Tablero de control TC-02</v>
          </cell>
          <cell r="C985">
            <v>1</v>
          </cell>
          <cell r="D985">
            <v>1</v>
          </cell>
          <cell r="F985">
            <v>0</v>
          </cell>
          <cell r="G985">
            <v>1</v>
          </cell>
          <cell r="I985">
            <v>0</v>
          </cell>
          <cell r="J985">
            <v>0</v>
          </cell>
          <cell r="L985">
            <v>0</v>
          </cell>
          <cell r="M985">
            <v>0</v>
          </cell>
          <cell r="O985">
            <v>0</v>
          </cell>
          <cell r="P985">
            <v>0</v>
          </cell>
          <cell r="R985">
            <v>0</v>
          </cell>
          <cell r="S985">
            <v>0</v>
          </cell>
          <cell r="U985">
            <v>0</v>
          </cell>
          <cell r="V985">
            <v>0</v>
          </cell>
          <cell r="W985" t="str">
            <v>Und</v>
          </cell>
          <cell r="X985">
            <v>1</v>
          </cell>
        </row>
        <row r="986">
          <cell r="A986">
            <v>21086</v>
          </cell>
          <cell r="B986" t="str">
            <v>Suministro e instalacion de Controlador Principal</v>
          </cell>
          <cell r="C986">
            <v>1</v>
          </cell>
          <cell r="D986">
            <v>1</v>
          </cell>
          <cell r="F986">
            <v>0</v>
          </cell>
          <cell r="G986">
            <v>1</v>
          </cell>
          <cell r="I986">
            <v>0</v>
          </cell>
          <cell r="J986">
            <v>0</v>
          </cell>
          <cell r="L986">
            <v>0</v>
          </cell>
          <cell r="M986">
            <v>0</v>
          </cell>
          <cell r="O986">
            <v>0</v>
          </cell>
          <cell r="P986">
            <v>0</v>
          </cell>
          <cell r="R986">
            <v>0</v>
          </cell>
          <cell r="S986">
            <v>0</v>
          </cell>
          <cell r="U986">
            <v>0</v>
          </cell>
          <cell r="V986">
            <v>0</v>
          </cell>
          <cell r="W986" t="str">
            <v>Und</v>
          </cell>
          <cell r="X986">
            <v>1</v>
          </cell>
        </row>
        <row r="987">
          <cell r="A987">
            <v>21087</v>
          </cell>
          <cell r="B987" t="str">
            <v>Suministro e instalacion de Controlador</v>
          </cell>
          <cell r="C987">
            <v>1</v>
          </cell>
          <cell r="D987">
            <v>1</v>
          </cell>
          <cell r="F987">
            <v>0</v>
          </cell>
          <cell r="G987">
            <v>1</v>
          </cell>
          <cell r="I987">
            <v>0</v>
          </cell>
          <cell r="J987">
            <v>0</v>
          </cell>
          <cell r="L987">
            <v>0</v>
          </cell>
          <cell r="M987">
            <v>0</v>
          </cell>
          <cell r="O987">
            <v>0</v>
          </cell>
          <cell r="P987">
            <v>0</v>
          </cell>
          <cell r="R987">
            <v>0</v>
          </cell>
          <cell r="S987">
            <v>0</v>
          </cell>
          <cell r="U987">
            <v>0</v>
          </cell>
          <cell r="V987">
            <v>0</v>
          </cell>
          <cell r="W987" t="str">
            <v>Und</v>
          </cell>
          <cell r="X987">
            <v>1</v>
          </cell>
        </row>
        <row r="988">
          <cell r="A988">
            <v>21088</v>
          </cell>
          <cell r="B988" t="str">
            <v>Suministro e instalacion de Modulo de expansion</v>
          </cell>
          <cell r="C988">
            <v>2</v>
          </cell>
          <cell r="D988">
            <v>2</v>
          </cell>
          <cell r="F988">
            <v>0</v>
          </cell>
          <cell r="G988">
            <v>2</v>
          </cell>
          <cell r="I988">
            <v>0</v>
          </cell>
          <cell r="J988">
            <v>0</v>
          </cell>
          <cell r="L988">
            <v>0</v>
          </cell>
          <cell r="M988">
            <v>0</v>
          </cell>
          <cell r="O988">
            <v>0</v>
          </cell>
          <cell r="P988">
            <v>0</v>
          </cell>
          <cell r="R988">
            <v>0</v>
          </cell>
          <cell r="S988">
            <v>0</v>
          </cell>
          <cell r="U988">
            <v>0</v>
          </cell>
          <cell r="V988">
            <v>0</v>
          </cell>
          <cell r="W988" t="str">
            <v>Und</v>
          </cell>
          <cell r="X988">
            <v>2</v>
          </cell>
        </row>
        <row r="989">
          <cell r="A989">
            <v>21089</v>
          </cell>
          <cell r="B989" t="str">
            <v>Suministro e instalacion de Rele</v>
          </cell>
          <cell r="C989">
            <v>19</v>
          </cell>
          <cell r="D989">
            <v>19</v>
          </cell>
          <cell r="F989">
            <v>0</v>
          </cell>
          <cell r="G989">
            <v>19</v>
          </cell>
          <cell r="I989">
            <v>0</v>
          </cell>
          <cell r="J989">
            <v>0</v>
          </cell>
          <cell r="L989">
            <v>0</v>
          </cell>
          <cell r="M989">
            <v>0</v>
          </cell>
          <cell r="O989">
            <v>0</v>
          </cell>
          <cell r="P989">
            <v>0</v>
          </cell>
          <cell r="R989">
            <v>0</v>
          </cell>
          <cell r="S989">
            <v>0</v>
          </cell>
          <cell r="U989">
            <v>0</v>
          </cell>
          <cell r="V989">
            <v>0</v>
          </cell>
          <cell r="W989" t="str">
            <v>Und</v>
          </cell>
          <cell r="X989">
            <v>19</v>
          </cell>
        </row>
        <row r="990">
          <cell r="A990">
            <v>21090</v>
          </cell>
          <cell r="B990" t="str">
            <v>Suministro e instalacion de Interruptor diferencial de Presion</v>
          </cell>
          <cell r="C990">
            <v>14</v>
          </cell>
          <cell r="D990">
            <v>14</v>
          </cell>
          <cell r="F990">
            <v>0</v>
          </cell>
          <cell r="G990">
            <v>14</v>
          </cell>
          <cell r="I990">
            <v>0</v>
          </cell>
          <cell r="J990">
            <v>0</v>
          </cell>
          <cell r="L990">
            <v>0</v>
          </cell>
          <cell r="M990">
            <v>0</v>
          </cell>
          <cell r="O990">
            <v>0</v>
          </cell>
          <cell r="P990">
            <v>0</v>
          </cell>
          <cell r="R990">
            <v>0</v>
          </cell>
          <cell r="S990">
            <v>0</v>
          </cell>
          <cell r="U990">
            <v>0</v>
          </cell>
          <cell r="V990">
            <v>0</v>
          </cell>
          <cell r="W990" t="str">
            <v>Und</v>
          </cell>
          <cell r="X990">
            <v>14</v>
          </cell>
        </row>
        <row r="991">
          <cell r="A991">
            <v>21091</v>
          </cell>
          <cell r="B991" t="str">
            <v>Suministro e instalacion de Transductor diferencial de Presion</v>
          </cell>
          <cell r="C991">
            <v>1</v>
          </cell>
          <cell r="D991">
            <v>1</v>
          </cell>
          <cell r="F991">
            <v>0</v>
          </cell>
          <cell r="G991">
            <v>1</v>
          </cell>
          <cell r="I991">
            <v>0</v>
          </cell>
          <cell r="J991">
            <v>0</v>
          </cell>
          <cell r="L991">
            <v>0</v>
          </cell>
          <cell r="M991">
            <v>0</v>
          </cell>
          <cell r="O991">
            <v>0</v>
          </cell>
          <cell r="P991">
            <v>0</v>
          </cell>
          <cell r="R991">
            <v>0</v>
          </cell>
          <cell r="S991">
            <v>0</v>
          </cell>
          <cell r="U991">
            <v>0</v>
          </cell>
          <cell r="V991">
            <v>0</v>
          </cell>
          <cell r="W991" t="str">
            <v>Und</v>
          </cell>
          <cell r="X991">
            <v>1</v>
          </cell>
        </row>
        <row r="992">
          <cell r="A992">
            <v>21092</v>
          </cell>
          <cell r="B992" t="str">
            <v>Suministro e instalacion de Sensor de temperatura en ducto</v>
          </cell>
          <cell r="C992">
            <v>9</v>
          </cell>
          <cell r="D992">
            <v>9</v>
          </cell>
          <cell r="F992">
            <v>0</v>
          </cell>
          <cell r="G992">
            <v>9</v>
          </cell>
          <cell r="I992">
            <v>0</v>
          </cell>
          <cell r="J992">
            <v>0</v>
          </cell>
          <cell r="L992">
            <v>0</v>
          </cell>
          <cell r="M992">
            <v>0</v>
          </cell>
          <cell r="O992">
            <v>0</v>
          </cell>
          <cell r="P992">
            <v>0</v>
          </cell>
          <cell r="R992">
            <v>0</v>
          </cell>
          <cell r="S992">
            <v>0</v>
          </cell>
          <cell r="U992">
            <v>0</v>
          </cell>
          <cell r="V992">
            <v>0</v>
          </cell>
          <cell r="W992" t="str">
            <v>Und</v>
          </cell>
          <cell r="X992">
            <v>9</v>
          </cell>
        </row>
        <row r="993">
          <cell r="A993">
            <v>21093</v>
          </cell>
          <cell r="B993" t="str">
            <v>Suministro e instalacion de Sensor de temperatura en zona con display</v>
          </cell>
          <cell r="C993">
            <v>3</v>
          </cell>
          <cell r="D993">
            <v>3</v>
          </cell>
          <cell r="F993">
            <v>0</v>
          </cell>
          <cell r="G993">
            <v>3</v>
          </cell>
          <cell r="I993">
            <v>0</v>
          </cell>
          <cell r="J993">
            <v>0</v>
          </cell>
          <cell r="L993">
            <v>0</v>
          </cell>
          <cell r="M993">
            <v>0</v>
          </cell>
          <cell r="O993">
            <v>0</v>
          </cell>
          <cell r="P993">
            <v>0</v>
          </cell>
          <cell r="R993">
            <v>0</v>
          </cell>
          <cell r="S993">
            <v>0</v>
          </cell>
          <cell r="U993">
            <v>0</v>
          </cell>
          <cell r="V993">
            <v>0</v>
          </cell>
          <cell r="W993" t="str">
            <v>Und</v>
          </cell>
          <cell r="X993">
            <v>3</v>
          </cell>
        </row>
        <row r="994">
          <cell r="A994">
            <v>21094</v>
          </cell>
          <cell r="B994" t="str">
            <v>Suministro e instalacion de Valvula de calefaccion</v>
          </cell>
          <cell r="C994">
            <v>3</v>
          </cell>
          <cell r="D994">
            <v>3</v>
          </cell>
          <cell r="F994">
            <v>0</v>
          </cell>
          <cell r="G994">
            <v>3</v>
          </cell>
          <cell r="I994">
            <v>0</v>
          </cell>
          <cell r="J994">
            <v>0</v>
          </cell>
          <cell r="L994">
            <v>0</v>
          </cell>
          <cell r="M994">
            <v>0</v>
          </cell>
          <cell r="O994">
            <v>0</v>
          </cell>
          <cell r="P994">
            <v>0</v>
          </cell>
          <cell r="R994">
            <v>0</v>
          </cell>
          <cell r="S994">
            <v>0</v>
          </cell>
          <cell r="U994">
            <v>0</v>
          </cell>
          <cell r="V994">
            <v>0</v>
          </cell>
          <cell r="W994" t="str">
            <v>Und</v>
          </cell>
          <cell r="X994">
            <v>3</v>
          </cell>
        </row>
        <row r="995">
          <cell r="A995">
            <v>21095</v>
          </cell>
          <cell r="B995" t="str">
            <v>Suministro e instalacion de Cableado de control y tuberia galvanizada</v>
          </cell>
          <cell r="C995">
            <v>1</v>
          </cell>
          <cell r="D995">
            <v>1</v>
          </cell>
          <cell r="F995">
            <v>0</v>
          </cell>
          <cell r="G995">
            <v>1</v>
          </cell>
          <cell r="I995">
            <v>0</v>
          </cell>
          <cell r="J995">
            <v>0</v>
          </cell>
          <cell r="L995">
            <v>0</v>
          </cell>
          <cell r="M995">
            <v>0</v>
          </cell>
          <cell r="O995">
            <v>0</v>
          </cell>
          <cell r="P995">
            <v>0</v>
          </cell>
          <cell r="R995">
            <v>0</v>
          </cell>
          <cell r="S995">
            <v>0</v>
          </cell>
          <cell r="U995">
            <v>0</v>
          </cell>
          <cell r="V995">
            <v>0</v>
          </cell>
          <cell r="W995" t="str">
            <v>Glb</v>
          </cell>
          <cell r="X995">
            <v>1</v>
          </cell>
        </row>
        <row r="996">
          <cell r="A996">
            <v>21096</v>
          </cell>
          <cell r="B996" t="str">
            <v>Ingenieria y programacion control</v>
          </cell>
          <cell r="C996">
            <v>0.66666666666666663</v>
          </cell>
          <cell r="D996">
            <v>0.66666666666666663</v>
          </cell>
          <cell r="F996">
            <v>0</v>
          </cell>
          <cell r="G996">
            <v>0.66666666666666663</v>
          </cell>
          <cell r="I996">
            <v>0</v>
          </cell>
          <cell r="J996">
            <v>0</v>
          </cell>
          <cell r="K996">
            <v>0.33333333333333331</v>
          </cell>
          <cell r="L996">
            <v>0.33333333333333331</v>
          </cell>
          <cell r="M996">
            <v>0.33333333333333331</v>
          </cell>
          <cell r="O996">
            <v>0</v>
          </cell>
          <cell r="P996">
            <v>0</v>
          </cell>
          <cell r="R996">
            <v>0</v>
          </cell>
          <cell r="S996">
            <v>0</v>
          </cell>
          <cell r="U996">
            <v>0</v>
          </cell>
          <cell r="V996">
            <v>0</v>
          </cell>
          <cell r="W996" t="str">
            <v>Glb</v>
          </cell>
          <cell r="X996">
            <v>1</v>
          </cell>
        </row>
        <row r="997">
          <cell r="A997">
            <v>21097</v>
          </cell>
          <cell r="B997" t="str">
            <v>Ingenieria y supervision</v>
          </cell>
          <cell r="C997">
            <v>0.66666666666666663</v>
          </cell>
          <cell r="D997">
            <v>0.66666666666666663</v>
          </cell>
          <cell r="F997">
            <v>0</v>
          </cell>
          <cell r="G997">
            <v>0.66666666666666663</v>
          </cell>
          <cell r="I997">
            <v>0</v>
          </cell>
          <cell r="J997">
            <v>0</v>
          </cell>
          <cell r="K997">
            <v>0.33333333333333331</v>
          </cell>
          <cell r="L997">
            <v>0.33333333333333331</v>
          </cell>
          <cell r="M997">
            <v>0.33333333333333331</v>
          </cell>
          <cell r="O997">
            <v>0</v>
          </cell>
          <cell r="P997">
            <v>0</v>
          </cell>
          <cell r="R997">
            <v>0</v>
          </cell>
          <cell r="S997">
            <v>0</v>
          </cell>
          <cell r="U997">
            <v>0</v>
          </cell>
          <cell r="V997">
            <v>0</v>
          </cell>
          <cell r="W997" t="str">
            <v>Glb</v>
          </cell>
          <cell r="X997">
            <v>1</v>
          </cell>
        </row>
        <row r="998">
          <cell r="A998">
            <v>22</v>
          </cell>
          <cell r="B998" t="str">
            <v>APARATOS SANITARIOS</v>
          </cell>
          <cell r="G998">
            <v>0</v>
          </cell>
          <cell r="J998">
            <v>0</v>
          </cell>
          <cell r="M998">
            <v>0</v>
          </cell>
          <cell r="P998">
            <v>0</v>
          </cell>
          <cell r="S998">
            <v>0</v>
          </cell>
          <cell r="V998">
            <v>0</v>
          </cell>
          <cell r="X998">
            <v>0</v>
          </cell>
        </row>
        <row r="999">
          <cell r="A999">
            <v>22001</v>
          </cell>
          <cell r="B999" t="str">
            <v xml:space="preserve">Lavamanos de colgar, línea institucional, incluye griferia </v>
          </cell>
          <cell r="C999">
            <v>32</v>
          </cell>
          <cell r="D999">
            <v>32</v>
          </cell>
          <cell r="E999">
            <v>15</v>
          </cell>
          <cell r="F999">
            <v>15</v>
          </cell>
          <cell r="G999">
            <v>47</v>
          </cell>
          <cell r="H999">
            <v>9</v>
          </cell>
          <cell r="I999">
            <v>9</v>
          </cell>
          <cell r="J999">
            <v>9</v>
          </cell>
          <cell r="L999">
            <v>0</v>
          </cell>
          <cell r="M999">
            <v>0</v>
          </cell>
          <cell r="N999">
            <v>2</v>
          </cell>
          <cell r="O999">
            <v>2</v>
          </cell>
          <cell r="P999">
            <v>2</v>
          </cell>
          <cell r="R999">
            <v>0</v>
          </cell>
          <cell r="S999">
            <v>0</v>
          </cell>
          <cell r="U999">
            <v>0</v>
          </cell>
          <cell r="V999">
            <v>0</v>
          </cell>
          <cell r="W999" t="str">
            <v>Und</v>
          </cell>
          <cell r="X999">
            <v>58</v>
          </cell>
        </row>
        <row r="1000">
          <cell r="A1000">
            <v>22002</v>
          </cell>
          <cell r="B1000" t="str">
            <v xml:space="preserve">Lavamanos sobreponer, línea institucional, incluye griferia </v>
          </cell>
          <cell r="C1000">
            <v>2</v>
          </cell>
          <cell r="D1000">
            <v>2</v>
          </cell>
          <cell r="E1000">
            <v>13</v>
          </cell>
          <cell r="F1000">
            <v>13</v>
          </cell>
          <cell r="G1000">
            <v>15</v>
          </cell>
          <cell r="I1000">
            <v>0</v>
          </cell>
          <cell r="J1000">
            <v>0</v>
          </cell>
          <cell r="L1000">
            <v>0</v>
          </cell>
          <cell r="M1000">
            <v>0</v>
          </cell>
          <cell r="O1000">
            <v>0</v>
          </cell>
          <cell r="P1000">
            <v>0</v>
          </cell>
          <cell r="R1000">
            <v>0</v>
          </cell>
          <cell r="S1000">
            <v>0</v>
          </cell>
          <cell r="U1000">
            <v>0</v>
          </cell>
          <cell r="V1000">
            <v>0</v>
          </cell>
          <cell r="W1000" t="str">
            <v>Und</v>
          </cell>
          <cell r="X1000">
            <v>15</v>
          </cell>
        </row>
        <row r="1001">
          <cell r="A1001">
            <v>22003</v>
          </cell>
          <cell r="B1001" t="str">
            <v xml:space="preserve">Sanitario blanco, líneainstitucional, incluye manguera flexible plástica </v>
          </cell>
          <cell r="C1001">
            <v>18</v>
          </cell>
          <cell r="D1001">
            <v>18</v>
          </cell>
          <cell r="E1001">
            <v>11</v>
          </cell>
          <cell r="F1001">
            <v>11</v>
          </cell>
          <cell r="G1001">
            <v>29</v>
          </cell>
          <cell r="H1001">
            <v>4</v>
          </cell>
          <cell r="I1001">
            <v>4</v>
          </cell>
          <cell r="J1001">
            <v>4</v>
          </cell>
          <cell r="L1001">
            <v>0</v>
          </cell>
          <cell r="M1001">
            <v>0</v>
          </cell>
          <cell r="N1001">
            <v>2</v>
          </cell>
          <cell r="O1001">
            <v>2</v>
          </cell>
          <cell r="P1001">
            <v>2</v>
          </cell>
          <cell r="R1001">
            <v>0</v>
          </cell>
          <cell r="S1001">
            <v>0</v>
          </cell>
          <cell r="U1001">
            <v>0</v>
          </cell>
          <cell r="V1001">
            <v>0</v>
          </cell>
          <cell r="W1001" t="str">
            <v>Und</v>
          </cell>
          <cell r="X1001">
            <v>35</v>
          </cell>
        </row>
        <row r="1002">
          <cell r="A1002">
            <v>22004</v>
          </cell>
          <cell r="B1002" t="str">
            <v xml:space="preserve">Sanitario blanco, líneainstitucional, incl. Fluxómetro y sistema de inst acometida </v>
          </cell>
          <cell r="C1002">
            <v>8</v>
          </cell>
          <cell r="D1002">
            <v>8</v>
          </cell>
          <cell r="E1002">
            <v>19</v>
          </cell>
          <cell r="F1002">
            <v>19</v>
          </cell>
          <cell r="G1002">
            <v>27</v>
          </cell>
          <cell r="H1002">
            <v>3</v>
          </cell>
          <cell r="I1002">
            <v>3</v>
          </cell>
          <cell r="J1002">
            <v>3</v>
          </cell>
          <cell r="L1002">
            <v>0</v>
          </cell>
          <cell r="M1002">
            <v>0</v>
          </cell>
          <cell r="O1002">
            <v>0</v>
          </cell>
          <cell r="P1002">
            <v>0</v>
          </cell>
          <cell r="R1002">
            <v>0</v>
          </cell>
          <cell r="S1002">
            <v>0</v>
          </cell>
          <cell r="U1002">
            <v>0</v>
          </cell>
          <cell r="V1002">
            <v>0</v>
          </cell>
          <cell r="W1002" t="str">
            <v>Und</v>
          </cell>
          <cell r="X1002">
            <v>30</v>
          </cell>
        </row>
        <row r="1003">
          <cell r="A1003">
            <v>22005</v>
          </cell>
          <cell r="B1003" t="str">
            <v xml:space="preserve">Lavaplatos acero inox. ,0.62x0.48mts. De empotrar. Incl. Acc. Y griferia </v>
          </cell>
          <cell r="C1003">
            <v>13</v>
          </cell>
          <cell r="D1003">
            <v>13</v>
          </cell>
          <cell r="E1003">
            <v>10</v>
          </cell>
          <cell r="F1003">
            <v>10</v>
          </cell>
          <cell r="G1003">
            <v>23</v>
          </cell>
          <cell r="H1003">
            <v>1</v>
          </cell>
          <cell r="I1003">
            <v>1</v>
          </cell>
          <cell r="J1003">
            <v>1</v>
          </cell>
          <cell r="L1003">
            <v>0</v>
          </cell>
          <cell r="M1003">
            <v>0</v>
          </cell>
          <cell r="N1003">
            <v>6</v>
          </cell>
          <cell r="O1003">
            <v>6</v>
          </cell>
          <cell r="P1003">
            <v>6</v>
          </cell>
          <cell r="R1003">
            <v>0</v>
          </cell>
          <cell r="S1003">
            <v>0</v>
          </cell>
          <cell r="U1003">
            <v>0</v>
          </cell>
          <cell r="V1003">
            <v>0</v>
          </cell>
          <cell r="W1003" t="str">
            <v>Und</v>
          </cell>
          <cell r="X1003">
            <v>30</v>
          </cell>
        </row>
        <row r="1004">
          <cell r="A1004">
            <v>22006</v>
          </cell>
          <cell r="B1004" t="str">
            <v xml:space="preserve">Suministro e instalacion de lavamanos redondo  en  acero inoxidable  </v>
          </cell>
          <cell r="C1004">
            <v>4</v>
          </cell>
          <cell r="D1004">
            <v>4</v>
          </cell>
          <cell r="F1004">
            <v>0</v>
          </cell>
          <cell r="G1004">
            <v>4</v>
          </cell>
          <cell r="I1004">
            <v>0</v>
          </cell>
          <cell r="J1004">
            <v>0</v>
          </cell>
          <cell r="L1004">
            <v>0</v>
          </cell>
          <cell r="M1004">
            <v>0</v>
          </cell>
          <cell r="O1004">
            <v>0</v>
          </cell>
          <cell r="P1004">
            <v>0</v>
          </cell>
          <cell r="R1004">
            <v>0</v>
          </cell>
          <cell r="S1004">
            <v>0</v>
          </cell>
          <cell r="U1004">
            <v>0</v>
          </cell>
          <cell r="V1004">
            <v>0</v>
          </cell>
          <cell r="W1004" t="str">
            <v>Und</v>
          </cell>
          <cell r="X1004">
            <v>4</v>
          </cell>
        </row>
        <row r="1005">
          <cell r="A1005">
            <v>22007</v>
          </cell>
          <cell r="B1005" t="str">
            <v xml:space="preserve">Poceta doble en acero inoxidable </v>
          </cell>
          <cell r="C1005">
            <v>2</v>
          </cell>
          <cell r="D1005">
            <v>2</v>
          </cell>
          <cell r="E1005">
            <v>1</v>
          </cell>
          <cell r="F1005">
            <v>1</v>
          </cell>
          <cell r="G1005">
            <v>3</v>
          </cell>
          <cell r="I1005">
            <v>0</v>
          </cell>
          <cell r="J1005">
            <v>0</v>
          </cell>
          <cell r="L1005">
            <v>0</v>
          </cell>
          <cell r="M1005">
            <v>0</v>
          </cell>
          <cell r="N1005">
            <v>1</v>
          </cell>
          <cell r="O1005">
            <v>1</v>
          </cell>
          <cell r="P1005">
            <v>1</v>
          </cell>
          <cell r="R1005">
            <v>0</v>
          </cell>
          <cell r="S1005">
            <v>0</v>
          </cell>
          <cell r="U1005">
            <v>0</v>
          </cell>
          <cell r="V1005">
            <v>0</v>
          </cell>
          <cell r="W1005" t="str">
            <v>un</v>
          </cell>
          <cell r="X1005">
            <v>4</v>
          </cell>
        </row>
        <row r="1006">
          <cell r="A1006">
            <v>22008</v>
          </cell>
          <cell r="B1006" t="str">
            <v xml:space="preserve">Sanitario blanco, línea institucional para minusvalidos, incl. Fluxómetro y sistema de inst acometida </v>
          </cell>
          <cell r="C1006">
            <v>2</v>
          </cell>
          <cell r="D1006">
            <v>2</v>
          </cell>
          <cell r="F1006">
            <v>0</v>
          </cell>
          <cell r="G1006">
            <v>2</v>
          </cell>
          <cell r="I1006">
            <v>0</v>
          </cell>
          <cell r="J1006">
            <v>0</v>
          </cell>
          <cell r="L1006">
            <v>0</v>
          </cell>
          <cell r="M1006">
            <v>0</v>
          </cell>
          <cell r="O1006">
            <v>0</v>
          </cell>
          <cell r="P1006">
            <v>0</v>
          </cell>
          <cell r="R1006">
            <v>0</v>
          </cell>
          <cell r="S1006">
            <v>0</v>
          </cell>
          <cell r="U1006">
            <v>0</v>
          </cell>
          <cell r="V1006">
            <v>0</v>
          </cell>
          <cell r="W1006" t="str">
            <v>Und</v>
          </cell>
          <cell r="X1006">
            <v>2</v>
          </cell>
        </row>
        <row r="1007">
          <cell r="A1007">
            <v>22009</v>
          </cell>
          <cell r="B1007" t="str">
            <v>Suministro e instalacion de orinal blanco grande</v>
          </cell>
          <cell r="C1007">
            <v>1</v>
          </cell>
          <cell r="D1007">
            <v>1</v>
          </cell>
          <cell r="E1007">
            <v>1</v>
          </cell>
          <cell r="F1007">
            <v>1</v>
          </cell>
          <cell r="G1007">
            <v>2</v>
          </cell>
          <cell r="I1007">
            <v>0</v>
          </cell>
          <cell r="J1007">
            <v>0</v>
          </cell>
          <cell r="L1007">
            <v>0</v>
          </cell>
          <cell r="M1007">
            <v>0</v>
          </cell>
          <cell r="O1007">
            <v>0</v>
          </cell>
          <cell r="P1007">
            <v>0</v>
          </cell>
          <cell r="R1007">
            <v>0</v>
          </cell>
          <cell r="S1007">
            <v>0</v>
          </cell>
          <cell r="U1007">
            <v>0</v>
          </cell>
          <cell r="V1007">
            <v>0</v>
          </cell>
          <cell r="W1007" t="str">
            <v>Und</v>
          </cell>
          <cell r="X1007">
            <v>2</v>
          </cell>
        </row>
        <row r="1008">
          <cell r="A1008">
            <v>23</v>
          </cell>
          <cell r="B1008" t="str">
            <v>GRIFERIA</v>
          </cell>
          <cell r="G1008">
            <v>0</v>
          </cell>
          <cell r="J1008">
            <v>0</v>
          </cell>
          <cell r="M1008">
            <v>0</v>
          </cell>
          <cell r="P1008">
            <v>0</v>
          </cell>
          <cell r="S1008">
            <v>0</v>
          </cell>
          <cell r="V1008">
            <v>0</v>
          </cell>
          <cell r="X1008">
            <v>0</v>
          </cell>
        </row>
        <row r="1009">
          <cell r="A1009">
            <v>23001</v>
          </cell>
          <cell r="B1009" t="str">
            <v xml:space="preserve">Llave manguera </v>
          </cell>
          <cell r="C1009">
            <v>5</v>
          </cell>
          <cell r="D1009">
            <v>5</v>
          </cell>
          <cell r="E1009">
            <v>1</v>
          </cell>
          <cell r="F1009">
            <v>1</v>
          </cell>
          <cell r="G1009">
            <v>6</v>
          </cell>
          <cell r="H1009">
            <v>2</v>
          </cell>
          <cell r="I1009">
            <v>2</v>
          </cell>
          <cell r="J1009">
            <v>2</v>
          </cell>
          <cell r="L1009">
            <v>0</v>
          </cell>
          <cell r="M1009">
            <v>0</v>
          </cell>
          <cell r="N1009">
            <v>1</v>
          </cell>
          <cell r="O1009">
            <v>1</v>
          </cell>
          <cell r="P1009">
            <v>1</v>
          </cell>
          <cell r="R1009">
            <v>0</v>
          </cell>
          <cell r="S1009">
            <v>0</v>
          </cell>
          <cell r="U1009">
            <v>0</v>
          </cell>
          <cell r="V1009">
            <v>0</v>
          </cell>
          <cell r="W1009" t="str">
            <v>Und</v>
          </cell>
          <cell r="X1009">
            <v>9</v>
          </cell>
        </row>
        <row r="1010">
          <cell r="A1010">
            <v>23002</v>
          </cell>
          <cell r="B1010" t="str">
            <v xml:space="preserve">Conjunto ducha-registro, sencilla </v>
          </cell>
          <cell r="C1010">
            <v>6</v>
          </cell>
          <cell r="D1010">
            <v>6</v>
          </cell>
          <cell r="E1010">
            <v>17</v>
          </cell>
          <cell r="F1010">
            <v>17</v>
          </cell>
          <cell r="G1010">
            <v>23</v>
          </cell>
          <cell r="H1010">
            <v>3</v>
          </cell>
          <cell r="I1010">
            <v>3</v>
          </cell>
          <cell r="J1010">
            <v>3</v>
          </cell>
          <cell r="L1010">
            <v>0</v>
          </cell>
          <cell r="M1010">
            <v>0</v>
          </cell>
          <cell r="N1010">
            <v>2</v>
          </cell>
          <cell r="O1010">
            <v>2</v>
          </cell>
          <cell r="P1010">
            <v>2</v>
          </cell>
          <cell r="R1010">
            <v>0</v>
          </cell>
          <cell r="S1010">
            <v>0</v>
          </cell>
          <cell r="U1010">
            <v>0</v>
          </cell>
          <cell r="V1010">
            <v>0</v>
          </cell>
          <cell r="W1010" t="str">
            <v>Und</v>
          </cell>
          <cell r="X1010">
            <v>28</v>
          </cell>
        </row>
        <row r="1011">
          <cell r="A1011">
            <v>23003</v>
          </cell>
          <cell r="B1011" t="str">
            <v>Griferia llave terminal cromada de grival</v>
          </cell>
          <cell r="D1011">
            <v>0</v>
          </cell>
          <cell r="F1011">
            <v>0</v>
          </cell>
          <cell r="G1011">
            <v>0</v>
          </cell>
          <cell r="I1011">
            <v>0</v>
          </cell>
          <cell r="J1011">
            <v>0</v>
          </cell>
          <cell r="L1011">
            <v>0</v>
          </cell>
          <cell r="M1011">
            <v>0</v>
          </cell>
          <cell r="O1011">
            <v>0</v>
          </cell>
          <cell r="P1011">
            <v>0</v>
          </cell>
          <cell r="R1011">
            <v>0</v>
          </cell>
          <cell r="S1011">
            <v>0</v>
          </cell>
          <cell r="U1011">
            <v>0</v>
          </cell>
          <cell r="V1011">
            <v>0</v>
          </cell>
          <cell r="W1011" t="str">
            <v>Und</v>
          </cell>
          <cell r="X1011">
            <v>0</v>
          </cell>
        </row>
        <row r="1012">
          <cell r="A1012">
            <v>23004</v>
          </cell>
          <cell r="B1012" t="str">
            <v>Griferia cuello de ganso para pocetas de laboratorio linea flamingo cromo  de grival</v>
          </cell>
          <cell r="C1012">
            <v>19</v>
          </cell>
          <cell r="D1012">
            <v>19</v>
          </cell>
          <cell r="E1012">
            <v>11</v>
          </cell>
          <cell r="F1012">
            <v>11</v>
          </cell>
          <cell r="G1012">
            <v>30</v>
          </cell>
          <cell r="H1012">
            <v>1</v>
          </cell>
          <cell r="I1012">
            <v>1</v>
          </cell>
          <cell r="J1012">
            <v>1</v>
          </cell>
          <cell r="L1012">
            <v>0</v>
          </cell>
          <cell r="M1012">
            <v>0</v>
          </cell>
          <cell r="N1012">
            <v>7</v>
          </cell>
          <cell r="O1012">
            <v>7</v>
          </cell>
          <cell r="P1012">
            <v>7</v>
          </cell>
          <cell r="R1012">
            <v>0</v>
          </cell>
          <cell r="S1012">
            <v>0</v>
          </cell>
          <cell r="U1012">
            <v>0</v>
          </cell>
          <cell r="V1012">
            <v>0</v>
          </cell>
          <cell r="W1012" t="str">
            <v>Und</v>
          </cell>
          <cell r="X1012">
            <v>38</v>
          </cell>
        </row>
        <row r="1013">
          <cell r="A1013">
            <v>23005</v>
          </cell>
          <cell r="B1013" t="str">
            <v>Griferia de sensor para lavados quirurgicos</v>
          </cell>
          <cell r="D1013">
            <v>0</v>
          </cell>
          <cell r="E1013">
            <v>6</v>
          </cell>
          <cell r="F1013">
            <v>6</v>
          </cell>
          <cell r="G1013">
            <v>6</v>
          </cell>
          <cell r="I1013">
            <v>0</v>
          </cell>
          <cell r="J1013">
            <v>0</v>
          </cell>
          <cell r="L1013">
            <v>0</v>
          </cell>
          <cell r="M1013">
            <v>0</v>
          </cell>
          <cell r="O1013">
            <v>0</v>
          </cell>
          <cell r="P1013">
            <v>0</v>
          </cell>
          <cell r="R1013">
            <v>0</v>
          </cell>
          <cell r="S1013">
            <v>0</v>
          </cell>
          <cell r="U1013">
            <v>0</v>
          </cell>
          <cell r="V1013">
            <v>0</v>
          </cell>
          <cell r="W1013" t="str">
            <v>Und</v>
          </cell>
          <cell r="X1013">
            <v>6</v>
          </cell>
        </row>
        <row r="1014">
          <cell r="A1014">
            <v>23006</v>
          </cell>
          <cell r="B1014" t="str">
            <v>Griferia de push para orinal incluye valvula antivandalica</v>
          </cell>
          <cell r="C1014">
            <v>1</v>
          </cell>
          <cell r="D1014">
            <v>1</v>
          </cell>
          <cell r="E1014">
            <v>1</v>
          </cell>
          <cell r="F1014">
            <v>1</v>
          </cell>
          <cell r="G1014">
            <v>2</v>
          </cell>
          <cell r="I1014">
            <v>0</v>
          </cell>
          <cell r="J1014">
            <v>0</v>
          </cell>
          <cell r="L1014">
            <v>0</v>
          </cell>
          <cell r="M1014">
            <v>0</v>
          </cell>
          <cell r="O1014">
            <v>0</v>
          </cell>
          <cell r="P1014">
            <v>0</v>
          </cell>
          <cell r="R1014">
            <v>0</v>
          </cell>
          <cell r="S1014">
            <v>0</v>
          </cell>
          <cell r="U1014">
            <v>0</v>
          </cell>
          <cell r="V1014">
            <v>0</v>
          </cell>
          <cell r="W1014" t="str">
            <v>Und</v>
          </cell>
          <cell r="X1014">
            <v>2</v>
          </cell>
        </row>
        <row r="1015">
          <cell r="A1015">
            <v>24</v>
          </cell>
          <cell r="B1015" t="str">
            <v>CERRAJERIA</v>
          </cell>
          <cell r="G1015">
            <v>0</v>
          </cell>
          <cell r="J1015">
            <v>0</v>
          </cell>
          <cell r="M1015">
            <v>0</v>
          </cell>
          <cell r="P1015">
            <v>0</v>
          </cell>
          <cell r="S1015">
            <v>0</v>
          </cell>
          <cell r="V1015">
            <v>0</v>
          </cell>
          <cell r="X1015">
            <v>0</v>
          </cell>
        </row>
        <row r="1016">
          <cell r="A1016">
            <v>24001</v>
          </cell>
          <cell r="B1016" t="str">
            <v xml:space="preserve">Cerradura baño, madera </v>
          </cell>
          <cell r="D1016">
            <v>0</v>
          </cell>
          <cell r="F1016">
            <v>0</v>
          </cell>
          <cell r="G1016">
            <v>0</v>
          </cell>
          <cell r="I1016">
            <v>0</v>
          </cell>
          <cell r="J1016">
            <v>0</v>
          </cell>
          <cell r="L1016">
            <v>0</v>
          </cell>
          <cell r="M1016">
            <v>0</v>
          </cell>
          <cell r="N1016">
            <v>0</v>
          </cell>
          <cell r="O1016">
            <v>0</v>
          </cell>
          <cell r="P1016">
            <v>0</v>
          </cell>
          <cell r="Q1016">
            <v>0</v>
          </cell>
          <cell r="R1016">
            <v>0</v>
          </cell>
          <cell r="S1016">
            <v>0</v>
          </cell>
          <cell r="U1016">
            <v>0</v>
          </cell>
          <cell r="V1016">
            <v>0</v>
          </cell>
          <cell r="W1016" t="str">
            <v>Und</v>
          </cell>
          <cell r="X1016">
            <v>0</v>
          </cell>
        </row>
        <row r="1017">
          <cell r="A1017">
            <v>24002</v>
          </cell>
          <cell r="B1017" t="str">
            <v xml:space="preserve">Cerradura alcoba, maderas/p </v>
          </cell>
          <cell r="D1017">
            <v>0</v>
          </cell>
          <cell r="F1017">
            <v>0</v>
          </cell>
          <cell r="G1017">
            <v>0</v>
          </cell>
          <cell r="I1017">
            <v>0</v>
          </cell>
          <cell r="J1017">
            <v>0</v>
          </cell>
          <cell r="L1017">
            <v>0</v>
          </cell>
          <cell r="M1017">
            <v>0</v>
          </cell>
          <cell r="O1017">
            <v>0</v>
          </cell>
          <cell r="P1017">
            <v>0</v>
          </cell>
          <cell r="Q1017">
            <v>0</v>
          </cell>
          <cell r="R1017">
            <v>0</v>
          </cell>
          <cell r="S1017">
            <v>0</v>
          </cell>
          <cell r="U1017">
            <v>0</v>
          </cell>
          <cell r="V1017">
            <v>0</v>
          </cell>
          <cell r="W1017" t="str">
            <v>Und</v>
          </cell>
          <cell r="X1017">
            <v>0</v>
          </cell>
        </row>
        <row r="1018">
          <cell r="A1018">
            <v>24003</v>
          </cell>
          <cell r="B1018" t="str">
            <v xml:space="preserve">Cerradura entrada oficinas, maderac/p </v>
          </cell>
          <cell r="D1018">
            <v>0</v>
          </cell>
          <cell r="F1018">
            <v>0</v>
          </cell>
          <cell r="G1018">
            <v>0</v>
          </cell>
          <cell r="I1018">
            <v>0</v>
          </cell>
          <cell r="J1018">
            <v>0</v>
          </cell>
          <cell r="L1018">
            <v>0</v>
          </cell>
          <cell r="M1018">
            <v>0</v>
          </cell>
          <cell r="O1018">
            <v>0</v>
          </cell>
          <cell r="P1018">
            <v>0</v>
          </cell>
          <cell r="R1018">
            <v>0</v>
          </cell>
          <cell r="S1018">
            <v>0</v>
          </cell>
          <cell r="U1018">
            <v>0</v>
          </cell>
          <cell r="V1018">
            <v>0</v>
          </cell>
          <cell r="W1018" t="str">
            <v>Und</v>
          </cell>
          <cell r="X1018">
            <v>0</v>
          </cell>
        </row>
        <row r="1019">
          <cell r="A1019">
            <v>25</v>
          </cell>
          <cell r="B1019" t="str">
            <v>MUEBLES</v>
          </cell>
          <cell r="G1019">
            <v>0</v>
          </cell>
          <cell r="J1019">
            <v>0</v>
          </cell>
          <cell r="M1019">
            <v>0</v>
          </cell>
          <cell r="P1019">
            <v>0</v>
          </cell>
          <cell r="S1019">
            <v>0</v>
          </cell>
          <cell r="V1019">
            <v>0</v>
          </cell>
          <cell r="X1019">
            <v>0</v>
          </cell>
        </row>
        <row r="1020">
          <cell r="A1020">
            <v>25001</v>
          </cell>
          <cell r="B1020" t="str">
            <v>Mueble bajo y alto tipo M-1 REANIMACION Y PROCEDIMIENTOS en formica post formado blanco, superficie en acero inoxidable borde antigoteo  herrajes en metalicos (3.46 Mts),ver detalle</v>
          </cell>
          <cell r="C1020">
            <v>1</v>
          </cell>
          <cell r="D1020">
            <v>1</v>
          </cell>
          <cell r="F1020">
            <v>0</v>
          </cell>
          <cell r="G1020">
            <v>1</v>
          </cell>
          <cell r="I1020">
            <v>0</v>
          </cell>
          <cell r="J1020">
            <v>0</v>
          </cell>
          <cell r="L1020">
            <v>0</v>
          </cell>
          <cell r="M1020">
            <v>0</v>
          </cell>
          <cell r="O1020">
            <v>0</v>
          </cell>
          <cell r="P1020">
            <v>0</v>
          </cell>
          <cell r="R1020">
            <v>0</v>
          </cell>
          <cell r="S1020">
            <v>0</v>
          </cell>
          <cell r="U1020">
            <v>0</v>
          </cell>
          <cell r="V1020">
            <v>0</v>
          </cell>
          <cell r="W1020" t="str">
            <v>un</v>
          </cell>
          <cell r="X1020">
            <v>1</v>
          </cell>
        </row>
        <row r="1021">
          <cell r="A1021">
            <v>25002</v>
          </cell>
          <cell r="B1021" t="str">
            <v>Mueble bajo y alto tipo M-2  YESOS, URGENCIAS en formica post formado blanco, superficie en acero inoxidable borde antigoteo  herrajes en metalicos (3.69 Mts),ver detalle</v>
          </cell>
          <cell r="C1021">
            <v>1</v>
          </cell>
          <cell r="D1021">
            <v>1</v>
          </cell>
          <cell r="F1021">
            <v>0</v>
          </cell>
          <cell r="G1021">
            <v>1</v>
          </cell>
          <cell r="I1021">
            <v>0</v>
          </cell>
          <cell r="J1021">
            <v>0</v>
          </cell>
          <cell r="L1021">
            <v>0</v>
          </cell>
          <cell r="M1021">
            <v>0</v>
          </cell>
          <cell r="O1021">
            <v>0</v>
          </cell>
          <cell r="P1021">
            <v>0</v>
          </cell>
          <cell r="R1021">
            <v>0</v>
          </cell>
          <cell r="S1021">
            <v>0</v>
          </cell>
          <cell r="U1021">
            <v>0</v>
          </cell>
          <cell r="V1021">
            <v>0</v>
          </cell>
          <cell r="W1021" t="str">
            <v>un</v>
          </cell>
          <cell r="X1021">
            <v>1</v>
          </cell>
        </row>
        <row r="1022">
          <cell r="A1022">
            <v>25003</v>
          </cell>
          <cell r="B1022" t="str">
            <v>TRAMPA DE YESOS  EN ACERO INOXIDABLE</v>
          </cell>
          <cell r="C1022">
            <v>1</v>
          </cell>
          <cell r="D1022">
            <v>1</v>
          </cell>
          <cell r="F1022">
            <v>0</v>
          </cell>
          <cell r="G1022">
            <v>1</v>
          </cell>
          <cell r="I1022">
            <v>0</v>
          </cell>
          <cell r="J1022">
            <v>0</v>
          </cell>
          <cell r="L1022">
            <v>0</v>
          </cell>
          <cell r="M1022">
            <v>0</v>
          </cell>
          <cell r="O1022">
            <v>0</v>
          </cell>
          <cell r="P1022">
            <v>0</v>
          </cell>
          <cell r="R1022">
            <v>0</v>
          </cell>
          <cell r="S1022">
            <v>0</v>
          </cell>
          <cell r="U1022">
            <v>0</v>
          </cell>
          <cell r="V1022">
            <v>0</v>
          </cell>
          <cell r="W1022" t="str">
            <v>un</v>
          </cell>
          <cell r="X1022">
            <v>1</v>
          </cell>
        </row>
        <row r="1023">
          <cell r="A1023">
            <v>25004</v>
          </cell>
          <cell r="B1023" t="str">
            <v>Mueble bajo y rejilla metalica superior con revestimiento plastico  tipo M-3  SALA ERA, EDA,  TRABAJO SUCIO Y URGENCIAS en formica post formado blanco, superficie en acero inoxidable borde antigoteo  herrajes en metalicos (1.32 Mts),ver detalle</v>
          </cell>
          <cell r="C1023">
            <v>2</v>
          </cell>
          <cell r="D1023">
            <v>2</v>
          </cell>
          <cell r="F1023">
            <v>0</v>
          </cell>
          <cell r="G1023">
            <v>2</v>
          </cell>
          <cell r="I1023">
            <v>0</v>
          </cell>
          <cell r="J1023">
            <v>0</v>
          </cell>
          <cell r="L1023">
            <v>0</v>
          </cell>
          <cell r="M1023">
            <v>0</v>
          </cell>
          <cell r="O1023">
            <v>0</v>
          </cell>
          <cell r="P1023">
            <v>0</v>
          </cell>
          <cell r="R1023">
            <v>0</v>
          </cell>
          <cell r="S1023">
            <v>0</v>
          </cell>
          <cell r="U1023">
            <v>0</v>
          </cell>
          <cell r="V1023">
            <v>0</v>
          </cell>
          <cell r="W1023" t="str">
            <v>un</v>
          </cell>
          <cell r="X1023">
            <v>2</v>
          </cell>
        </row>
        <row r="1024">
          <cell r="A1024">
            <v>25005</v>
          </cell>
          <cell r="B1024" t="str">
            <v>Mueble bajo en "L" tipo M-4 ESTACION DE ENFERMERAS, OBSERVACION URGENCIAS en mamposteria acabado pañetado, estuco y pintura superficie en concreto con acabado granito fundido y pulido en sitio  (a=2.98, b= 0.70 Mts),ver detalle</v>
          </cell>
          <cell r="C1024">
            <v>1</v>
          </cell>
          <cell r="D1024">
            <v>1</v>
          </cell>
          <cell r="F1024">
            <v>0</v>
          </cell>
          <cell r="G1024">
            <v>1</v>
          </cell>
          <cell r="I1024">
            <v>0</v>
          </cell>
          <cell r="J1024">
            <v>0</v>
          </cell>
          <cell r="L1024">
            <v>0</v>
          </cell>
          <cell r="M1024">
            <v>0</v>
          </cell>
          <cell r="O1024">
            <v>0</v>
          </cell>
          <cell r="P1024">
            <v>0</v>
          </cell>
          <cell r="R1024">
            <v>0</v>
          </cell>
          <cell r="S1024">
            <v>0</v>
          </cell>
          <cell r="U1024">
            <v>0</v>
          </cell>
          <cell r="V1024">
            <v>0</v>
          </cell>
          <cell r="W1024" t="str">
            <v>un</v>
          </cell>
          <cell r="X1024">
            <v>1</v>
          </cell>
        </row>
        <row r="1025">
          <cell r="A1025">
            <v>25006</v>
          </cell>
          <cell r="B1025" t="str">
            <v>Mueble entrepaños y puertas tipo M-5  ROPA LIMPIA Y OBSERVACION URGENCIAS en  formica postformada las puertas y los entrepaños en madecor blanco  herrajes metalicos (h=2.40, a= 3.27 Mts),ver detalle</v>
          </cell>
          <cell r="C1025">
            <v>1</v>
          </cell>
          <cell r="D1025">
            <v>1</v>
          </cell>
          <cell r="F1025">
            <v>0</v>
          </cell>
          <cell r="G1025">
            <v>1</v>
          </cell>
          <cell r="I1025">
            <v>0</v>
          </cell>
          <cell r="J1025">
            <v>0</v>
          </cell>
          <cell r="L1025">
            <v>0</v>
          </cell>
          <cell r="M1025">
            <v>0</v>
          </cell>
          <cell r="O1025">
            <v>0</v>
          </cell>
          <cell r="P1025">
            <v>0</v>
          </cell>
          <cell r="R1025">
            <v>0</v>
          </cell>
          <cell r="S1025">
            <v>0</v>
          </cell>
          <cell r="U1025">
            <v>0</v>
          </cell>
          <cell r="V1025">
            <v>0</v>
          </cell>
          <cell r="W1025" t="str">
            <v>un</v>
          </cell>
          <cell r="X1025">
            <v>1</v>
          </cell>
        </row>
        <row r="1026">
          <cell r="A1026">
            <v>25007</v>
          </cell>
          <cell r="B1026" t="str">
            <v>Mueble bajo y rejilla metalica superior con revestimiento plastico  tipo M-6 OBSERVACION URGENCIAS, TRABAJO SUCIO en formica post formado blanco, superficie en acero inoxidable borde antigoteo  herrajes en metalicos (1.8 Mts),ver detalle</v>
          </cell>
          <cell r="C1026">
            <v>1</v>
          </cell>
          <cell r="D1026">
            <v>1</v>
          </cell>
          <cell r="F1026">
            <v>0</v>
          </cell>
          <cell r="G1026">
            <v>1</v>
          </cell>
          <cell r="I1026">
            <v>0</v>
          </cell>
          <cell r="J1026">
            <v>0</v>
          </cell>
          <cell r="L1026">
            <v>0</v>
          </cell>
          <cell r="M1026">
            <v>0</v>
          </cell>
          <cell r="O1026">
            <v>0</v>
          </cell>
          <cell r="P1026">
            <v>0</v>
          </cell>
          <cell r="R1026">
            <v>0</v>
          </cell>
          <cell r="S1026">
            <v>0</v>
          </cell>
          <cell r="U1026">
            <v>0</v>
          </cell>
          <cell r="V1026">
            <v>0</v>
          </cell>
          <cell r="W1026" t="str">
            <v>un</v>
          </cell>
          <cell r="X1026">
            <v>1</v>
          </cell>
        </row>
        <row r="1027">
          <cell r="A1027">
            <v>25008</v>
          </cell>
          <cell r="B1027" t="str">
            <v>Mueble bajo y alto tipo M-7 TRABAJO LIMPIO, OBSERVACION URGENCIAS en formica post formado blanco, superficie en acero inoxidable borde antigoteo  herrajes en metalicos (2.77 Mts),ver detalle</v>
          </cell>
          <cell r="C1027">
            <v>1</v>
          </cell>
          <cell r="D1027">
            <v>1</v>
          </cell>
          <cell r="F1027">
            <v>0</v>
          </cell>
          <cell r="G1027">
            <v>1</v>
          </cell>
          <cell r="I1027">
            <v>0</v>
          </cell>
          <cell r="J1027">
            <v>0</v>
          </cell>
          <cell r="L1027">
            <v>0</v>
          </cell>
          <cell r="M1027">
            <v>0</v>
          </cell>
          <cell r="O1027">
            <v>0</v>
          </cell>
          <cell r="P1027">
            <v>0</v>
          </cell>
          <cell r="R1027">
            <v>0</v>
          </cell>
          <cell r="S1027">
            <v>0</v>
          </cell>
          <cell r="U1027">
            <v>0</v>
          </cell>
          <cell r="V1027">
            <v>0</v>
          </cell>
          <cell r="W1027" t="str">
            <v>un</v>
          </cell>
          <cell r="X1027">
            <v>1</v>
          </cell>
        </row>
        <row r="1028">
          <cell r="A1028">
            <v>25009</v>
          </cell>
          <cell r="B1028" t="str">
            <v>Mueble vestier tipo M-8  LOCKERS OBSERVACION URGENCIAS en melaminico postformado blanco, herrajes metalicos (h=2.10, a= 1.20 Mts),ver detalle</v>
          </cell>
          <cell r="C1028">
            <v>4</v>
          </cell>
          <cell r="D1028">
            <v>4</v>
          </cell>
          <cell r="E1028">
            <v>6</v>
          </cell>
          <cell r="F1028">
            <v>6</v>
          </cell>
          <cell r="G1028">
            <v>10</v>
          </cell>
          <cell r="H1028">
            <v>5</v>
          </cell>
          <cell r="I1028">
            <v>5</v>
          </cell>
          <cell r="J1028">
            <v>5</v>
          </cell>
          <cell r="L1028">
            <v>0</v>
          </cell>
          <cell r="M1028">
            <v>0</v>
          </cell>
          <cell r="N1028">
            <v>1</v>
          </cell>
          <cell r="O1028">
            <v>1</v>
          </cell>
          <cell r="P1028">
            <v>1</v>
          </cell>
          <cell r="R1028">
            <v>0</v>
          </cell>
          <cell r="S1028">
            <v>0</v>
          </cell>
          <cell r="U1028">
            <v>0</v>
          </cell>
          <cell r="V1028">
            <v>0</v>
          </cell>
          <cell r="W1028" t="str">
            <v>un</v>
          </cell>
          <cell r="X1028">
            <v>16</v>
          </cell>
        </row>
        <row r="1029">
          <cell r="A1029">
            <v>25010</v>
          </cell>
          <cell r="B1029" t="str">
            <v>Mueble bajo y rejilla metalica superior con revestimiento plastico  tipo M-9  REVELADO, IMÁGENES Y DIAGNOSTICO en formica post formado blanco, superficie en acero inoxidable borde antigoteo  herrajes en metalicos (1.00 Mts),ver detalle</v>
          </cell>
          <cell r="C1029">
            <v>1</v>
          </cell>
          <cell r="D1029">
            <v>1</v>
          </cell>
          <cell r="F1029">
            <v>0</v>
          </cell>
          <cell r="G1029">
            <v>1</v>
          </cell>
          <cell r="I1029">
            <v>0</v>
          </cell>
          <cell r="J1029">
            <v>0</v>
          </cell>
          <cell r="L1029">
            <v>0</v>
          </cell>
          <cell r="M1029">
            <v>0</v>
          </cell>
          <cell r="O1029">
            <v>0</v>
          </cell>
          <cell r="P1029">
            <v>0</v>
          </cell>
          <cell r="R1029">
            <v>0</v>
          </cell>
          <cell r="S1029">
            <v>0</v>
          </cell>
          <cell r="U1029">
            <v>0</v>
          </cell>
          <cell r="V1029">
            <v>0</v>
          </cell>
          <cell r="W1029" t="str">
            <v>un</v>
          </cell>
          <cell r="X1029">
            <v>1</v>
          </cell>
        </row>
        <row r="1030">
          <cell r="A1030">
            <v>25011</v>
          </cell>
          <cell r="B1030" t="str">
            <v>Mueble entrepaños y puertas tipo M-10 ROPA LIMPIA, IMÁGENES, TRABAJO DE PARTO Y RECUPERACION en  formica postformada las puertas y los entrepaños en madecor blanco  herrajes metalicos (h=2.40, a= 1.36 Mts),ver detalle</v>
          </cell>
          <cell r="C1030">
            <v>1</v>
          </cell>
          <cell r="D1030">
            <v>1</v>
          </cell>
          <cell r="E1030">
            <v>2</v>
          </cell>
          <cell r="F1030">
            <v>2</v>
          </cell>
          <cell r="G1030">
            <v>3</v>
          </cell>
          <cell r="I1030">
            <v>0</v>
          </cell>
          <cell r="J1030">
            <v>0</v>
          </cell>
          <cell r="L1030">
            <v>0</v>
          </cell>
          <cell r="M1030">
            <v>0</v>
          </cell>
          <cell r="O1030">
            <v>0</v>
          </cell>
          <cell r="P1030">
            <v>0</v>
          </cell>
          <cell r="R1030">
            <v>0</v>
          </cell>
          <cell r="S1030">
            <v>0</v>
          </cell>
          <cell r="U1030">
            <v>0</v>
          </cell>
          <cell r="V1030">
            <v>0</v>
          </cell>
          <cell r="W1030" t="str">
            <v>un</v>
          </cell>
          <cell r="X1030">
            <v>3</v>
          </cell>
        </row>
        <row r="1031">
          <cell r="A1031">
            <v>25012</v>
          </cell>
          <cell r="B1031" t="str">
            <v>Mueble bajo en "L" tipo M-11 LAVADO MATERIAL Y MICROBIOLOGIA,  LABORATORIO en acero inoxidable,  superficie en acero inoxidable borde antigoteo  herrajes en acero inoxidable (a=1.54,   b=2.62 Mts),ver detalle</v>
          </cell>
          <cell r="C1031">
            <v>2</v>
          </cell>
          <cell r="D1031">
            <v>2</v>
          </cell>
          <cell r="F1031">
            <v>0</v>
          </cell>
          <cell r="G1031">
            <v>2</v>
          </cell>
          <cell r="I1031">
            <v>0</v>
          </cell>
          <cell r="J1031">
            <v>0</v>
          </cell>
          <cell r="L1031">
            <v>0</v>
          </cell>
          <cell r="M1031">
            <v>0</v>
          </cell>
          <cell r="O1031">
            <v>0</v>
          </cell>
          <cell r="P1031">
            <v>0</v>
          </cell>
          <cell r="R1031">
            <v>0</v>
          </cell>
          <cell r="S1031">
            <v>0</v>
          </cell>
          <cell r="U1031">
            <v>0</v>
          </cell>
          <cell r="V1031">
            <v>0</v>
          </cell>
          <cell r="W1031" t="str">
            <v>un</v>
          </cell>
          <cell r="X1031">
            <v>2</v>
          </cell>
        </row>
        <row r="1032">
          <cell r="A1032">
            <v>25013</v>
          </cell>
          <cell r="B1032" t="str">
            <v>Mueble bajo en "L" tipo M-12 MICROSCOPIA, QUIMICA, Y MANEJO DE MUESTRAS LABORATORIOS en acero inoxidable,  superficie en acero inoxidable borde antigoteo  herrajes en acero inoxidable (a=1.54,   b=2.20 Mts),ver detalle</v>
          </cell>
          <cell r="C1032">
            <v>3</v>
          </cell>
          <cell r="D1032">
            <v>3</v>
          </cell>
          <cell r="F1032">
            <v>0</v>
          </cell>
          <cell r="G1032">
            <v>3</v>
          </cell>
          <cell r="I1032">
            <v>0</v>
          </cell>
          <cell r="J1032">
            <v>0</v>
          </cell>
          <cell r="L1032">
            <v>0</v>
          </cell>
          <cell r="M1032">
            <v>0</v>
          </cell>
          <cell r="O1032">
            <v>0</v>
          </cell>
          <cell r="P1032">
            <v>0</v>
          </cell>
          <cell r="R1032">
            <v>0</v>
          </cell>
          <cell r="S1032">
            <v>0</v>
          </cell>
          <cell r="U1032">
            <v>0</v>
          </cell>
          <cell r="V1032">
            <v>0</v>
          </cell>
          <cell r="W1032" t="str">
            <v>un</v>
          </cell>
          <cell r="X1032">
            <v>3</v>
          </cell>
        </row>
        <row r="1033">
          <cell r="A1033">
            <v>25014</v>
          </cell>
          <cell r="B1033" t="str">
            <v>Mueble bajo tipo M-13 VACUNACION, CONSULTA EXTERNA en formica post formado blanco, superficie en acero inoxidable borde antigoteo  herrajes en metalicos (1.58 Mts),ver detalle</v>
          </cell>
          <cell r="C1033">
            <v>1</v>
          </cell>
          <cell r="D1033">
            <v>1</v>
          </cell>
          <cell r="F1033">
            <v>0</v>
          </cell>
          <cell r="G1033">
            <v>1</v>
          </cell>
          <cell r="I1033">
            <v>0</v>
          </cell>
          <cell r="J1033">
            <v>0</v>
          </cell>
          <cell r="L1033">
            <v>0</v>
          </cell>
          <cell r="M1033">
            <v>0</v>
          </cell>
          <cell r="O1033">
            <v>0</v>
          </cell>
          <cell r="P1033">
            <v>0</v>
          </cell>
          <cell r="R1033">
            <v>0</v>
          </cell>
          <cell r="S1033">
            <v>0</v>
          </cell>
          <cell r="U1033">
            <v>0</v>
          </cell>
          <cell r="V1033">
            <v>0</v>
          </cell>
          <cell r="W1033" t="str">
            <v>un</v>
          </cell>
          <cell r="X1033">
            <v>1</v>
          </cell>
        </row>
        <row r="1034">
          <cell r="A1034">
            <v>25015</v>
          </cell>
          <cell r="B1034" t="str">
            <v>Mueble bajo y rejilla metalica superior con revestimiento plastico  tipo M-14 REVELADO RX ODONTOLOGIA en formica post formado blanco, superficie en acero inoxidable borde antigoteo  herrajes en metalicos (2.29 Mts),ver detalle</v>
          </cell>
          <cell r="C1034">
            <v>1</v>
          </cell>
          <cell r="D1034">
            <v>1</v>
          </cell>
          <cell r="F1034">
            <v>0</v>
          </cell>
          <cell r="G1034">
            <v>1</v>
          </cell>
          <cell r="I1034">
            <v>0</v>
          </cell>
          <cell r="J1034">
            <v>0</v>
          </cell>
          <cell r="L1034">
            <v>0</v>
          </cell>
          <cell r="M1034">
            <v>0</v>
          </cell>
          <cell r="O1034">
            <v>0</v>
          </cell>
          <cell r="P1034">
            <v>0</v>
          </cell>
          <cell r="R1034">
            <v>0</v>
          </cell>
          <cell r="S1034">
            <v>0</v>
          </cell>
          <cell r="U1034">
            <v>0</v>
          </cell>
          <cell r="V1034">
            <v>0</v>
          </cell>
          <cell r="W1034" t="str">
            <v>un</v>
          </cell>
          <cell r="X1034">
            <v>1</v>
          </cell>
        </row>
        <row r="1035">
          <cell r="A1035">
            <v>25016</v>
          </cell>
          <cell r="B1035" t="str">
            <v>Mueble bajo tipo M-15 AUXILIAR DE ODONTOLOGIA en formica post formado blanco, superficie en formica postformado  artic azul  3088 herrajes en metalicos (1.58 Mts),ver detalle</v>
          </cell>
          <cell r="C1035">
            <v>4</v>
          </cell>
          <cell r="D1035">
            <v>4</v>
          </cell>
          <cell r="F1035">
            <v>0</v>
          </cell>
          <cell r="G1035">
            <v>4</v>
          </cell>
          <cell r="I1035">
            <v>0</v>
          </cell>
          <cell r="J1035">
            <v>0</v>
          </cell>
          <cell r="L1035">
            <v>0</v>
          </cell>
          <cell r="M1035">
            <v>0</v>
          </cell>
          <cell r="O1035">
            <v>0</v>
          </cell>
          <cell r="P1035">
            <v>0</v>
          </cell>
          <cell r="R1035">
            <v>0</v>
          </cell>
          <cell r="S1035">
            <v>0</v>
          </cell>
          <cell r="U1035">
            <v>0</v>
          </cell>
          <cell r="V1035">
            <v>0</v>
          </cell>
          <cell r="W1035" t="str">
            <v>un</v>
          </cell>
          <cell r="X1035">
            <v>4</v>
          </cell>
        </row>
        <row r="1036">
          <cell r="A1036">
            <v>25017</v>
          </cell>
          <cell r="B1036" t="str">
            <v>Mueble bajo tipo M-16  LAVADO DE MATERIAL, ODONTOLOGIA - ESTERILIZACION en acero inoxidable,  superficie en acero inoxidable borde antigoteo  herrajes en acero inoxidable (3.02 Mts),ver detalle</v>
          </cell>
          <cell r="C1036">
            <v>1</v>
          </cell>
          <cell r="D1036">
            <v>1</v>
          </cell>
          <cell r="F1036">
            <v>0</v>
          </cell>
          <cell r="G1036">
            <v>1</v>
          </cell>
          <cell r="I1036">
            <v>0</v>
          </cell>
          <cell r="J1036">
            <v>0</v>
          </cell>
          <cell r="L1036">
            <v>0</v>
          </cell>
          <cell r="M1036">
            <v>0</v>
          </cell>
          <cell r="O1036">
            <v>0</v>
          </cell>
          <cell r="P1036">
            <v>0</v>
          </cell>
          <cell r="R1036">
            <v>0</v>
          </cell>
          <cell r="S1036">
            <v>0</v>
          </cell>
          <cell r="U1036">
            <v>0</v>
          </cell>
          <cell r="V1036">
            <v>0</v>
          </cell>
          <cell r="W1036" t="str">
            <v>un</v>
          </cell>
          <cell r="X1036">
            <v>1</v>
          </cell>
        </row>
        <row r="1037">
          <cell r="A1037">
            <v>25018</v>
          </cell>
          <cell r="B1037" t="str">
            <v>Mueble bajo tipo M-17  ENTREGA DE MATERIAL ESTERIL, ODONTOLOGIA - ESTERILIZACION en acero inoxidable,  superficie en acero inoxidable borde antigoteo  herrajes en acero inoxidable (3.02 Mts),ver detalle</v>
          </cell>
          <cell r="C1037">
            <v>1</v>
          </cell>
          <cell r="D1037">
            <v>1</v>
          </cell>
          <cell r="F1037">
            <v>0</v>
          </cell>
          <cell r="G1037">
            <v>1</v>
          </cell>
          <cell r="I1037">
            <v>0</v>
          </cell>
          <cell r="J1037">
            <v>0</v>
          </cell>
          <cell r="L1037">
            <v>0</v>
          </cell>
          <cell r="M1037">
            <v>0</v>
          </cell>
          <cell r="O1037">
            <v>0</v>
          </cell>
          <cell r="P1037">
            <v>0</v>
          </cell>
          <cell r="R1037">
            <v>0</v>
          </cell>
          <cell r="S1037">
            <v>0</v>
          </cell>
          <cell r="U1037">
            <v>0</v>
          </cell>
          <cell r="V1037">
            <v>0</v>
          </cell>
          <cell r="W1037" t="str">
            <v>un</v>
          </cell>
          <cell r="X1037">
            <v>1</v>
          </cell>
        </row>
        <row r="1038">
          <cell r="A1038">
            <v>25019</v>
          </cell>
          <cell r="B1038" t="str">
            <v>Mueble bajo tipo M-18 INFORMACION Y ATENCION AL USUARIO, CONSULTA EXTERNA en mamposteria acabado pañetado, estuco y pintura superficie en concreto con acabado granito fundido y pulido en sitio  (4.56 Mts),ver detalle</v>
          </cell>
          <cell r="C1038">
            <v>1</v>
          </cell>
          <cell r="D1038">
            <v>1</v>
          </cell>
          <cell r="F1038">
            <v>0</v>
          </cell>
          <cell r="G1038">
            <v>1</v>
          </cell>
          <cell r="I1038">
            <v>0</v>
          </cell>
          <cell r="J1038">
            <v>0</v>
          </cell>
          <cell r="L1038">
            <v>0</v>
          </cell>
          <cell r="M1038">
            <v>0</v>
          </cell>
          <cell r="O1038">
            <v>0</v>
          </cell>
          <cell r="P1038">
            <v>0</v>
          </cell>
          <cell r="R1038">
            <v>0</v>
          </cell>
          <cell r="S1038">
            <v>0</v>
          </cell>
          <cell r="U1038">
            <v>0</v>
          </cell>
          <cell r="V1038">
            <v>0</v>
          </cell>
          <cell r="W1038" t="str">
            <v>un</v>
          </cell>
          <cell r="X1038">
            <v>1</v>
          </cell>
        </row>
        <row r="1039">
          <cell r="A1039">
            <v>25020</v>
          </cell>
          <cell r="B1039" t="str">
            <v>Mueble bajo tipo M-19 ORIENTACION CONSULTA EXTERNA en mamposteria acabado pañetado, estuco y pintura superficie en concreto con acabado granito fundido y pulido en sitio  (3.37 Mts),ver detalle</v>
          </cell>
          <cell r="C1039">
            <v>1</v>
          </cell>
          <cell r="D1039">
            <v>1</v>
          </cell>
          <cell r="F1039">
            <v>0</v>
          </cell>
          <cell r="G1039">
            <v>1</v>
          </cell>
          <cell r="I1039">
            <v>0</v>
          </cell>
          <cell r="J1039">
            <v>0</v>
          </cell>
          <cell r="L1039">
            <v>0</v>
          </cell>
          <cell r="M1039">
            <v>0</v>
          </cell>
          <cell r="O1039">
            <v>0</v>
          </cell>
          <cell r="P1039">
            <v>0</v>
          </cell>
          <cell r="R1039">
            <v>0</v>
          </cell>
          <cell r="S1039">
            <v>0</v>
          </cell>
          <cell r="U1039">
            <v>0</v>
          </cell>
          <cell r="V1039">
            <v>0</v>
          </cell>
          <cell r="W1039" t="str">
            <v>un</v>
          </cell>
          <cell r="X1039">
            <v>1</v>
          </cell>
        </row>
        <row r="1040">
          <cell r="A1040">
            <v>25021</v>
          </cell>
          <cell r="B1040" t="str">
            <v>Mueble bajo en "L" tipo M-20 ESTACION DE ENFERMERAS, RECUPERACION Y TRABAJO DE PARTOS  en mamposteria acabado pañetado, estuco y pintura superficie en concreto con acabado granito fundido y pulido en sitio  (a= 2.44,  b=0.54 Mts),ver detalle</v>
          </cell>
          <cell r="D1040">
            <v>0</v>
          </cell>
          <cell r="E1040">
            <v>1</v>
          </cell>
          <cell r="F1040">
            <v>1</v>
          </cell>
          <cell r="G1040">
            <v>1</v>
          </cell>
          <cell r="I1040">
            <v>0</v>
          </cell>
          <cell r="J1040">
            <v>0</v>
          </cell>
          <cell r="L1040">
            <v>0</v>
          </cell>
          <cell r="M1040">
            <v>0</v>
          </cell>
          <cell r="O1040">
            <v>0</v>
          </cell>
          <cell r="P1040">
            <v>0</v>
          </cell>
          <cell r="R1040">
            <v>0</v>
          </cell>
          <cell r="S1040">
            <v>0</v>
          </cell>
          <cell r="U1040">
            <v>0</v>
          </cell>
          <cell r="V1040">
            <v>0</v>
          </cell>
          <cell r="W1040" t="str">
            <v>un</v>
          </cell>
          <cell r="X1040">
            <v>1</v>
          </cell>
        </row>
        <row r="1041">
          <cell r="A1041">
            <v>25022</v>
          </cell>
          <cell r="B1041" t="str">
            <v>Mueble bajo y alto tipo M-21   TRABAJO LIMPIO, RECUPERACION Y  TRABAJO en formica post formado blanco, superficie en acero inoxidable borde antigoteo  herrajes en metalicos (2.01 Mts),ver detalle</v>
          </cell>
          <cell r="D1041">
            <v>0</v>
          </cell>
          <cell r="E1041">
            <v>1</v>
          </cell>
          <cell r="F1041">
            <v>1</v>
          </cell>
          <cell r="G1041">
            <v>1</v>
          </cell>
          <cell r="I1041">
            <v>0</v>
          </cell>
          <cell r="J1041">
            <v>0</v>
          </cell>
          <cell r="L1041">
            <v>0</v>
          </cell>
          <cell r="M1041">
            <v>0</v>
          </cell>
          <cell r="O1041">
            <v>0</v>
          </cell>
          <cell r="P1041">
            <v>0</v>
          </cell>
          <cell r="R1041">
            <v>0</v>
          </cell>
          <cell r="S1041">
            <v>0</v>
          </cell>
          <cell r="U1041">
            <v>0</v>
          </cell>
          <cell r="V1041">
            <v>0</v>
          </cell>
          <cell r="W1041" t="str">
            <v>un</v>
          </cell>
          <cell r="X1041">
            <v>1</v>
          </cell>
        </row>
        <row r="1042">
          <cell r="A1042">
            <v>25023</v>
          </cell>
          <cell r="B1042" t="str">
            <v>Mueble bajo y alto tipo M-22   TRABAJO LIMPIO, RECUPERACION Y  TRABAJO DE PARTO EN GINECOBSTETRICIA, CURACIONES EN HOSPITALIZACION en formica post formado blanco, superficie en acero inoxidable borde antigoteo  herrajes en metalicos (1.80 Mts),ver detalle</v>
          </cell>
          <cell r="D1042">
            <v>0</v>
          </cell>
          <cell r="E1042">
            <v>1</v>
          </cell>
          <cell r="F1042">
            <v>1</v>
          </cell>
          <cell r="G1042">
            <v>1</v>
          </cell>
          <cell r="I1042">
            <v>0</v>
          </cell>
          <cell r="J1042">
            <v>0</v>
          </cell>
          <cell r="L1042">
            <v>0</v>
          </cell>
          <cell r="M1042">
            <v>0</v>
          </cell>
          <cell r="O1042">
            <v>0</v>
          </cell>
          <cell r="P1042">
            <v>0</v>
          </cell>
          <cell r="R1042">
            <v>0</v>
          </cell>
          <cell r="S1042">
            <v>0</v>
          </cell>
          <cell r="U1042">
            <v>0</v>
          </cell>
          <cell r="V1042">
            <v>0</v>
          </cell>
          <cell r="W1042" t="str">
            <v>un</v>
          </cell>
          <cell r="X1042">
            <v>1</v>
          </cell>
        </row>
        <row r="1043">
          <cell r="A1043">
            <v>25024</v>
          </cell>
          <cell r="B1043" t="str">
            <v>Mueble entrepaños y puertas tipo M-23  VESTIER CIRUGIA, POLAINAS en  formica postformada las puertas y los entrepaños en madecor blanco  herrajes metalicos (h=2.40, a= 1.55 Mts),ver detalle</v>
          </cell>
          <cell r="D1043">
            <v>0</v>
          </cell>
          <cell r="E1043">
            <v>1</v>
          </cell>
          <cell r="F1043">
            <v>1</v>
          </cell>
          <cell r="G1043">
            <v>1</v>
          </cell>
          <cell r="I1043">
            <v>0</v>
          </cell>
          <cell r="J1043">
            <v>0</v>
          </cell>
          <cell r="L1043">
            <v>0</v>
          </cell>
          <cell r="M1043">
            <v>0</v>
          </cell>
          <cell r="O1043">
            <v>0</v>
          </cell>
          <cell r="P1043">
            <v>0</v>
          </cell>
          <cell r="R1043">
            <v>0</v>
          </cell>
          <cell r="S1043">
            <v>0</v>
          </cell>
          <cell r="U1043">
            <v>0</v>
          </cell>
          <cell r="V1043">
            <v>0</v>
          </cell>
          <cell r="W1043" t="str">
            <v>un</v>
          </cell>
          <cell r="X1043">
            <v>1</v>
          </cell>
        </row>
        <row r="1044">
          <cell r="A1044">
            <v>25025</v>
          </cell>
          <cell r="B1044" t="str">
            <v>Mueble entrepaños y puertas tipo M-24  VESTIER CIRUGIA, POLAINAS en  formica postformada las puertas y los entrepaños en madecor blanco  herrajes metalicos (h=2.40, a= 130 Mts),ver detalle</v>
          </cell>
          <cell r="D1044">
            <v>0</v>
          </cell>
          <cell r="E1044">
            <v>1</v>
          </cell>
          <cell r="F1044">
            <v>1</v>
          </cell>
          <cell r="G1044">
            <v>1</v>
          </cell>
          <cell r="I1044">
            <v>0</v>
          </cell>
          <cell r="J1044">
            <v>0</v>
          </cell>
          <cell r="L1044">
            <v>0</v>
          </cell>
          <cell r="M1044">
            <v>0</v>
          </cell>
          <cell r="O1044">
            <v>0</v>
          </cell>
          <cell r="P1044">
            <v>0</v>
          </cell>
          <cell r="R1044">
            <v>0</v>
          </cell>
          <cell r="S1044">
            <v>0</v>
          </cell>
          <cell r="U1044">
            <v>0</v>
          </cell>
          <cell r="V1044">
            <v>0</v>
          </cell>
          <cell r="W1044" t="str">
            <v>un</v>
          </cell>
          <cell r="X1044">
            <v>1</v>
          </cell>
        </row>
        <row r="1045">
          <cell r="A1045">
            <v>25026</v>
          </cell>
          <cell r="B1045" t="str">
            <v>Mueble bajo tipo M-25  LAVABOS QUIRURGICOS en acero inoxidable,  herrajes acero inoxidable (2.20 Mts),ver detalle</v>
          </cell>
          <cell r="D1045">
            <v>0</v>
          </cell>
          <cell r="E1045">
            <v>1</v>
          </cell>
          <cell r="F1045">
            <v>1</v>
          </cell>
          <cell r="G1045">
            <v>1</v>
          </cell>
          <cell r="I1045">
            <v>0</v>
          </cell>
          <cell r="J1045">
            <v>0</v>
          </cell>
          <cell r="L1045">
            <v>0</v>
          </cell>
          <cell r="M1045">
            <v>0</v>
          </cell>
          <cell r="O1045">
            <v>0</v>
          </cell>
          <cell r="P1045">
            <v>0</v>
          </cell>
          <cell r="R1045">
            <v>0</v>
          </cell>
          <cell r="S1045">
            <v>0</v>
          </cell>
          <cell r="U1045">
            <v>0</v>
          </cell>
          <cell r="V1045">
            <v>0</v>
          </cell>
          <cell r="W1045" t="str">
            <v>un</v>
          </cell>
          <cell r="X1045">
            <v>1</v>
          </cell>
        </row>
        <row r="1046">
          <cell r="A1046">
            <v>25027</v>
          </cell>
          <cell r="B1046" t="str">
            <v>Mueble bajo tipo M-26  LAVABOS QUIRURGICOS en acero inoxidable,  herrajes acero inoxidable (2.83 Mts),ver detalle</v>
          </cell>
          <cell r="D1046">
            <v>0</v>
          </cell>
          <cell r="E1046">
            <v>1</v>
          </cell>
          <cell r="F1046">
            <v>1</v>
          </cell>
          <cell r="G1046">
            <v>1</v>
          </cell>
          <cell r="I1046">
            <v>0</v>
          </cell>
          <cell r="J1046">
            <v>0</v>
          </cell>
          <cell r="L1046">
            <v>0</v>
          </cell>
          <cell r="M1046">
            <v>0</v>
          </cell>
          <cell r="O1046">
            <v>0</v>
          </cell>
          <cell r="P1046">
            <v>0</v>
          </cell>
          <cell r="R1046">
            <v>0</v>
          </cell>
          <cell r="S1046">
            <v>0</v>
          </cell>
          <cell r="U1046">
            <v>0</v>
          </cell>
          <cell r="V1046">
            <v>0</v>
          </cell>
          <cell r="W1046" t="str">
            <v>un</v>
          </cell>
          <cell r="X1046">
            <v>1</v>
          </cell>
        </row>
        <row r="1047">
          <cell r="A1047">
            <v>25028</v>
          </cell>
          <cell r="B1047" t="str">
            <v>Mueble bajo en "L" tipo M-27 ESTACION DE ENFERMERAS, RECUPERACION CIRUGIA en mamposteria acabado pañetado, estuco y pintura superficie en concreto con acabado granito fundido y pulido en sitio  (a= 1.91,  b=0.70 Mts),ver detalle</v>
          </cell>
          <cell r="D1047">
            <v>0</v>
          </cell>
          <cell r="E1047">
            <v>1</v>
          </cell>
          <cell r="F1047">
            <v>1</v>
          </cell>
          <cell r="G1047">
            <v>1</v>
          </cell>
          <cell r="I1047">
            <v>0</v>
          </cell>
          <cell r="J1047">
            <v>0</v>
          </cell>
          <cell r="L1047">
            <v>0</v>
          </cell>
          <cell r="M1047">
            <v>0</v>
          </cell>
          <cell r="O1047">
            <v>0</v>
          </cell>
          <cell r="P1047">
            <v>0</v>
          </cell>
          <cell r="R1047">
            <v>0</v>
          </cell>
          <cell r="S1047">
            <v>0</v>
          </cell>
          <cell r="U1047">
            <v>0</v>
          </cell>
          <cell r="V1047">
            <v>0</v>
          </cell>
          <cell r="W1047" t="str">
            <v>un</v>
          </cell>
          <cell r="X1047">
            <v>1</v>
          </cell>
        </row>
        <row r="1048">
          <cell r="A1048">
            <v>25029</v>
          </cell>
          <cell r="B1048" t="str">
            <v>Mueble bajo y alto tipo M-28   TRABAJO LIMPIO, RECUPERACION  DE CIRUGIA en formica post formado blanco, superficie en acero inoxidable borde antigoteo  herrajes en metalicos (2.54 Mts),ver detalle</v>
          </cell>
          <cell r="D1048">
            <v>0</v>
          </cell>
          <cell r="E1048">
            <v>1</v>
          </cell>
          <cell r="F1048">
            <v>1</v>
          </cell>
          <cell r="G1048">
            <v>1</v>
          </cell>
          <cell r="I1048">
            <v>0</v>
          </cell>
          <cell r="J1048">
            <v>0</v>
          </cell>
          <cell r="L1048">
            <v>0</v>
          </cell>
          <cell r="M1048">
            <v>0</v>
          </cell>
          <cell r="O1048">
            <v>0</v>
          </cell>
          <cell r="P1048">
            <v>0</v>
          </cell>
          <cell r="R1048">
            <v>0</v>
          </cell>
          <cell r="S1048">
            <v>0</v>
          </cell>
          <cell r="U1048">
            <v>0</v>
          </cell>
          <cell r="V1048">
            <v>0</v>
          </cell>
          <cell r="W1048" t="str">
            <v>un</v>
          </cell>
          <cell r="X1048">
            <v>1</v>
          </cell>
        </row>
        <row r="1049">
          <cell r="A1049">
            <v>25030</v>
          </cell>
          <cell r="B1049" t="str">
            <v>Mueble bajo y rejilla metalica superior con revestimiento plastico  tipo M-29  RECUPERACION CIRUGIA Y TRABAJO SUCIO en formica post formado blanco, superficie en acero inoxidable borde antigoteo  herrajes en metalicos (1.63 Mts),ver detalle</v>
          </cell>
          <cell r="D1049">
            <v>0</v>
          </cell>
          <cell r="E1049">
            <v>1</v>
          </cell>
          <cell r="F1049">
            <v>1</v>
          </cell>
          <cell r="G1049">
            <v>1</v>
          </cell>
          <cell r="I1049">
            <v>0</v>
          </cell>
          <cell r="J1049">
            <v>0</v>
          </cell>
          <cell r="L1049">
            <v>0</v>
          </cell>
          <cell r="M1049">
            <v>0</v>
          </cell>
          <cell r="O1049">
            <v>0</v>
          </cell>
          <cell r="P1049">
            <v>0</v>
          </cell>
          <cell r="R1049">
            <v>0</v>
          </cell>
          <cell r="S1049">
            <v>0</v>
          </cell>
          <cell r="U1049">
            <v>0</v>
          </cell>
          <cell r="V1049">
            <v>0</v>
          </cell>
          <cell r="W1049" t="str">
            <v>un</v>
          </cell>
          <cell r="X1049">
            <v>1</v>
          </cell>
        </row>
        <row r="1050">
          <cell r="A1050">
            <v>25031</v>
          </cell>
          <cell r="B1050" t="str">
            <v>Mueble bajo en "L" tipo M-30  ENTREGA DE MATERIAL ESTERIL , ESTERILIZACION en acero inoxidable,  superficie en acero inoxidable borde antigoteo  herrajes en acero inoxidable (a=3.65,   b=1.05 Mts),ver detalle</v>
          </cell>
          <cell r="D1050">
            <v>0</v>
          </cell>
          <cell r="E1050">
            <v>1</v>
          </cell>
          <cell r="F1050">
            <v>1</v>
          </cell>
          <cell r="G1050">
            <v>1</v>
          </cell>
          <cell r="I1050">
            <v>0</v>
          </cell>
          <cell r="J1050">
            <v>0</v>
          </cell>
          <cell r="L1050">
            <v>0</v>
          </cell>
          <cell r="M1050">
            <v>0</v>
          </cell>
          <cell r="O1050">
            <v>0</v>
          </cell>
          <cell r="P1050">
            <v>0</v>
          </cell>
          <cell r="R1050">
            <v>0</v>
          </cell>
          <cell r="S1050">
            <v>0</v>
          </cell>
          <cell r="U1050">
            <v>0</v>
          </cell>
          <cell r="V1050">
            <v>0</v>
          </cell>
          <cell r="W1050" t="str">
            <v>un</v>
          </cell>
          <cell r="X1050">
            <v>1</v>
          </cell>
        </row>
        <row r="1051">
          <cell r="A1051">
            <v>25032</v>
          </cell>
          <cell r="B1051" t="str">
            <v>Mueble bajo en "L" tipo M-31 EMPAQUE DE MATERIAL LAVADO , ESTERILIZACION en acero inoxidable,  superficie en acero inoxidable borde antigoteo  herrajes en acero inoxidable (a=3.26,   b=1.05 Mts),ver detalle</v>
          </cell>
          <cell r="D1051">
            <v>0</v>
          </cell>
          <cell r="E1051">
            <v>1</v>
          </cell>
          <cell r="F1051">
            <v>1</v>
          </cell>
          <cell r="G1051">
            <v>1</v>
          </cell>
          <cell r="I1051">
            <v>0</v>
          </cell>
          <cell r="J1051">
            <v>0</v>
          </cell>
          <cell r="L1051">
            <v>0</v>
          </cell>
          <cell r="M1051">
            <v>0</v>
          </cell>
          <cell r="O1051">
            <v>0</v>
          </cell>
          <cell r="P1051">
            <v>0</v>
          </cell>
          <cell r="R1051">
            <v>0</v>
          </cell>
          <cell r="S1051">
            <v>0</v>
          </cell>
          <cell r="U1051">
            <v>0</v>
          </cell>
          <cell r="V1051">
            <v>0</v>
          </cell>
          <cell r="W1051" t="str">
            <v>un</v>
          </cell>
          <cell r="X1051">
            <v>1</v>
          </cell>
        </row>
        <row r="1052">
          <cell r="A1052">
            <v>25033</v>
          </cell>
          <cell r="B1052" t="str">
            <v>Mueble bajo en "L" tipo M-32  LAVADO , ESTERILIZACION en acero inoxidable,  superficie en acero inoxidable borde antigoteo  herrajes en acero inoxidable (a=2.15,   b=1.54 Mts),ver detalle</v>
          </cell>
          <cell r="D1052">
            <v>0</v>
          </cell>
          <cell r="E1052">
            <v>1</v>
          </cell>
          <cell r="F1052">
            <v>1</v>
          </cell>
          <cell r="G1052">
            <v>1</v>
          </cell>
          <cell r="I1052">
            <v>0</v>
          </cell>
          <cell r="J1052">
            <v>0</v>
          </cell>
          <cell r="L1052">
            <v>0</v>
          </cell>
          <cell r="M1052">
            <v>0</v>
          </cell>
          <cell r="O1052">
            <v>0</v>
          </cell>
          <cell r="P1052">
            <v>0</v>
          </cell>
          <cell r="R1052">
            <v>0</v>
          </cell>
          <cell r="S1052">
            <v>0</v>
          </cell>
          <cell r="U1052">
            <v>0</v>
          </cell>
          <cell r="V1052">
            <v>0</v>
          </cell>
          <cell r="W1052" t="str">
            <v>un</v>
          </cell>
          <cell r="X1052">
            <v>1</v>
          </cell>
        </row>
        <row r="1053">
          <cell r="A1053">
            <v>25034</v>
          </cell>
          <cell r="B1053" t="str">
            <v>Mueble bajo y alto tipo M-33  TRABAJO LIMPIO , HOSPITALIZACION en formica post formado blanco, superficie en acero inoxidable borde antigoteo  herrajes en metalicos (2.51 Mts),ver detalle</v>
          </cell>
          <cell r="D1053">
            <v>0</v>
          </cell>
          <cell r="E1053">
            <v>1</v>
          </cell>
          <cell r="F1053">
            <v>1</v>
          </cell>
          <cell r="G1053">
            <v>1</v>
          </cell>
          <cell r="I1053">
            <v>0</v>
          </cell>
          <cell r="J1053">
            <v>0</v>
          </cell>
          <cell r="L1053">
            <v>0</v>
          </cell>
          <cell r="M1053">
            <v>0</v>
          </cell>
          <cell r="O1053">
            <v>0</v>
          </cell>
          <cell r="P1053">
            <v>0</v>
          </cell>
          <cell r="R1053">
            <v>0</v>
          </cell>
          <cell r="S1053">
            <v>0</v>
          </cell>
          <cell r="U1053">
            <v>0</v>
          </cell>
          <cell r="V1053">
            <v>0</v>
          </cell>
          <cell r="W1053" t="str">
            <v>un</v>
          </cell>
          <cell r="X1053">
            <v>1</v>
          </cell>
        </row>
        <row r="1054">
          <cell r="A1054">
            <v>25035</v>
          </cell>
          <cell r="B1054" t="str">
            <v>Mueble bajo y rejilla metalica superior con revestimiento plastico  tipo M-34  TRABAJO SUCIO,  HOSPITALIZACION en formica post formado blanco, superficie en acero inoxidable borde antigoteo  herrajes en metalicos (1.63 Mts),ver detalle</v>
          </cell>
          <cell r="D1054">
            <v>0</v>
          </cell>
          <cell r="E1054">
            <v>1</v>
          </cell>
          <cell r="F1054">
            <v>1</v>
          </cell>
          <cell r="G1054">
            <v>1</v>
          </cell>
          <cell r="I1054">
            <v>0</v>
          </cell>
          <cell r="J1054">
            <v>0</v>
          </cell>
          <cell r="L1054">
            <v>0</v>
          </cell>
          <cell r="M1054">
            <v>0</v>
          </cell>
          <cell r="O1054">
            <v>0</v>
          </cell>
          <cell r="P1054">
            <v>0</v>
          </cell>
          <cell r="R1054">
            <v>0</v>
          </cell>
          <cell r="S1054">
            <v>0</v>
          </cell>
          <cell r="U1054">
            <v>0</v>
          </cell>
          <cell r="V1054">
            <v>0</v>
          </cell>
          <cell r="W1054" t="str">
            <v>un</v>
          </cell>
          <cell r="X1054">
            <v>1</v>
          </cell>
        </row>
        <row r="1055">
          <cell r="A1055">
            <v>25036</v>
          </cell>
          <cell r="B1055" t="str">
            <v>Mueble bajo en "L" tipo M-35 ESTACION DE ENFERMERAS, RECUPERACION CIRUGIA en mamposteria acabado pañetado, estuco y pintura superficie en concreto con acabado granito fundido y pulido en sitio  (a= 3.74,  b=0.58 Mts),ver detalle</v>
          </cell>
          <cell r="D1055">
            <v>0</v>
          </cell>
          <cell r="E1055">
            <v>1</v>
          </cell>
          <cell r="F1055">
            <v>1</v>
          </cell>
          <cell r="G1055">
            <v>1</v>
          </cell>
          <cell r="I1055">
            <v>0</v>
          </cell>
          <cell r="J1055">
            <v>0</v>
          </cell>
          <cell r="L1055">
            <v>0</v>
          </cell>
          <cell r="M1055">
            <v>0</v>
          </cell>
          <cell r="O1055">
            <v>0</v>
          </cell>
          <cell r="P1055">
            <v>0</v>
          </cell>
          <cell r="R1055">
            <v>0</v>
          </cell>
          <cell r="S1055">
            <v>0</v>
          </cell>
          <cell r="U1055">
            <v>0</v>
          </cell>
          <cell r="V1055">
            <v>0</v>
          </cell>
          <cell r="W1055" t="str">
            <v>un</v>
          </cell>
          <cell r="X1055">
            <v>1</v>
          </cell>
        </row>
        <row r="1056">
          <cell r="A1056">
            <v>25037</v>
          </cell>
          <cell r="B1056" t="str">
            <v>Mueble bajo en "U" tipo M-36 ESTACION DE ENFERMERAS, RECUPERACION CIRUGIA en mamposteria acabado pañetado, estuco y pintura superficie en concreto con acabado granito fundido y pulido en sitio  (a= 2.39,  b=0.58 Mts),ver detalle</v>
          </cell>
          <cell r="D1056">
            <v>0</v>
          </cell>
          <cell r="E1056">
            <v>1</v>
          </cell>
          <cell r="F1056">
            <v>1</v>
          </cell>
          <cell r="G1056">
            <v>1</v>
          </cell>
          <cell r="I1056">
            <v>0</v>
          </cell>
          <cell r="J1056">
            <v>0</v>
          </cell>
          <cell r="L1056">
            <v>0</v>
          </cell>
          <cell r="M1056">
            <v>0</v>
          </cell>
          <cell r="O1056">
            <v>0</v>
          </cell>
          <cell r="P1056">
            <v>0</v>
          </cell>
          <cell r="R1056">
            <v>0</v>
          </cell>
          <cell r="S1056">
            <v>0</v>
          </cell>
          <cell r="U1056">
            <v>0</v>
          </cell>
          <cell r="V1056">
            <v>0</v>
          </cell>
          <cell r="W1056" t="str">
            <v>un</v>
          </cell>
          <cell r="X1056">
            <v>1</v>
          </cell>
        </row>
        <row r="1057">
          <cell r="A1057">
            <v>25038</v>
          </cell>
          <cell r="B1057" t="str">
            <v>Mueble bajo y vestier tipo M-37 CLOSET Y LAVAMANOS HOSPITALIZACION en madera entamborada y formica color fresno herrajes metalicos (mueble lavamanos h=0.45, a =1.00;  closet h=2.09, a =1.28 Mts),ver detalle</v>
          </cell>
          <cell r="D1057">
            <v>0</v>
          </cell>
          <cell r="E1057">
            <v>1</v>
          </cell>
          <cell r="F1057">
            <v>1</v>
          </cell>
          <cell r="G1057">
            <v>1</v>
          </cell>
          <cell r="I1057">
            <v>0</v>
          </cell>
          <cell r="J1057">
            <v>0</v>
          </cell>
          <cell r="L1057">
            <v>0</v>
          </cell>
          <cell r="M1057">
            <v>0</v>
          </cell>
          <cell r="O1057">
            <v>0</v>
          </cell>
          <cell r="P1057">
            <v>0</v>
          </cell>
          <cell r="R1057">
            <v>0</v>
          </cell>
          <cell r="S1057">
            <v>0</v>
          </cell>
          <cell r="U1057">
            <v>0</v>
          </cell>
          <cell r="V1057">
            <v>0</v>
          </cell>
          <cell r="W1057" t="str">
            <v>un</v>
          </cell>
          <cell r="X1057">
            <v>1</v>
          </cell>
        </row>
        <row r="1058">
          <cell r="A1058">
            <v>25039</v>
          </cell>
          <cell r="B1058" t="str">
            <v>Mueble bajo y vestier tipo M-38 CLOSET Y LAVAMANOS HOSPITALIZACION en madera entamborada y formica color fresno herrajes metalicos (mueble lavamanos h=0.45, a =1.00;  closet h=2.09, a =1.20 Mts),ver detalle</v>
          </cell>
          <cell r="D1058">
            <v>0</v>
          </cell>
          <cell r="F1058">
            <v>0</v>
          </cell>
          <cell r="G1058">
            <v>0</v>
          </cell>
          <cell r="H1058">
            <v>1</v>
          </cell>
          <cell r="I1058">
            <v>1</v>
          </cell>
          <cell r="J1058">
            <v>1</v>
          </cell>
          <cell r="L1058">
            <v>0</v>
          </cell>
          <cell r="M1058">
            <v>0</v>
          </cell>
          <cell r="O1058">
            <v>0</v>
          </cell>
          <cell r="P1058">
            <v>0</v>
          </cell>
          <cell r="R1058">
            <v>0</v>
          </cell>
          <cell r="S1058">
            <v>0</v>
          </cell>
          <cell r="U1058">
            <v>0</v>
          </cell>
          <cell r="V1058">
            <v>0</v>
          </cell>
          <cell r="W1058" t="str">
            <v>un</v>
          </cell>
          <cell r="X1058">
            <v>1</v>
          </cell>
        </row>
        <row r="1059">
          <cell r="A1059">
            <v>25040</v>
          </cell>
          <cell r="B1059" t="str">
            <v>Mueble bajo tipo M-39  NECROPCIAS MORGUE en acero inoxidable y mamposteria acabado pañetado, estuco y pintura superficie en acero inoxidable borde antigoteo  herrajes en acero inoxidable (mueble bajo  a =3.10;  superficie necropcias a=1.20*2.10 Mts),ver d</v>
          </cell>
          <cell r="D1059">
            <v>0</v>
          </cell>
          <cell r="F1059">
            <v>0</v>
          </cell>
          <cell r="G1059">
            <v>0</v>
          </cell>
          <cell r="I1059">
            <v>0</v>
          </cell>
          <cell r="J1059">
            <v>0</v>
          </cell>
          <cell r="L1059">
            <v>0</v>
          </cell>
          <cell r="M1059">
            <v>0</v>
          </cell>
          <cell r="N1059">
            <v>1</v>
          </cell>
          <cell r="O1059">
            <v>1</v>
          </cell>
          <cell r="P1059">
            <v>1</v>
          </cell>
          <cell r="R1059">
            <v>0</v>
          </cell>
          <cell r="S1059">
            <v>0</v>
          </cell>
          <cell r="U1059">
            <v>0</v>
          </cell>
          <cell r="V1059">
            <v>0</v>
          </cell>
          <cell r="W1059" t="str">
            <v>un</v>
          </cell>
          <cell r="X1059">
            <v>1</v>
          </cell>
        </row>
        <row r="1060">
          <cell r="A1060">
            <v>25041</v>
          </cell>
          <cell r="B1060" t="str">
            <v xml:space="preserve">MOSTRADOR AUTOSERVICIO (En acero inoxidable, con tapa superior en calibre 16 tipos 304 acabado 2B antiácidos y magnéticos, con tanque para azafates, mueble en la parte baja y laterales costados, piso en acero calibre 18. Montado sobre patas con ajustes a </v>
          </cell>
          <cell r="D1060">
            <v>0</v>
          </cell>
          <cell r="F1060">
            <v>0</v>
          </cell>
          <cell r="G1060">
            <v>0</v>
          </cell>
          <cell r="I1060">
            <v>0</v>
          </cell>
          <cell r="J1060">
            <v>0</v>
          </cell>
          <cell r="L1060">
            <v>0</v>
          </cell>
          <cell r="M1060">
            <v>0</v>
          </cell>
          <cell r="N1060">
            <v>1</v>
          </cell>
          <cell r="O1060">
            <v>1</v>
          </cell>
          <cell r="P1060">
            <v>1</v>
          </cell>
          <cell r="R1060">
            <v>0</v>
          </cell>
          <cell r="S1060">
            <v>0</v>
          </cell>
          <cell r="U1060">
            <v>0</v>
          </cell>
          <cell r="V1060">
            <v>0</v>
          </cell>
          <cell r="W1060" t="str">
            <v>un</v>
          </cell>
          <cell r="X1060">
            <v>1</v>
          </cell>
        </row>
        <row r="1061">
          <cell r="A1061">
            <v>25042</v>
          </cell>
          <cell r="B1061" t="str">
            <v>MESA DE LAVADO CON POCETA (En acero inox. calibre 16, Ref. 304 acabado 2B antiácidos y magnéticos, salpicadero en contacto a la pared de 0.15 m.  Con poceta de 0.50 x 0.50 x 0.30. En la parte baja un entrepaño en acero inox calibre 18. Montada sobre patas</v>
          </cell>
          <cell r="D1061">
            <v>0</v>
          </cell>
          <cell r="F1061">
            <v>0</v>
          </cell>
          <cell r="G1061">
            <v>0</v>
          </cell>
          <cell r="I1061">
            <v>0</v>
          </cell>
          <cell r="J1061">
            <v>0</v>
          </cell>
          <cell r="L1061">
            <v>0</v>
          </cell>
          <cell r="M1061">
            <v>0</v>
          </cell>
          <cell r="N1061">
            <v>1</v>
          </cell>
          <cell r="O1061">
            <v>1</v>
          </cell>
          <cell r="P1061">
            <v>1</v>
          </cell>
          <cell r="R1061">
            <v>0</v>
          </cell>
          <cell r="S1061">
            <v>0</v>
          </cell>
          <cell r="U1061">
            <v>0</v>
          </cell>
          <cell r="V1061">
            <v>0</v>
          </cell>
          <cell r="W1061" t="str">
            <v>un</v>
          </cell>
          <cell r="X1061">
            <v>1</v>
          </cell>
        </row>
        <row r="1062">
          <cell r="A1062">
            <v>25043</v>
          </cell>
          <cell r="B1062" t="str">
            <v>REPISA A LA PARED (En acero inoxidable ref. 304, acabado 2B a prueba de ácidos y magnéticos, con salpicadero en contacto a la pared de 15 centímetros de alto, frente doblado en media caña, con  soportes de anclaje a la pared. Mdds. 2,00 x 0.35</v>
          </cell>
          <cell r="D1062">
            <v>0</v>
          </cell>
          <cell r="F1062">
            <v>0</v>
          </cell>
          <cell r="G1062">
            <v>0</v>
          </cell>
          <cell r="I1062">
            <v>0</v>
          </cell>
          <cell r="J1062">
            <v>0</v>
          </cell>
          <cell r="L1062">
            <v>0</v>
          </cell>
          <cell r="M1062">
            <v>0</v>
          </cell>
          <cell r="N1062">
            <v>1</v>
          </cell>
          <cell r="O1062">
            <v>1</v>
          </cell>
          <cell r="P1062">
            <v>1</v>
          </cell>
          <cell r="R1062">
            <v>0</v>
          </cell>
          <cell r="S1062">
            <v>0</v>
          </cell>
          <cell r="U1062">
            <v>0</v>
          </cell>
          <cell r="V1062">
            <v>0</v>
          </cell>
          <cell r="W1062" t="str">
            <v>un</v>
          </cell>
          <cell r="X1062">
            <v>1</v>
          </cell>
        </row>
        <row r="1063">
          <cell r="A1063">
            <v>25044</v>
          </cell>
          <cell r="B1063" t="str">
            <v>MARMITA DE 40 GALONES A GAS (Con calentamiento a gas,  en acero inox. Ref. 304, acabado 2B a prueba de ácidos y magnéticos. Tanque  de cocción  en acero inox. Cl. 14, con recámara en todo su contorno aislada de lana de vidrio de 1” de espesor,  válvula de</v>
          </cell>
          <cell r="D1063">
            <v>0</v>
          </cell>
          <cell r="F1063">
            <v>0</v>
          </cell>
          <cell r="G1063">
            <v>0</v>
          </cell>
          <cell r="I1063">
            <v>0</v>
          </cell>
          <cell r="J1063">
            <v>0</v>
          </cell>
          <cell r="L1063">
            <v>0</v>
          </cell>
          <cell r="M1063">
            <v>0</v>
          </cell>
          <cell r="N1063">
            <v>1</v>
          </cell>
          <cell r="O1063">
            <v>1</v>
          </cell>
          <cell r="P1063">
            <v>1</v>
          </cell>
          <cell r="R1063">
            <v>0</v>
          </cell>
          <cell r="S1063">
            <v>0</v>
          </cell>
          <cell r="U1063">
            <v>0</v>
          </cell>
          <cell r="V1063">
            <v>0</v>
          </cell>
          <cell r="W1063" t="str">
            <v>un</v>
          </cell>
          <cell r="X1063">
            <v>1</v>
          </cell>
        </row>
        <row r="1064">
          <cell r="A1064">
            <v>25045</v>
          </cell>
          <cell r="B1064" t="str">
            <v>ESTUFA MIXTA 4 PUESTOS CON HORNO Y CON PLANCHA (En acero inoxidable calibre 18 ref.304, acabado 2B a prueba de ácidos y magnéticos, cada puesto de 0.40 x 0.40 con parrillas en hierro fundido a gas, quemadores tipo estrella de 35.000 BTU/hora c/u en hierro</v>
          </cell>
          <cell r="D1064">
            <v>0</v>
          </cell>
          <cell r="F1064">
            <v>0</v>
          </cell>
          <cell r="G1064">
            <v>0</v>
          </cell>
          <cell r="I1064">
            <v>0</v>
          </cell>
          <cell r="J1064">
            <v>0</v>
          </cell>
          <cell r="L1064">
            <v>0</v>
          </cell>
          <cell r="M1064">
            <v>0</v>
          </cell>
          <cell r="N1064">
            <v>1</v>
          </cell>
          <cell r="O1064">
            <v>1</v>
          </cell>
          <cell r="P1064">
            <v>1</v>
          </cell>
          <cell r="R1064">
            <v>0</v>
          </cell>
          <cell r="S1064">
            <v>0</v>
          </cell>
          <cell r="U1064">
            <v>0</v>
          </cell>
          <cell r="V1064">
            <v>0</v>
          </cell>
          <cell r="W1064" t="str">
            <v>un</v>
          </cell>
          <cell r="X1064">
            <v>1</v>
          </cell>
        </row>
        <row r="1065">
          <cell r="A1065">
            <v>25046</v>
          </cell>
          <cell r="B1065" t="str">
            <v>FREIDOR SEMIAUTOMATICO A GAS (Con tanque para 30 libras/hora, en acero inox. Cl. 18 Ref. 304 acabado 2B antiácidos y magnéticos, calentado a gas por medio de quemadores verticales de 35.000 BTU/hora c/u dentro del tanque por  tubos astostérmicos y reflact</v>
          </cell>
          <cell r="D1065">
            <v>0</v>
          </cell>
          <cell r="F1065">
            <v>0</v>
          </cell>
          <cell r="G1065">
            <v>0</v>
          </cell>
          <cell r="I1065">
            <v>0</v>
          </cell>
          <cell r="J1065">
            <v>0</v>
          </cell>
          <cell r="L1065">
            <v>0</v>
          </cell>
          <cell r="M1065">
            <v>0</v>
          </cell>
          <cell r="N1065">
            <v>1</v>
          </cell>
          <cell r="O1065">
            <v>1</v>
          </cell>
          <cell r="P1065">
            <v>1</v>
          </cell>
          <cell r="R1065">
            <v>0</v>
          </cell>
          <cell r="S1065">
            <v>0</v>
          </cell>
          <cell r="U1065">
            <v>0</v>
          </cell>
          <cell r="V1065">
            <v>0</v>
          </cell>
          <cell r="W1065" t="str">
            <v>un</v>
          </cell>
          <cell r="X1065">
            <v>1</v>
          </cell>
        </row>
        <row r="1066">
          <cell r="A1066">
            <v>25047</v>
          </cell>
          <cell r="B1066" t="str">
            <v>CAMPANA EXTRACTORA TIPO CENTRAL EN ACERO (FABRICACION CUADRADA) Fabricada en acero inox. Cl. 20 Ref.304 acabado 2B antiácidos y magnéticos a dos aguas, tipo central con soportes internos para soportar filtros,  filtros tipo rejilla en línea americana en a</v>
          </cell>
          <cell r="D1066">
            <v>0</v>
          </cell>
          <cell r="F1066">
            <v>0</v>
          </cell>
          <cell r="G1066">
            <v>0</v>
          </cell>
          <cell r="I1066">
            <v>0</v>
          </cell>
          <cell r="J1066">
            <v>0</v>
          </cell>
          <cell r="L1066">
            <v>0</v>
          </cell>
          <cell r="M1066">
            <v>0</v>
          </cell>
          <cell r="N1066">
            <v>1</v>
          </cell>
          <cell r="O1066">
            <v>1</v>
          </cell>
          <cell r="P1066">
            <v>1</v>
          </cell>
          <cell r="R1066">
            <v>0</v>
          </cell>
          <cell r="S1066">
            <v>0</v>
          </cell>
          <cell r="U1066">
            <v>0</v>
          </cell>
          <cell r="V1066">
            <v>0</v>
          </cell>
          <cell r="W1066" t="str">
            <v>un</v>
          </cell>
          <cell r="X1066">
            <v>1</v>
          </cell>
        </row>
        <row r="1067">
          <cell r="A1067">
            <v>25048</v>
          </cell>
          <cell r="B1067" t="str">
            <v>MESA DE LAVADO CON POCETA (En acero inox. cal 16, Ref. 304 acabado 2B antiácidos y magnéticos, con salpicadero en contacto a la pared de 0.15 m. Con poceta de 0.50 x 0.50 x 0.30 de profundidad. En la parte baja un entrepaño en acero inoxidable calibre 18.</v>
          </cell>
          <cell r="D1067">
            <v>0</v>
          </cell>
          <cell r="F1067">
            <v>0</v>
          </cell>
          <cell r="G1067">
            <v>0</v>
          </cell>
          <cell r="I1067">
            <v>0</v>
          </cell>
          <cell r="J1067">
            <v>0</v>
          </cell>
          <cell r="L1067">
            <v>0</v>
          </cell>
          <cell r="M1067">
            <v>0</v>
          </cell>
          <cell r="N1067">
            <v>2</v>
          </cell>
          <cell r="O1067">
            <v>2</v>
          </cell>
          <cell r="P1067">
            <v>2</v>
          </cell>
          <cell r="R1067">
            <v>0</v>
          </cell>
          <cell r="S1067">
            <v>0</v>
          </cell>
          <cell r="U1067">
            <v>0</v>
          </cell>
          <cell r="V1067">
            <v>0</v>
          </cell>
          <cell r="W1067" t="str">
            <v>un</v>
          </cell>
          <cell r="X1067">
            <v>2</v>
          </cell>
        </row>
        <row r="1068">
          <cell r="A1068">
            <v>25049</v>
          </cell>
          <cell r="B1068" t="str">
            <v>MESA DE LAVADO CON DOBLE POCETA (En acero inoxidable cal 16, Ref. 304 acabado 2B antiácidos y magnéticos, salpicadero en contacto a la pared de 0.15 m. Doble poceta de 0.50 x 0.50 x 0.30. En la parte baja un entrepaño en acero inox. cal  18. Montada sobre</v>
          </cell>
          <cell r="D1068">
            <v>0</v>
          </cell>
          <cell r="F1068">
            <v>0</v>
          </cell>
          <cell r="G1068">
            <v>0</v>
          </cell>
          <cell r="I1068">
            <v>0</v>
          </cell>
          <cell r="J1068">
            <v>0</v>
          </cell>
          <cell r="L1068">
            <v>0</v>
          </cell>
          <cell r="M1068">
            <v>0</v>
          </cell>
          <cell r="N1068">
            <v>2</v>
          </cell>
          <cell r="O1068">
            <v>2</v>
          </cell>
          <cell r="P1068">
            <v>2</v>
          </cell>
          <cell r="R1068">
            <v>0</v>
          </cell>
          <cell r="S1068">
            <v>0</v>
          </cell>
          <cell r="U1068">
            <v>0</v>
          </cell>
          <cell r="V1068">
            <v>0</v>
          </cell>
          <cell r="W1068" t="str">
            <v>un</v>
          </cell>
          <cell r="X1068">
            <v>2</v>
          </cell>
        </row>
        <row r="1069">
          <cell r="A1069">
            <v>25050</v>
          </cell>
          <cell r="B1069" t="str">
            <v>REPISA A LA PARED Fabricada en acero inoxidable ref. 304, acabado 2B a prueba de ácidos y magnéticos, con salpicadero en contacto a la pared de 15 centímetros de alto, frente doblado en media caña, con sus respectivos soportes de anclaje a la pared. Mdds.</v>
          </cell>
          <cell r="D1069">
            <v>0</v>
          </cell>
          <cell r="F1069">
            <v>0</v>
          </cell>
          <cell r="G1069">
            <v>0</v>
          </cell>
          <cell r="I1069">
            <v>0</v>
          </cell>
          <cell r="J1069">
            <v>0</v>
          </cell>
          <cell r="L1069">
            <v>0</v>
          </cell>
          <cell r="M1069">
            <v>0</v>
          </cell>
          <cell r="N1069">
            <v>2</v>
          </cell>
          <cell r="O1069">
            <v>2</v>
          </cell>
          <cell r="P1069">
            <v>2</v>
          </cell>
          <cell r="R1069">
            <v>0</v>
          </cell>
          <cell r="S1069">
            <v>0</v>
          </cell>
          <cell r="U1069">
            <v>0</v>
          </cell>
          <cell r="V1069">
            <v>0</v>
          </cell>
          <cell r="W1069" t="str">
            <v>un</v>
          </cell>
          <cell r="X1069">
            <v>2</v>
          </cell>
        </row>
        <row r="1070">
          <cell r="A1070">
            <v>25051</v>
          </cell>
          <cell r="B1070" t="str">
            <v>CARCAMO EN ACERO INOXIDABLE (En lamina inoxidable Cl. 20 doblado en forma de ángulo y media caña con terminación y un tubo de salida de 1½” y en la parte superior parrillas en ángulo de acero de 1” x 1/8 con platinos de 1” x 1/8 atravesadas.) Mdds. 1.10 x</v>
          </cell>
          <cell r="D1070">
            <v>0</v>
          </cell>
          <cell r="F1070">
            <v>0</v>
          </cell>
          <cell r="G1070">
            <v>0</v>
          </cell>
          <cell r="I1070">
            <v>0</v>
          </cell>
          <cell r="J1070">
            <v>0</v>
          </cell>
          <cell r="L1070">
            <v>0</v>
          </cell>
          <cell r="M1070">
            <v>0</v>
          </cell>
          <cell r="N1070">
            <v>3</v>
          </cell>
          <cell r="O1070">
            <v>3</v>
          </cell>
          <cell r="P1070">
            <v>3</v>
          </cell>
          <cell r="R1070">
            <v>0</v>
          </cell>
          <cell r="S1070">
            <v>0</v>
          </cell>
          <cell r="U1070">
            <v>0</v>
          </cell>
          <cell r="V1070">
            <v>0</v>
          </cell>
          <cell r="W1070" t="str">
            <v>un</v>
          </cell>
          <cell r="X1070">
            <v>3</v>
          </cell>
        </row>
        <row r="1071">
          <cell r="A1071">
            <v>25052</v>
          </cell>
          <cell r="B1071" t="str">
            <v>MESON DE APOYO (En acero inox. cal 16, Ref. 304 acabado 2B antiácidos y magnéticos, con salpicadero en contacto a la pared de 0.15 cm. donde lo requiera. En la parte baja un entrepaño en acero inoxidable cal 18. Montada sobre patas tubulares de 1 ¼ en ace</v>
          </cell>
          <cell r="D1071">
            <v>0</v>
          </cell>
          <cell r="F1071">
            <v>0</v>
          </cell>
          <cell r="G1071">
            <v>0</v>
          </cell>
          <cell r="I1071">
            <v>0</v>
          </cell>
          <cell r="J1071">
            <v>0</v>
          </cell>
          <cell r="L1071">
            <v>0</v>
          </cell>
          <cell r="M1071">
            <v>0</v>
          </cell>
          <cell r="N1071">
            <v>1</v>
          </cell>
          <cell r="O1071">
            <v>1</v>
          </cell>
          <cell r="P1071">
            <v>1</v>
          </cell>
          <cell r="R1071">
            <v>0</v>
          </cell>
          <cell r="S1071">
            <v>0</v>
          </cell>
          <cell r="U1071">
            <v>0</v>
          </cell>
          <cell r="V1071">
            <v>0</v>
          </cell>
          <cell r="W1071" t="str">
            <v>un</v>
          </cell>
          <cell r="X1071">
            <v>1</v>
          </cell>
        </row>
        <row r="1072">
          <cell r="A1072">
            <v>25053</v>
          </cell>
          <cell r="B1072" t="str">
            <v>MESA DE LAVADO CON DOBLE POCETA (En acero inoxidable cal 16, Ref. 304 acabado 2B antiácidos y magnéticos, salpicadero en contacto a la pared de 0.15 m. Doble poceta de 0.50 x 0.50 x 0.30. En la parte baja un entrepaño en acero inox. cal  18. Montada sobre</v>
          </cell>
          <cell r="D1072">
            <v>0</v>
          </cell>
          <cell r="F1072">
            <v>0</v>
          </cell>
          <cell r="G1072">
            <v>0</v>
          </cell>
          <cell r="I1072">
            <v>0</v>
          </cell>
          <cell r="J1072">
            <v>0</v>
          </cell>
          <cell r="L1072">
            <v>0</v>
          </cell>
          <cell r="M1072">
            <v>0</v>
          </cell>
          <cell r="N1072">
            <v>1</v>
          </cell>
          <cell r="O1072">
            <v>1</v>
          </cell>
          <cell r="P1072">
            <v>1</v>
          </cell>
          <cell r="R1072">
            <v>0</v>
          </cell>
          <cell r="S1072">
            <v>0</v>
          </cell>
          <cell r="U1072">
            <v>0</v>
          </cell>
          <cell r="V1072">
            <v>0</v>
          </cell>
          <cell r="W1072" t="str">
            <v>un</v>
          </cell>
          <cell r="X1072">
            <v>1</v>
          </cell>
        </row>
        <row r="1073">
          <cell r="A1073">
            <v>25054</v>
          </cell>
          <cell r="B1073" t="str">
            <v>ESTANTERIA RANURADA (En acero inoxidable Cl. 16 ref. 304 acabado 2B a prueba de ácidos y magnéticos Cl. 18, con 4 entrepaños ranurados, con párales en ángulo de 5 x 5 en “L” los cuatro lados con graduación y atornillados.) Mdds. 1.20 x 0.55 x 1.80 de alto</v>
          </cell>
          <cell r="D1073">
            <v>0</v>
          </cell>
          <cell r="F1073">
            <v>0</v>
          </cell>
          <cell r="G1073">
            <v>0</v>
          </cell>
          <cell r="I1073">
            <v>0</v>
          </cell>
          <cell r="J1073">
            <v>0</v>
          </cell>
          <cell r="L1073">
            <v>0</v>
          </cell>
          <cell r="M1073">
            <v>0</v>
          </cell>
          <cell r="N1073">
            <v>2</v>
          </cell>
          <cell r="O1073">
            <v>2</v>
          </cell>
          <cell r="P1073">
            <v>2</v>
          </cell>
          <cell r="R1073">
            <v>0</v>
          </cell>
          <cell r="S1073">
            <v>0</v>
          </cell>
          <cell r="U1073">
            <v>0</v>
          </cell>
          <cell r="V1073">
            <v>0</v>
          </cell>
          <cell r="W1073" t="str">
            <v>un</v>
          </cell>
          <cell r="X1073">
            <v>2</v>
          </cell>
        </row>
        <row r="1074">
          <cell r="A1074">
            <v>25055</v>
          </cell>
          <cell r="B1074" t="str">
            <v>MOSTRADOR AUTOSERVICIO (En acero inoxidable, con tapa superior en calibre 16 tipos 304 acabado 2B antiácidos y magnéticos, con un tanque para azafates, mueble en la parte baja y laterales costados y piso en acero calibre 18. Montado sobre patas con ajuste</v>
          </cell>
          <cell r="D1074">
            <v>0</v>
          </cell>
          <cell r="F1074">
            <v>0</v>
          </cell>
          <cell r="G1074">
            <v>0</v>
          </cell>
          <cell r="I1074">
            <v>0</v>
          </cell>
          <cell r="J1074">
            <v>0</v>
          </cell>
          <cell r="L1074">
            <v>0</v>
          </cell>
          <cell r="M1074">
            <v>0</v>
          </cell>
          <cell r="N1074">
            <v>1</v>
          </cell>
          <cell r="O1074">
            <v>1</v>
          </cell>
          <cell r="P1074">
            <v>1</v>
          </cell>
          <cell r="R1074">
            <v>0</v>
          </cell>
          <cell r="S1074">
            <v>0</v>
          </cell>
          <cell r="U1074">
            <v>0</v>
          </cell>
          <cell r="V1074">
            <v>0</v>
          </cell>
          <cell r="W1074" t="str">
            <v>un</v>
          </cell>
          <cell r="X1074">
            <v>1</v>
          </cell>
        </row>
        <row r="1075">
          <cell r="A1075">
            <v>25056</v>
          </cell>
          <cell r="B1075" t="str">
            <v>BARANDA DE TRAFICO (En acero inoxidable calibre 18 en forma de perfil rectangular con soportes en el mismo material.  Mdds. 2,72ML</v>
          </cell>
          <cell r="D1075">
            <v>0</v>
          </cell>
          <cell r="F1075">
            <v>0</v>
          </cell>
          <cell r="G1075">
            <v>0</v>
          </cell>
          <cell r="I1075">
            <v>0</v>
          </cell>
          <cell r="J1075">
            <v>0</v>
          </cell>
          <cell r="L1075">
            <v>0</v>
          </cell>
          <cell r="M1075">
            <v>0</v>
          </cell>
          <cell r="N1075">
            <v>1</v>
          </cell>
          <cell r="O1075">
            <v>1</v>
          </cell>
          <cell r="P1075">
            <v>1</v>
          </cell>
          <cell r="R1075">
            <v>0</v>
          </cell>
          <cell r="S1075">
            <v>0</v>
          </cell>
          <cell r="U1075">
            <v>0</v>
          </cell>
          <cell r="V1075">
            <v>0</v>
          </cell>
          <cell r="W1075" t="str">
            <v>un</v>
          </cell>
          <cell r="X1075">
            <v>1</v>
          </cell>
        </row>
        <row r="1076">
          <cell r="A1076">
            <v>25057</v>
          </cell>
          <cell r="B1076" t="str">
            <v>LAVAMANOS QUIRURGICO (mueble en acero inoxidable Cl 18 en la parte superior una poceta de 0.30 x 0.30 x 0.20 de profundidad, con válvulas de acondicionamiento por el piso, en la parte superior mezclador cuello ganso, con salpicadero a la pared.  Mdds. 0.4</v>
          </cell>
          <cell r="D1076">
            <v>0</v>
          </cell>
          <cell r="F1076">
            <v>0</v>
          </cell>
          <cell r="G1076">
            <v>0</v>
          </cell>
          <cell r="I1076">
            <v>0</v>
          </cell>
          <cell r="J1076">
            <v>0</v>
          </cell>
          <cell r="L1076">
            <v>0</v>
          </cell>
          <cell r="M1076">
            <v>0</v>
          </cell>
          <cell r="N1076">
            <v>1</v>
          </cell>
          <cell r="O1076">
            <v>1</v>
          </cell>
          <cell r="P1076">
            <v>1</v>
          </cell>
          <cell r="R1076">
            <v>0</v>
          </cell>
          <cell r="S1076">
            <v>0</v>
          </cell>
          <cell r="U1076">
            <v>0</v>
          </cell>
          <cell r="V1076">
            <v>0</v>
          </cell>
          <cell r="W1076" t="str">
            <v>un</v>
          </cell>
          <cell r="X1076">
            <v>1</v>
          </cell>
        </row>
        <row r="1077">
          <cell r="A1077">
            <v>25058</v>
          </cell>
          <cell r="B1077" t="str">
            <v>CARRO DE SERVICIO MULTIPLE 2 o 3 BANDEJAS (En acero inoxidable cal 20 Ref. 304, acabado 2B aprueba de ácidos y magnéticos, con capacidad para 2 o 3 bandejas, con manija, montado sobre ruedas de 4” tipo pesado, para transportar alimentos.) Mdds. 0.61 x 1.0</v>
          </cell>
          <cell r="D1077">
            <v>0</v>
          </cell>
          <cell r="F1077">
            <v>0</v>
          </cell>
          <cell r="G1077">
            <v>0</v>
          </cell>
          <cell r="I1077">
            <v>0</v>
          </cell>
          <cell r="J1077">
            <v>0</v>
          </cell>
          <cell r="L1077">
            <v>0</v>
          </cell>
          <cell r="M1077">
            <v>0</v>
          </cell>
          <cell r="N1077">
            <v>1</v>
          </cell>
          <cell r="O1077">
            <v>1</v>
          </cell>
          <cell r="P1077">
            <v>1</v>
          </cell>
          <cell r="R1077">
            <v>0</v>
          </cell>
          <cell r="S1077">
            <v>0</v>
          </cell>
          <cell r="U1077">
            <v>0</v>
          </cell>
          <cell r="V1077">
            <v>0</v>
          </cell>
          <cell r="W1077" t="str">
            <v>un</v>
          </cell>
          <cell r="X1077">
            <v>1</v>
          </cell>
        </row>
        <row r="1078">
          <cell r="A1078">
            <v>25059</v>
          </cell>
          <cell r="B1078" t="str">
            <v>Suministro e instalacion de meson y salpicadero granito jaspe</v>
          </cell>
          <cell r="C1078">
            <v>2.1800000000000002</v>
          </cell>
          <cell r="D1078">
            <v>2.1800000000000002</v>
          </cell>
          <cell r="E1078">
            <v>14.280000000000001</v>
          </cell>
          <cell r="F1078">
            <v>14.280000000000001</v>
          </cell>
          <cell r="G1078">
            <v>16.46</v>
          </cell>
          <cell r="I1078">
            <v>0</v>
          </cell>
          <cell r="J1078">
            <v>0</v>
          </cell>
          <cell r="L1078">
            <v>0</v>
          </cell>
          <cell r="M1078">
            <v>0</v>
          </cell>
          <cell r="O1078">
            <v>0</v>
          </cell>
          <cell r="P1078">
            <v>0</v>
          </cell>
          <cell r="R1078">
            <v>0</v>
          </cell>
          <cell r="S1078">
            <v>0</v>
          </cell>
          <cell r="U1078">
            <v>0</v>
          </cell>
          <cell r="V1078">
            <v>0</v>
          </cell>
          <cell r="W1078" t="str">
            <v>un</v>
          </cell>
          <cell r="X1078">
            <v>16.46</v>
          </cell>
        </row>
        <row r="1079">
          <cell r="A1079">
            <v>26</v>
          </cell>
          <cell r="B1079" t="str">
            <v>VIDRIOS Y ESPEJOS</v>
          </cell>
          <cell r="G1079">
            <v>0</v>
          </cell>
          <cell r="J1079">
            <v>0</v>
          </cell>
          <cell r="M1079">
            <v>0</v>
          </cell>
          <cell r="P1079">
            <v>0</v>
          </cell>
          <cell r="S1079">
            <v>0</v>
          </cell>
          <cell r="V1079">
            <v>0</v>
          </cell>
          <cell r="X1079">
            <v>0</v>
          </cell>
        </row>
        <row r="1080">
          <cell r="A1080">
            <v>26001</v>
          </cell>
          <cell r="B1080" t="str">
            <v>Espejo biselado 4mm</v>
          </cell>
          <cell r="C1080">
            <v>12.379999999999999</v>
          </cell>
          <cell r="D1080">
            <v>12.379999999999999</v>
          </cell>
          <cell r="E1080">
            <v>20.770000000000003</v>
          </cell>
          <cell r="F1080">
            <v>20.770000000000003</v>
          </cell>
          <cell r="G1080">
            <v>33.150000000000006</v>
          </cell>
          <cell r="H1080">
            <v>2.4</v>
          </cell>
          <cell r="I1080">
            <v>2.4</v>
          </cell>
          <cell r="J1080">
            <v>2.4</v>
          </cell>
          <cell r="L1080">
            <v>0</v>
          </cell>
          <cell r="M1080">
            <v>0</v>
          </cell>
          <cell r="N1080">
            <v>1.2</v>
          </cell>
          <cell r="O1080">
            <v>1.2</v>
          </cell>
          <cell r="P1080">
            <v>1.2</v>
          </cell>
          <cell r="R1080">
            <v>0</v>
          </cell>
          <cell r="S1080">
            <v>0</v>
          </cell>
          <cell r="U1080">
            <v>0</v>
          </cell>
          <cell r="V1080">
            <v>0</v>
          </cell>
          <cell r="W1080" t="str">
            <v>M2</v>
          </cell>
          <cell r="X1080">
            <v>36.750000000000007</v>
          </cell>
        </row>
        <row r="1081">
          <cell r="A1081">
            <v>26002</v>
          </cell>
          <cell r="B1081" t="str">
            <v>Espejo biselado 4mm para minusvalidos angulo de inclinacion</v>
          </cell>
          <cell r="C1081">
            <v>9</v>
          </cell>
          <cell r="D1081">
            <v>9</v>
          </cell>
          <cell r="E1081">
            <v>2.4</v>
          </cell>
          <cell r="F1081">
            <v>2.4</v>
          </cell>
          <cell r="G1081">
            <v>11.4</v>
          </cell>
          <cell r="H1081">
            <v>3</v>
          </cell>
          <cell r="I1081">
            <v>3</v>
          </cell>
          <cell r="J1081">
            <v>3</v>
          </cell>
          <cell r="L1081">
            <v>0</v>
          </cell>
          <cell r="M1081">
            <v>0</v>
          </cell>
          <cell r="O1081">
            <v>0</v>
          </cell>
          <cell r="P1081">
            <v>0</v>
          </cell>
          <cell r="R1081">
            <v>0</v>
          </cell>
          <cell r="S1081">
            <v>0</v>
          </cell>
          <cell r="U1081">
            <v>0</v>
          </cell>
          <cell r="V1081">
            <v>0</v>
          </cell>
          <cell r="W1081" t="str">
            <v>M2</v>
          </cell>
          <cell r="X1081">
            <v>14.4</v>
          </cell>
        </row>
        <row r="1082">
          <cell r="A1082">
            <v>27</v>
          </cell>
          <cell r="B1082" t="str">
            <v>PINTURA</v>
          </cell>
          <cell r="G1082">
            <v>0</v>
          </cell>
          <cell r="J1082">
            <v>0</v>
          </cell>
          <cell r="M1082">
            <v>0</v>
          </cell>
          <cell r="P1082">
            <v>0</v>
          </cell>
          <cell r="S1082">
            <v>0</v>
          </cell>
          <cell r="V1082">
            <v>0</v>
          </cell>
          <cell r="X1082">
            <v>0</v>
          </cell>
        </row>
        <row r="1083">
          <cell r="A1083">
            <v>27001</v>
          </cell>
          <cell r="B1083" t="str">
            <v xml:space="preserve">Estuco y vinilo 3 manos </v>
          </cell>
          <cell r="C1083">
            <v>619.02750000000003</v>
          </cell>
          <cell r="D1083">
            <v>619.02750000000003</v>
          </cell>
          <cell r="E1083">
            <v>470.89249999999993</v>
          </cell>
          <cell r="F1083">
            <v>470.89249999999993</v>
          </cell>
          <cell r="G1083">
            <v>1089.92</v>
          </cell>
          <cell r="H1083">
            <v>321.89699999999999</v>
          </cell>
          <cell r="I1083">
            <v>321.89699999999999</v>
          </cell>
          <cell r="J1083">
            <v>321.89699999999999</v>
          </cell>
          <cell r="K1083">
            <v>242.90199999999999</v>
          </cell>
          <cell r="L1083">
            <v>242.90199999999999</v>
          </cell>
          <cell r="M1083">
            <v>242.90199999999999</v>
          </cell>
          <cell r="N1083">
            <v>90.09</v>
          </cell>
          <cell r="O1083">
            <v>90.09</v>
          </cell>
          <cell r="P1083">
            <v>90.09</v>
          </cell>
          <cell r="Q1083">
            <v>159.9325</v>
          </cell>
          <cell r="R1083">
            <v>159.9325</v>
          </cell>
          <cell r="S1083">
            <v>159.9325</v>
          </cell>
          <cell r="U1083">
            <v>0</v>
          </cell>
          <cell r="V1083">
            <v>0</v>
          </cell>
          <cell r="W1083" t="str">
            <v>m2</v>
          </cell>
          <cell r="X1083">
            <v>1904.7415000000001</v>
          </cell>
        </row>
        <row r="1084">
          <cell r="A1084">
            <v>27002</v>
          </cell>
          <cell r="B1084" t="str">
            <v>Vinilo sobre dry wall dos manos</v>
          </cell>
          <cell r="C1084">
            <v>1082.76</v>
          </cell>
          <cell r="D1084">
            <v>1082.76</v>
          </cell>
          <cell r="E1084">
            <v>1642.9724999999999</v>
          </cell>
          <cell r="F1084">
            <v>1642.9724999999999</v>
          </cell>
          <cell r="G1084">
            <v>2725.7325000000001</v>
          </cell>
          <cell r="H1084">
            <v>419.77</v>
          </cell>
          <cell r="I1084">
            <v>419.77</v>
          </cell>
          <cell r="J1084">
            <v>419.77</v>
          </cell>
          <cell r="K1084">
            <v>196.5275</v>
          </cell>
          <cell r="L1084">
            <v>196.5275</v>
          </cell>
          <cell r="M1084">
            <v>196.5275</v>
          </cell>
          <cell r="N1084">
            <v>49.800000000000004</v>
          </cell>
          <cell r="O1084">
            <v>49.800000000000004</v>
          </cell>
          <cell r="P1084">
            <v>49.800000000000004</v>
          </cell>
          <cell r="R1084">
            <v>0</v>
          </cell>
          <cell r="S1084">
            <v>0</v>
          </cell>
          <cell r="U1084">
            <v>0</v>
          </cell>
          <cell r="V1084">
            <v>0</v>
          </cell>
          <cell r="W1084" t="str">
            <v>m2</v>
          </cell>
          <cell r="X1084">
            <v>3391.8300000000004</v>
          </cell>
        </row>
        <row r="1085">
          <cell r="A1085">
            <v>27003</v>
          </cell>
          <cell r="B1085" t="str">
            <v>Pintura tipo Koraza para exteriores</v>
          </cell>
          <cell r="C1085">
            <v>746.65800000000002</v>
          </cell>
          <cell r="D1085">
            <v>746.65800000000002</v>
          </cell>
          <cell r="E1085">
            <v>955.42</v>
          </cell>
          <cell r="F1085">
            <v>955.42</v>
          </cell>
          <cell r="G1085">
            <v>1702.078</v>
          </cell>
          <cell r="H1085">
            <v>376.584</v>
          </cell>
          <cell r="I1085">
            <v>376.584</v>
          </cell>
          <cell r="J1085">
            <v>376.584</v>
          </cell>
          <cell r="K1085">
            <v>146.69979999999998</v>
          </cell>
          <cell r="L1085">
            <v>146.69979999999998</v>
          </cell>
          <cell r="M1085">
            <v>146.69979999999998</v>
          </cell>
          <cell r="N1085">
            <v>141.42599999999999</v>
          </cell>
          <cell r="O1085">
            <v>141.42599999999999</v>
          </cell>
          <cell r="P1085">
            <v>141.42599999999999</v>
          </cell>
          <cell r="Q1085">
            <v>184.15349999999998</v>
          </cell>
          <cell r="R1085">
            <v>184.15349999999998</v>
          </cell>
          <cell r="S1085">
            <v>184.15349999999998</v>
          </cell>
          <cell r="U1085">
            <v>0</v>
          </cell>
          <cell r="V1085">
            <v>0</v>
          </cell>
          <cell r="W1085" t="str">
            <v>m2</v>
          </cell>
          <cell r="X1085">
            <v>2550.9412999999995</v>
          </cell>
        </row>
        <row r="1086">
          <cell r="A1086">
            <v>27004</v>
          </cell>
          <cell r="B1086" t="str">
            <v xml:space="preserve">Pintura epoxica  sobre drywall </v>
          </cell>
          <cell r="C1086">
            <v>1513.83</v>
          </cell>
          <cell r="D1086">
            <v>1513.83</v>
          </cell>
          <cell r="E1086">
            <v>1172.665</v>
          </cell>
          <cell r="F1086">
            <v>1172.665</v>
          </cell>
          <cell r="G1086">
            <v>2686.4949999999999</v>
          </cell>
          <cell r="H1086">
            <v>45.5</v>
          </cell>
          <cell r="I1086">
            <v>45.5</v>
          </cell>
          <cell r="J1086">
            <v>45.5</v>
          </cell>
          <cell r="L1086">
            <v>0</v>
          </cell>
          <cell r="M1086">
            <v>0</v>
          </cell>
          <cell r="N1086">
            <v>158.13</v>
          </cell>
          <cell r="O1086">
            <v>158.13</v>
          </cell>
          <cell r="P1086">
            <v>158.13</v>
          </cell>
          <cell r="R1086">
            <v>0</v>
          </cell>
          <cell r="S1086">
            <v>0</v>
          </cell>
          <cell r="U1086">
            <v>0</v>
          </cell>
          <cell r="V1086">
            <v>0</v>
          </cell>
          <cell r="W1086" t="str">
            <v>m2</v>
          </cell>
          <cell r="X1086">
            <v>2890.125</v>
          </cell>
        </row>
        <row r="1087">
          <cell r="A1087">
            <v>27005</v>
          </cell>
          <cell r="B1087" t="str">
            <v>Estuco y pintura epoxica</v>
          </cell>
          <cell r="C1087">
            <v>138.58599999999998</v>
          </cell>
          <cell r="D1087">
            <v>138.58599999999998</v>
          </cell>
          <cell r="E1087">
            <v>87.977500000000006</v>
          </cell>
          <cell r="F1087">
            <v>87.977500000000006</v>
          </cell>
          <cell r="G1087">
            <v>226.56349999999998</v>
          </cell>
          <cell r="I1087">
            <v>0</v>
          </cell>
          <cell r="J1087">
            <v>0</v>
          </cell>
          <cell r="L1087">
            <v>0</v>
          </cell>
          <cell r="M1087">
            <v>0</v>
          </cell>
          <cell r="O1087">
            <v>0</v>
          </cell>
          <cell r="P1087">
            <v>0</v>
          </cell>
          <cell r="R1087">
            <v>0</v>
          </cell>
          <cell r="S1087">
            <v>0</v>
          </cell>
          <cell r="U1087">
            <v>0</v>
          </cell>
          <cell r="V1087">
            <v>0</v>
          </cell>
          <cell r="W1087" t="str">
            <v>m2</v>
          </cell>
          <cell r="X1087">
            <v>226.56349999999998</v>
          </cell>
        </row>
        <row r="1088">
          <cell r="A1088">
            <v>27006</v>
          </cell>
          <cell r="B1088" t="str">
            <v>Vinilo sobre cieloraso</v>
          </cell>
          <cell r="C1088">
            <v>556.62</v>
          </cell>
          <cell r="D1088">
            <v>556.62</v>
          </cell>
          <cell r="E1088">
            <v>465.85</v>
          </cell>
          <cell r="F1088">
            <v>465.85</v>
          </cell>
          <cell r="G1088">
            <v>1022.47</v>
          </cell>
          <cell r="H1088">
            <v>89.35</v>
          </cell>
          <cell r="I1088">
            <v>89.35</v>
          </cell>
          <cell r="J1088">
            <v>89.35</v>
          </cell>
          <cell r="K1088">
            <v>134.21</v>
          </cell>
          <cell r="L1088">
            <v>134.21</v>
          </cell>
          <cell r="M1088">
            <v>134.21</v>
          </cell>
          <cell r="N1088">
            <v>39.65</v>
          </cell>
          <cell r="O1088">
            <v>39.65</v>
          </cell>
          <cell r="P1088">
            <v>39.65</v>
          </cell>
          <cell r="R1088">
            <v>0</v>
          </cell>
          <cell r="S1088">
            <v>0</v>
          </cell>
          <cell r="U1088">
            <v>0</v>
          </cell>
          <cell r="V1088">
            <v>0</v>
          </cell>
          <cell r="W1088" t="str">
            <v>ml</v>
          </cell>
          <cell r="X1088">
            <v>1285.68</v>
          </cell>
        </row>
        <row r="1089">
          <cell r="A1089">
            <v>27007</v>
          </cell>
          <cell r="B1089" t="str">
            <v>Pintura tipo epoxica para cielorasos</v>
          </cell>
          <cell r="C1089">
            <v>707.18</v>
          </cell>
          <cell r="D1089">
            <v>707.18</v>
          </cell>
          <cell r="E1089">
            <v>478.88</v>
          </cell>
          <cell r="F1089">
            <v>478.88</v>
          </cell>
          <cell r="G1089">
            <v>1186.06</v>
          </cell>
          <cell r="H1089">
            <v>53.93</v>
          </cell>
          <cell r="I1089">
            <v>53.93</v>
          </cell>
          <cell r="J1089">
            <v>53.93</v>
          </cell>
          <cell r="L1089">
            <v>0</v>
          </cell>
          <cell r="M1089">
            <v>0</v>
          </cell>
          <cell r="N1089">
            <v>78.89</v>
          </cell>
          <cell r="O1089">
            <v>78.89</v>
          </cell>
          <cell r="P1089">
            <v>78.89</v>
          </cell>
          <cell r="R1089">
            <v>0</v>
          </cell>
          <cell r="S1089">
            <v>0</v>
          </cell>
          <cell r="U1089">
            <v>0</v>
          </cell>
          <cell r="V1089">
            <v>0</v>
          </cell>
          <cell r="W1089" t="str">
            <v>m2</v>
          </cell>
          <cell r="X1089">
            <v>1318.88</v>
          </cell>
        </row>
        <row r="1090">
          <cell r="A1090">
            <v>28</v>
          </cell>
          <cell r="B1090" t="str">
            <v>SEÑALIZACION</v>
          </cell>
          <cell r="G1090">
            <v>0</v>
          </cell>
          <cell r="J1090">
            <v>0</v>
          </cell>
          <cell r="M1090">
            <v>0</v>
          </cell>
          <cell r="P1090">
            <v>0</v>
          </cell>
          <cell r="S1090">
            <v>0</v>
          </cell>
          <cell r="V1090">
            <v>0</v>
          </cell>
          <cell r="X1090">
            <v>0</v>
          </cell>
        </row>
        <row r="1091">
          <cell r="A1091">
            <v>28001</v>
          </cell>
          <cell r="B1091" t="str">
            <v>Aviso nombre general del hospital</v>
          </cell>
          <cell r="D1091">
            <v>0</v>
          </cell>
          <cell r="F1091">
            <v>0</v>
          </cell>
          <cell r="G1091">
            <v>0</v>
          </cell>
          <cell r="H1091">
            <v>0.25</v>
          </cell>
          <cell r="I1091">
            <v>0.25</v>
          </cell>
          <cell r="J1091">
            <v>0.25</v>
          </cell>
          <cell r="L1091">
            <v>0</v>
          </cell>
          <cell r="M1091">
            <v>0</v>
          </cell>
          <cell r="N1091">
            <v>0.25</v>
          </cell>
          <cell r="O1091">
            <v>0.25</v>
          </cell>
          <cell r="P1091">
            <v>0.25</v>
          </cell>
          <cell r="Q1091">
            <v>0.25</v>
          </cell>
          <cell r="R1091">
            <v>0.25</v>
          </cell>
          <cell r="S1091">
            <v>0.25</v>
          </cell>
          <cell r="U1091">
            <v>0</v>
          </cell>
          <cell r="V1091">
            <v>0</v>
          </cell>
          <cell r="W1091" t="str">
            <v>un</v>
          </cell>
          <cell r="X1091">
            <v>0.75</v>
          </cell>
        </row>
        <row r="1092">
          <cell r="A1092">
            <v>29</v>
          </cell>
          <cell r="B1092" t="str">
            <v>OBRAS EXTERIORES</v>
          </cell>
          <cell r="G1092">
            <v>0</v>
          </cell>
          <cell r="J1092">
            <v>0</v>
          </cell>
          <cell r="M1092">
            <v>0</v>
          </cell>
          <cell r="P1092">
            <v>0</v>
          </cell>
          <cell r="S1092">
            <v>0</v>
          </cell>
          <cell r="V1092">
            <v>0</v>
          </cell>
          <cell r="X1092">
            <v>0</v>
          </cell>
        </row>
        <row r="1093">
          <cell r="A1093">
            <v>29001</v>
          </cell>
          <cell r="B1093" t="str">
            <v>Suministro de tierra negra</v>
          </cell>
          <cell r="D1093">
            <v>0</v>
          </cell>
          <cell r="F1093">
            <v>0</v>
          </cell>
          <cell r="G1093">
            <v>0</v>
          </cell>
          <cell r="I1093">
            <v>0</v>
          </cell>
          <cell r="J1093">
            <v>0</v>
          </cell>
          <cell r="L1093">
            <v>0</v>
          </cell>
          <cell r="M1093">
            <v>0</v>
          </cell>
          <cell r="O1093">
            <v>0</v>
          </cell>
          <cell r="P1093">
            <v>0</v>
          </cell>
          <cell r="R1093">
            <v>0</v>
          </cell>
          <cell r="S1093">
            <v>0</v>
          </cell>
          <cell r="T1093">
            <v>88.910799999999995</v>
          </cell>
          <cell r="U1093">
            <v>88.910799999999995</v>
          </cell>
          <cell r="V1093">
            <v>88.910799999999995</v>
          </cell>
          <cell r="W1093" t="str">
            <v>m3</v>
          </cell>
          <cell r="X1093">
            <v>88.910799999999995</v>
          </cell>
        </row>
        <row r="1094">
          <cell r="A1094">
            <v>29002</v>
          </cell>
          <cell r="B1094" t="str">
            <v>Suministro y plantacion de arboles H=1.20m</v>
          </cell>
          <cell r="D1094">
            <v>0</v>
          </cell>
          <cell r="F1094">
            <v>0</v>
          </cell>
          <cell r="G1094">
            <v>0</v>
          </cell>
          <cell r="I1094">
            <v>0</v>
          </cell>
          <cell r="J1094">
            <v>0</v>
          </cell>
          <cell r="L1094">
            <v>0</v>
          </cell>
          <cell r="M1094">
            <v>0</v>
          </cell>
          <cell r="O1094">
            <v>0</v>
          </cell>
          <cell r="P1094">
            <v>0</v>
          </cell>
          <cell r="R1094">
            <v>0</v>
          </cell>
          <cell r="S1094">
            <v>0</v>
          </cell>
          <cell r="T1094">
            <v>45</v>
          </cell>
          <cell r="U1094">
            <v>45</v>
          </cell>
          <cell r="V1094">
            <v>45</v>
          </cell>
          <cell r="W1094" t="str">
            <v>un</v>
          </cell>
          <cell r="X1094">
            <v>45</v>
          </cell>
        </row>
        <row r="1095">
          <cell r="A1095">
            <v>29003</v>
          </cell>
          <cell r="B1095" t="str">
            <v xml:space="preserve">Suministro y plantacion de jardin </v>
          </cell>
          <cell r="D1095">
            <v>0</v>
          </cell>
          <cell r="F1095">
            <v>0</v>
          </cell>
          <cell r="G1095">
            <v>0</v>
          </cell>
          <cell r="I1095">
            <v>0</v>
          </cell>
          <cell r="J1095">
            <v>0</v>
          </cell>
          <cell r="L1095">
            <v>0</v>
          </cell>
          <cell r="M1095">
            <v>0</v>
          </cell>
          <cell r="O1095">
            <v>0</v>
          </cell>
          <cell r="P1095">
            <v>0</v>
          </cell>
          <cell r="R1095">
            <v>0</v>
          </cell>
          <cell r="S1095">
            <v>0</v>
          </cell>
          <cell r="T1095">
            <v>222.27699999999999</v>
          </cell>
          <cell r="U1095">
            <v>222.27699999999999</v>
          </cell>
          <cell r="V1095">
            <v>222.27699999999999</v>
          </cell>
          <cell r="W1095" t="str">
            <v>m2</v>
          </cell>
          <cell r="X1095">
            <v>222.27699999999999</v>
          </cell>
        </row>
        <row r="1096">
          <cell r="A1096">
            <v>29005</v>
          </cell>
          <cell r="B1096" t="str">
            <v>Empradizacion</v>
          </cell>
          <cell r="D1096">
            <v>0</v>
          </cell>
          <cell r="F1096">
            <v>0</v>
          </cell>
          <cell r="G1096">
            <v>0</v>
          </cell>
          <cell r="I1096">
            <v>0</v>
          </cell>
          <cell r="J1096">
            <v>0</v>
          </cell>
          <cell r="L1096">
            <v>0</v>
          </cell>
          <cell r="M1096">
            <v>0</v>
          </cell>
          <cell r="O1096">
            <v>0</v>
          </cell>
          <cell r="P1096">
            <v>0</v>
          </cell>
          <cell r="R1096">
            <v>0</v>
          </cell>
          <cell r="S1096">
            <v>0</v>
          </cell>
          <cell r="T1096">
            <v>524.37900000000002</v>
          </cell>
          <cell r="U1096">
            <v>524.37900000000002</v>
          </cell>
          <cell r="V1096">
            <v>524.37900000000002</v>
          </cell>
          <cell r="W1096" t="str">
            <v>m2</v>
          </cell>
          <cell r="X1096">
            <v>524.37900000000002</v>
          </cell>
        </row>
        <row r="1097">
          <cell r="A1097">
            <v>29006</v>
          </cell>
          <cell r="B1097" t="str">
            <v>Sardinel en concreto de 2500psi  fundido en sitio Dim:20x35 cm.</v>
          </cell>
          <cell r="D1097">
            <v>0</v>
          </cell>
          <cell r="F1097">
            <v>0</v>
          </cell>
          <cell r="G1097">
            <v>0</v>
          </cell>
          <cell r="I1097">
            <v>0</v>
          </cell>
          <cell r="J1097">
            <v>0</v>
          </cell>
          <cell r="L1097">
            <v>0</v>
          </cell>
          <cell r="M1097">
            <v>0</v>
          </cell>
          <cell r="O1097">
            <v>0</v>
          </cell>
          <cell r="P1097">
            <v>0</v>
          </cell>
          <cell r="R1097">
            <v>0</v>
          </cell>
          <cell r="S1097">
            <v>0</v>
          </cell>
          <cell r="T1097">
            <v>726.05</v>
          </cell>
          <cell r="U1097">
            <v>726.05</v>
          </cell>
          <cell r="V1097">
            <v>726.05</v>
          </cell>
          <cell r="W1097" t="str">
            <v>ml</v>
          </cell>
          <cell r="X1097">
            <v>726.05</v>
          </cell>
        </row>
        <row r="1098">
          <cell r="A1098">
            <v>29007</v>
          </cell>
          <cell r="B1098" t="str">
            <v>Bordillo de confinamiento  fundido en sitio en concreto de 2500psi  Dim:15x25 cm</v>
          </cell>
          <cell r="D1098">
            <v>0</v>
          </cell>
          <cell r="F1098">
            <v>0</v>
          </cell>
          <cell r="G1098">
            <v>0</v>
          </cell>
          <cell r="I1098">
            <v>0</v>
          </cell>
          <cell r="J1098">
            <v>0</v>
          </cell>
          <cell r="L1098">
            <v>0</v>
          </cell>
          <cell r="M1098">
            <v>0</v>
          </cell>
          <cell r="O1098">
            <v>0</v>
          </cell>
          <cell r="P1098">
            <v>0</v>
          </cell>
          <cell r="R1098">
            <v>0</v>
          </cell>
          <cell r="S1098">
            <v>0</v>
          </cell>
          <cell r="T1098">
            <v>570.73699999999997</v>
          </cell>
          <cell r="U1098">
            <v>570.73699999999997</v>
          </cell>
          <cell r="V1098">
            <v>570.73699999999997</v>
          </cell>
          <cell r="W1098" t="str">
            <v>ml</v>
          </cell>
          <cell r="X1098">
            <v>570.73699999999997</v>
          </cell>
        </row>
        <row r="1099">
          <cell r="A1099">
            <v>29008</v>
          </cell>
          <cell r="B1099" t="str">
            <v>Anden en en adoquin español coral rectangular 10*20*6</v>
          </cell>
          <cell r="D1099">
            <v>0</v>
          </cell>
          <cell r="F1099">
            <v>0</v>
          </cell>
          <cell r="G1099">
            <v>0</v>
          </cell>
          <cell r="I1099">
            <v>0</v>
          </cell>
          <cell r="J1099">
            <v>0</v>
          </cell>
          <cell r="L1099">
            <v>0</v>
          </cell>
          <cell r="M1099">
            <v>0</v>
          </cell>
          <cell r="O1099">
            <v>0</v>
          </cell>
          <cell r="P1099">
            <v>0</v>
          </cell>
          <cell r="R1099">
            <v>0</v>
          </cell>
          <cell r="S1099">
            <v>0</v>
          </cell>
          <cell r="T1099">
            <v>1377.943</v>
          </cell>
          <cell r="U1099">
            <v>1377.943</v>
          </cell>
          <cell r="V1099">
            <v>1377.943</v>
          </cell>
          <cell r="W1099" t="str">
            <v>m2</v>
          </cell>
          <cell r="X1099">
            <v>1377.943</v>
          </cell>
        </row>
        <row r="1100">
          <cell r="A1100">
            <v>29009</v>
          </cell>
          <cell r="B1100" t="str">
            <v>Excavacion mecanica de via y andenes.</v>
          </cell>
          <cell r="D1100">
            <v>0</v>
          </cell>
          <cell r="F1100">
            <v>0</v>
          </cell>
          <cell r="G1100">
            <v>0</v>
          </cell>
          <cell r="I1100">
            <v>0</v>
          </cell>
          <cell r="J1100">
            <v>0</v>
          </cell>
          <cell r="L1100">
            <v>0</v>
          </cell>
          <cell r="M1100">
            <v>0</v>
          </cell>
          <cell r="O1100">
            <v>0</v>
          </cell>
          <cell r="P1100">
            <v>0</v>
          </cell>
          <cell r="R1100">
            <v>0</v>
          </cell>
          <cell r="S1100">
            <v>0</v>
          </cell>
          <cell r="T1100">
            <v>1280.1008000000002</v>
          </cell>
          <cell r="U1100">
            <v>1280.1008000000002</v>
          </cell>
          <cell r="V1100">
            <v>1280.1008000000002</v>
          </cell>
          <cell r="W1100" t="str">
            <v>m3</v>
          </cell>
          <cell r="X1100">
            <v>1280.1008000000002</v>
          </cell>
        </row>
        <row r="1101">
          <cell r="A1101">
            <v>29010</v>
          </cell>
          <cell r="B1101" t="str">
            <v>Relleno en recebo compactado B-200 para vias y andenes.</v>
          </cell>
          <cell r="D1101">
            <v>0</v>
          </cell>
          <cell r="F1101">
            <v>0</v>
          </cell>
          <cell r="G1101">
            <v>0</v>
          </cell>
          <cell r="I1101">
            <v>0</v>
          </cell>
          <cell r="J1101">
            <v>0</v>
          </cell>
          <cell r="L1101">
            <v>0</v>
          </cell>
          <cell r="M1101">
            <v>0</v>
          </cell>
          <cell r="O1101">
            <v>0</v>
          </cell>
          <cell r="P1101">
            <v>0</v>
          </cell>
          <cell r="R1101">
            <v>0</v>
          </cell>
          <cell r="S1101">
            <v>0</v>
          </cell>
          <cell r="T1101">
            <v>800.0630000000001</v>
          </cell>
          <cell r="U1101">
            <v>800.0630000000001</v>
          </cell>
          <cell r="V1101">
            <v>800.0630000000001</v>
          </cell>
          <cell r="W1101" t="str">
            <v>m3</v>
          </cell>
          <cell r="X1101">
            <v>800.0630000000001</v>
          </cell>
        </row>
        <row r="1102">
          <cell r="A1102">
            <v>29011</v>
          </cell>
          <cell r="B1102" t="str">
            <v>Recebo compactado B-600  para via</v>
          </cell>
          <cell r="D1102">
            <v>0</v>
          </cell>
          <cell r="F1102">
            <v>0</v>
          </cell>
          <cell r="G1102">
            <v>0</v>
          </cell>
          <cell r="I1102">
            <v>0</v>
          </cell>
          <cell r="J1102">
            <v>0</v>
          </cell>
          <cell r="L1102">
            <v>0</v>
          </cell>
          <cell r="M1102">
            <v>0</v>
          </cell>
          <cell r="O1102">
            <v>0</v>
          </cell>
          <cell r="P1102">
            <v>0</v>
          </cell>
          <cell r="R1102">
            <v>0</v>
          </cell>
          <cell r="S1102">
            <v>0</v>
          </cell>
          <cell r="T1102">
            <v>320.02520000000004</v>
          </cell>
          <cell r="U1102">
            <v>320.02520000000004</v>
          </cell>
          <cell r="V1102">
            <v>320.02520000000004</v>
          </cell>
          <cell r="W1102" t="str">
            <v>m3</v>
          </cell>
          <cell r="X1102">
            <v>320.02520000000004</v>
          </cell>
        </row>
        <row r="1103">
          <cell r="A1103">
            <v>29012</v>
          </cell>
          <cell r="B1103" t="str">
            <v>Base asfaltica mdc-1 asfalto normalizado</v>
          </cell>
          <cell r="D1103">
            <v>0</v>
          </cell>
          <cell r="F1103">
            <v>0</v>
          </cell>
          <cell r="G1103">
            <v>0</v>
          </cell>
          <cell r="I1103">
            <v>0</v>
          </cell>
          <cell r="J1103">
            <v>0</v>
          </cell>
          <cell r="L1103">
            <v>0</v>
          </cell>
          <cell r="M1103">
            <v>0</v>
          </cell>
          <cell r="O1103">
            <v>0</v>
          </cell>
          <cell r="P1103">
            <v>0</v>
          </cell>
          <cell r="R1103">
            <v>0</v>
          </cell>
          <cell r="S1103">
            <v>0</v>
          </cell>
          <cell r="T1103">
            <v>1419.145</v>
          </cell>
          <cell r="U1103">
            <v>1419.145</v>
          </cell>
          <cell r="V1103">
            <v>1419.145</v>
          </cell>
          <cell r="W1103" t="str">
            <v>m2</v>
          </cell>
          <cell r="X1103">
            <v>1419.145</v>
          </cell>
        </row>
        <row r="1104">
          <cell r="A1104">
            <v>29013</v>
          </cell>
          <cell r="B1104" t="str">
            <v>Topellantas prefabricado en concreto</v>
          </cell>
          <cell r="D1104">
            <v>0</v>
          </cell>
          <cell r="F1104">
            <v>0</v>
          </cell>
          <cell r="G1104">
            <v>0</v>
          </cell>
          <cell r="I1104">
            <v>0</v>
          </cell>
          <cell r="J1104">
            <v>0</v>
          </cell>
          <cell r="L1104">
            <v>0</v>
          </cell>
          <cell r="M1104">
            <v>0</v>
          </cell>
          <cell r="O1104">
            <v>0</v>
          </cell>
          <cell r="P1104">
            <v>0</v>
          </cell>
          <cell r="R1104">
            <v>0</v>
          </cell>
          <cell r="S1104">
            <v>0</v>
          </cell>
          <cell r="T1104">
            <v>60</v>
          </cell>
          <cell r="U1104">
            <v>60</v>
          </cell>
          <cell r="V1104">
            <v>60</v>
          </cell>
          <cell r="W1104" t="str">
            <v>un</v>
          </cell>
          <cell r="X1104">
            <v>60</v>
          </cell>
        </row>
        <row r="1105">
          <cell r="A1105">
            <v>29014</v>
          </cell>
          <cell r="B1105" t="str">
            <v>Linea reflectiva demarcacion</v>
          </cell>
          <cell r="D1105">
            <v>0</v>
          </cell>
          <cell r="F1105">
            <v>0</v>
          </cell>
          <cell r="G1105">
            <v>0</v>
          </cell>
          <cell r="I1105">
            <v>0</v>
          </cell>
          <cell r="J1105">
            <v>0</v>
          </cell>
          <cell r="L1105">
            <v>0</v>
          </cell>
          <cell r="M1105">
            <v>0</v>
          </cell>
          <cell r="O1105">
            <v>0</v>
          </cell>
          <cell r="P1105">
            <v>0</v>
          </cell>
          <cell r="R1105">
            <v>0</v>
          </cell>
          <cell r="S1105">
            <v>0</v>
          </cell>
          <cell r="T1105">
            <v>1009.732</v>
          </cell>
          <cell r="U1105">
            <v>1009.732</v>
          </cell>
          <cell r="V1105">
            <v>1009.732</v>
          </cell>
          <cell r="W1105" t="str">
            <v>ml</v>
          </cell>
          <cell r="X1105">
            <v>1009.732</v>
          </cell>
        </row>
        <row r="1106">
          <cell r="A1106">
            <v>29015</v>
          </cell>
          <cell r="B1106" t="str">
            <v>Señales de demarcacion en pintura reflectiva</v>
          </cell>
          <cell r="D1106">
            <v>0</v>
          </cell>
          <cell r="F1106">
            <v>0</v>
          </cell>
          <cell r="G1106">
            <v>0</v>
          </cell>
          <cell r="I1106">
            <v>0</v>
          </cell>
          <cell r="J1106">
            <v>0</v>
          </cell>
          <cell r="L1106">
            <v>0</v>
          </cell>
          <cell r="M1106">
            <v>0</v>
          </cell>
          <cell r="O1106">
            <v>0</v>
          </cell>
          <cell r="P1106">
            <v>0</v>
          </cell>
          <cell r="R1106">
            <v>0</v>
          </cell>
          <cell r="S1106">
            <v>0</v>
          </cell>
          <cell r="T1106">
            <v>22</v>
          </cell>
          <cell r="U1106">
            <v>22</v>
          </cell>
          <cell r="V1106">
            <v>22</v>
          </cell>
          <cell r="W1106" t="str">
            <v>un</v>
          </cell>
          <cell r="X1106">
            <v>22</v>
          </cell>
        </row>
        <row r="1107">
          <cell r="A1107">
            <v>29016</v>
          </cell>
          <cell r="B1107" t="str">
            <v>Rejilla metalica y carcamo en concreto de 3000psi</v>
          </cell>
          <cell r="D1107">
            <v>0</v>
          </cell>
          <cell r="F1107">
            <v>0</v>
          </cell>
          <cell r="G1107">
            <v>0</v>
          </cell>
          <cell r="I1107">
            <v>0</v>
          </cell>
          <cell r="J1107">
            <v>0</v>
          </cell>
          <cell r="L1107">
            <v>0</v>
          </cell>
          <cell r="M1107">
            <v>0</v>
          </cell>
          <cell r="O1107">
            <v>0</v>
          </cell>
          <cell r="P1107">
            <v>0</v>
          </cell>
          <cell r="R1107">
            <v>0</v>
          </cell>
          <cell r="S1107">
            <v>0</v>
          </cell>
          <cell r="T1107">
            <v>16.721</v>
          </cell>
          <cell r="U1107">
            <v>16.721</v>
          </cell>
          <cell r="V1107">
            <v>16.721</v>
          </cell>
          <cell r="W1107" t="str">
            <v>ml</v>
          </cell>
          <cell r="X1107">
            <v>16.721</v>
          </cell>
        </row>
        <row r="1108">
          <cell r="A1108">
            <v>29017</v>
          </cell>
          <cell r="B1108" t="str">
            <v xml:space="preserve">Talanquera para intemperie. </v>
          </cell>
          <cell r="D1108">
            <v>0</v>
          </cell>
          <cell r="F1108">
            <v>0</v>
          </cell>
          <cell r="G1108">
            <v>0</v>
          </cell>
          <cell r="I1108">
            <v>0</v>
          </cell>
          <cell r="J1108">
            <v>0</v>
          </cell>
          <cell r="L1108">
            <v>0</v>
          </cell>
          <cell r="M1108">
            <v>0</v>
          </cell>
          <cell r="O1108">
            <v>0</v>
          </cell>
          <cell r="P1108">
            <v>0</v>
          </cell>
          <cell r="R1108">
            <v>0</v>
          </cell>
          <cell r="S1108">
            <v>0</v>
          </cell>
          <cell r="T1108">
            <v>1</v>
          </cell>
          <cell r="U1108">
            <v>1</v>
          </cell>
          <cell r="V1108">
            <v>1</v>
          </cell>
          <cell r="W1108" t="str">
            <v>un</v>
          </cell>
          <cell r="X1108">
            <v>1</v>
          </cell>
        </row>
        <row r="1109">
          <cell r="A1109">
            <v>29019</v>
          </cell>
          <cell r="B1109" t="str">
            <v>Suministro de materas rectangulares en concreto (1.41x0.60 H=0.54) incluye  plantas.</v>
          </cell>
          <cell r="D1109">
            <v>0</v>
          </cell>
          <cell r="F1109">
            <v>0</v>
          </cell>
          <cell r="G1109">
            <v>0</v>
          </cell>
          <cell r="I1109">
            <v>0</v>
          </cell>
          <cell r="J1109">
            <v>0</v>
          </cell>
          <cell r="L1109">
            <v>0</v>
          </cell>
          <cell r="M1109">
            <v>0</v>
          </cell>
          <cell r="O1109">
            <v>0</v>
          </cell>
          <cell r="P1109">
            <v>0</v>
          </cell>
          <cell r="R1109">
            <v>0</v>
          </cell>
          <cell r="S1109">
            <v>0</v>
          </cell>
          <cell r="T1109">
            <v>27</v>
          </cell>
          <cell r="U1109">
            <v>27</v>
          </cell>
          <cell r="V1109">
            <v>27</v>
          </cell>
          <cell r="W1109" t="str">
            <v>un</v>
          </cell>
          <cell r="X1109">
            <v>27</v>
          </cell>
        </row>
        <row r="1110">
          <cell r="A1110">
            <v>29020</v>
          </cell>
          <cell r="B1110" t="str">
            <v>Placa Maciza Rampa en concreto 3000 psi e=0.15</v>
          </cell>
          <cell r="D1110">
            <v>0</v>
          </cell>
          <cell r="F1110">
            <v>0</v>
          </cell>
          <cell r="G1110">
            <v>0</v>
          </cell>
          <cell r="I1110">
            <v>0</v>
          </cell>
          <cell r="J1110">
            <v>0</v>
          </cell>
          <cell r="L1110">
            <v>0</v>
          </cell>
          <cell r="M1110">
            <v>0</v>
          </cell>
          <cell r="O1110">
            <v>0</v>
          </cell>
          <cell r="P1110">
            <v>0</v>
          </cell>
          <cell r="R1110">
            <v>0</v>
          </cell>
          <cell r="S1110">
            <v>0</v>
          </cell>
          <cell r="T1110">
            <v>135.56800000000001</v>
          </cell>
          <cell r="U1110">
            <v>135.56800000000001</v>
          </cell>
          <cell r="V1110">
            <v>135.56800000000001</v>
          </cell>
          <cell r="W1110" t="str">
            <v>m2</v>
          </cell>
          <cell r="X1110">
            <v>135.56800000000001</v>
          </cell>
        </row>
        <row r="1111">
          <cell r="A1111">
            <v>29021</v>
          </cell>
          <cell r="B1111" t="str">
            <v>Reja de cerramiento en tubo negro de 1 1/2"" sobre antepecho en mamposteria y cimiento en viga en concreto de 3000 psi h= 2,45 m</v>
          </cell>
          <cell r="D1111">
            <v>0</v>
          </cell>
          <cell r="F1111">
            <v>0</v>
          </cell>
          <cell r="G1111">
            <v>0</v>
          </cell>
          <cell r="I1111">
            <v>0</v>
          </cell>
          <cell r="J1111">
            <v>0</v>
          </cell>
          <cell r="L1111">
            <v>0</v>
          </cell>
          <cell r="M1111">
            <v>0</v>
          </cell>
          <cell r="O1111">
            <v>0</v>
          </cell>
          <cell r="P1111">
            <v>0</v>
          </cell>
          <cell r="R1111">
            <v>0</v>
          </cell>
          <cell r="S1111">
            <v>0</v>
          </cell>
          <cell r="T1111">
            <v>200.374</v>
          </cell>
          <cell r="U1111">
            <v>200.374</v>
          </cell>
          <cell r="V1111">
            <v>200.374</v>
          </cell>
          <cell r="W1111" t="str">
            <v>ml</v>
          </cell>
          <cell r="X1111">
            <v>200.374</v>
          </cell>
        </row>
        <row r="1112">
          <cell r="A1112">
            <v>30</v>
          </cell>
          <cell r="B1112" t="str">
            <v>EQUIPOS ESPECIALES</v>
          </cell>
          <cell r="G1112">
            <v>0</v>
          </cell>
          <cell r="J1112">
            <v>0</v>
          </cell>
          <cell r="M1112">
            <v>0</v>
          </cell>
          <cell r="P1112">
            <v>0</v>
          </cell>
          <cell r="S1112">
            <v>0</v>
          </cell>
          <cell r="V1112">
            <v>0</v>
          </cell>
          <cell r="X1112">
            <v>0</v>
          </cell>
        </row>
        <row r="1113">
          <cell r="A1113">
            <v>30001</v>
          </cell>
          <cell r="B1113" t="str">
            <v>Ascensor camillero dos paradas doble apertura con cuarto de maquinas  1000kl</v>
          </cell>
          <cell r="D1113">
            <v>0</v>
          </cell>
          <cell r="F1113">
            <v>0</v>
          </cell>
          <cell r="G1113">
            <v>0</v>
          </cell>
          <cell r="I1113">
            <v>0</v>
          </cell>
          <cell r="J1113">
            <v>0</v>
          </cell>
          <cell r="L1113">
            <v>0</v>
          </cell>
          <cell r="M1113">
            <v>0</v>
          </cell>
          <cell r="O1113">
            <v>0</v>
          </cell>
          <cell r="P1113">
            <v>0</v>
          </cell>
          <cell r="R1113">
            <v>0</v>
          </cell>
          <cell r="S1113">
            <v>0</v>
          </cell>
          <cell r="U1113">
            <v>0</v>
          </cell>
          <cell r="V1113">
            <v>0</v>
          </cell>
          <cell r="W1113" t="str">
            <v>un</v>
          </cell>
          <cell r="X1113">
            <v>0</v>
          </cell>
        </row>
        <row r="1114">
          <cell r="A1114">
            <v>30002</v>
          </cell>
          <cell r="B1114" t="str">
            <v>Ascensor  pasajeros dos paradas</v>
          </cell>
          <cell r="D1114">
            <v>0</v>
          </cell>
          <cell r="F1114">
            <v>0</v>
          </cell>
          <cell r="G1114">
            <v>0</v>
          </cell>
          <cell r="I1114">
            <v>0</v>
          </cell>
          <cell r="J1114">
            <v>0</v>
          </cell>
          <cell r="L1114">
            <v>0</v>
          </cell>
          <cell r="M1114">
            <v>0</v>
          </cell>
          <cell r="O1114">
            <v>0</v>
          </cell>
          <cell r="P1114">
            <v>0</v>
          </cell>
          <cell r="R1114">
            <v>0</v>
          </cell>
          <cell r="S1114">
            <v>0</v>
          </cell>
          <cell r="U1114">
            <v>0</v>
          </cell>
          <cell r="V1114">
            <v>0</v>
          </cell>
          <cell r="W1114" t="str">
            <v>un</v>
          </cell>
          <cell r="X1114">
            <v>0</v>
          </cell>
        </row>
        <row r="1115">
          <cell r="A1115">
            <v>31</v>
          </cell>
          <cell r="B1115" t="str">
            <v>IMPERMEABILIZACIONES</v>
          </cell>
          <cell r="G1115">
            <v>0</v>
          </cell>
          <cell r="J1115">
            <v>0</v>
          </cell>
          <cell r="M1115">
            <v>0</v>
          </cell>
          <cell r="P1115">
            <v>0</v>
          </cell>
          <cell r="S1115">
            <v>0</v>
          </cell>
          <cell r="V1115">
            <v>0</v>
          </cell>
          <cell r="X1115">
            <v>0</v>
          </cell>
        </row>
        <row r="1116">
          <cell r="A1116">
            <v>31001</v>
          </cell>
          <cell r="B1116" t="str">
            <v>Mortero impermeabilizado para tanques de reserva, con sika Top seal -107</v>
          </cell>
          <cell r="D1116">
            <v>0</v>
          </cell>
          <cell r="F1116">
            <v>0</v>
          </cell>
          <cell r="G1116">
            <v>0</v>
          </cell>
          <cell r="I1116">
            <v>0</v>
          </cell>
          <cell r="J1116">
            <v>0</v>
          </cell>
          <cell r="L1116">
            <v>0</v>
          </cell>
          <cell r="M1116">
            <v>0</v>
          </cell>
          <cell r="O1116">
            <v>0</v>
          </cell>
          <cell r="P1116">
            <v>0</v>
          </cell>
          <cell r="Q1116">
            <v>238.40999999999997</v>
          </cell>
          <cell r="R1116">
            <v>238.40999999999997</v>
          </cell>
          <cell r="S1116">
            <v>238.40999999999997</v>
          </cell>
          <cell r="U1116">
            <v>0</v>
          </cell>
          <cell r="V1116">
            <v>0</v>
          </cell>
          <cell r="W1116" t="str">
            <v>M2</v>
          </cell>
          <cell r="X1116">
            <v>238.40999999999997</v>
          </cell>
        </row>
        <row r="1117">
          <cell r="A1117">
            <v>31002</v>
          </cell>
          <cell r="B1117" t="str">
            <v>impermeabilizacion  jardinera con manto 500Tx  fiberglass.</v>
          </cell>
          <cell r="D1117">
            <v>0</v>
          </cell>
          <cell r="F1117">
            <v>0</v>
          </cell>
          <cell r="G1117">
            <v>0</v>
          </cell>
          <cell r="I1117">
            <v>0</v>
          </cell>
          <cell r="J1117">
            <v>0</v>
          </cell>
          <cell r="L1117">
            <v>0</v>
          </cell>
          <cell r="M1117">
            <v>0</v>
          </cell>
          <cell r="O1117">
            <v>0</v>
          </cell>
          <cell r="P1117">
            <v>0</v>
          </cell>
          <cell r="R1117">
            <v>0</v>
          </cell>
          <cell r="S1117">
            <v>0</v>
          </cell>
          <cell r="T1117">
            <v>222.27699999999999</v>
          </cell>
          <cell r="U1117">
            <v>222.27699999999999</v>
          </cell>
          <cell r="V1117">
            <v>222.27699999999999</v>
          </cell>
          <cell r="W1117" t="str">
            <v>M2</v>
          </cell>
          <cell r="X1117">
            <v>222.27699999999999</v>
          </cell>
        </row>
        <row r="1118">
          <cell r="A1118">
            <v>31003</v>
          </cell>
          <cell r="B1118" t="str">
            <v>Impermeabilizacion de cubiertas planas con Manto 500Tx  fiberglass</v>
          </cell>
          <cell r="D1118">
            <v>0</v>
          </cell>
          <cell r="F1118">
            <v>0</v>
          </cell>
          <cell r="G1118">
            <v>0</v>
          </cell>
          <cell r="I1118">
            <v>0</v>
          </cell>
          <cell r="J1118">
            <v>0</v>
          </cell>
          <cell r="L1118">
            <v>0</v>
          </cell>
          <cell r="M1118">
            <v>0</v>
          </cell>
          <cell r="O1118">
            <v>0</v>
          </cell>
          <cell r="P1118">
            <v>0</v>
          </cell>
          <cell r="R1118">
            <v>0</v>
          </cell>
          <cell r="S1118">
            <v>0</v>
          </cell>
          <cell r="T1118">
            <v>52.98</v>
          </cell>
          <cell r="U1118">
            <v>52.98</v>
          </cell>
          <cell r="V1118">
            <v>52.98</v>
          </cell>
          <cell r="W1118" t="str">
            <v>M2</v>
          </cell>
          <cell r="X1118">
            <v>52.98</v>
          </cell>
        </row>
        <row r="1119">
          <cell r="A1119">
            <v>31004</v>
          </cell>
          <cell r="B1119" t="str">
            <v>Impermeabilizacion de muros de contencion</v>
          </cell>
          <cell r="D1119">
            <v>0</v>
          </cell>
          <cell r="F1119">
            <v>0</v>
          </cell>
          <cell r="G1119">
            <v>0</v>
          </cell>
          <cell r="I1119">
            <v>0</v>
          </cell>
          <cell r="J1119">
            <v>0</v>
          </cell>
          <cell r="L1119">
            <v>0</v>
          </cell>
          <cell r="M1119">
            <v>0</v>
          </cell>
          <cell r="O1119">
            <v>0</v>
          </cell>
          <cell r="P1119">
            <v>0</v>
          </cell>
          <cell r="R1119">
            <v>0</v>
          </cell>
          <cell r="S1119">
            <v>0</v>
          </cell>
          <cell r="U1119">
            <v>0</v>
          </cell>
          <cell r="V1119">
            <v>0</v>
          </cell>
          <cell r="W1119" t="str">
            <v>M2</v>
          </cell>
          <cell r="X1119">
            <v>0</v>
          </cell>
        </row>
        <row r="1120">
          <cell r="A1120">
            <v>40</v>
          </cell>
          <cell r="B1120" t="str">
            <v>GENERALES Y VARIOS</v>
          </cell>
          <cell r="G1120">
            <v>0</v>
          </cell>
          <cell r="J1120">
            <v>0</v>
          </cell>
          <cell r="M1120">
            <v>0</v>
          </cell>
          <cell r="P1120">
            <v>0</v>
          </cell>
          <cell r="S1120">
            <v>0</v>
          </cell>
          <cell r="V1120">
            <v>0</v>
          </cell>
          <cell r="X1120">
            <v>0</v>
          </cell>
        </row>
        <row r="1121">
          <cell r="A1121">
            <v>40001</v>
          </cell>
          <cell r="B1121" t="str">
            <v>Aseo general de obra</v>
          </cell>
          <cell r="C1121">
            <v>1430.28</v>
          </cell>
          <cell r="D1121">
            <v>1430.28</v>
          </cell>
          <cell r="E1121">
            <v>1342.23</v>
          </cell>
          <cell r="F1121">
            <v>1342.23</v>
          </cell>
          <cell r="G1121">
            <v>2772.51</v>
          </cell>
          <cell r="H1121">
            <v>303.52999999999997</v>
          </cell>
          <cell r="I1121">
            <v>303.52999999999997</v>
          </cell>
          <cell r="J1121">
            <v>303.52999999999997</v>
          </cell>
          <cell r="K1121">
            <v>192.08</v>
          </cell>
          <cell r="L1121">
            <v>192.08</v>
          </cell>
          <cell r="M1121">
            <v>192.08</v>
          </cell>
          <cell r="N1121">
            <v>123.47</v>
          </cell>
          <cell r="O1121">
            <v>123.47</v>
          </cell>
          <cell r="P1121">
            <v>123.47</v>
          </cell>
          <cell r="Q1121">
            <v>63.33</v>
          </cell>
          <cell r="R1121">
            <v>63.33</v>
          </cell>
          <cell r="S1121">
            <v>63.33</v>
          </cell>
          <cell r="U1121">
            <v>0</v>
          </cell>
          <cell r="V1121">
            <v>0</v>
          </cell>
          <cell r="W1121" t="str">
            <v>M2</v>
          </cell>
          <cell r="X1121">
            <v>3454.9199999999996</v>
          </cell>
        </row>
        <row r="1122">
          <cell r="J1122">
            <v>0</v>
          </cell>
          <cell r="M1122">
            <v>0</v>
          </cell>
          <cell r="P1122">
            <v>0</v>
          </cell>
          <cell r="S1122">
            <v>0</v>
          </cell>
          <cell r="V1122">
            <v>0</v>
          </cell>
          <cell r="X1122">
            <v>0</v>
          </cell>
        </row>
      </sheetData>
      <sheetData sheetId="7"/>
      <sheetData sheetId="8"/>
      <sheetData sheetId="9"/>
      <sheetData sheetId="10"/>
      <sheetData sheetId="1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403"/>
      <sheetName val="1"/>
      <sheetName val="301"/>
      <sheetName val="302"/>
      <sheetName val="303"/>
      <sheetName val="304"/>
      <sheetName val="305"/>
      <sheetName val="3"/>
      <sheetName val="5"/>
      <sheetName val="6"/>
      <sheetName val="7"/>
      <sheetName val="8"/>
      <sheetName val="9"/>
      <sheetName val="10"/>
      <sheetName val="11"/>
      <sheetName val="12"/>
      <sheetName val="13"/>
      <sheetName val="14"/>
      <sheetName val="15"/>
      <sheetName val="16"/>
      <sheetName val="306"/>
      <sheetName val="201"/>
      <sheetName val="202"/>
      <sheetName val="203"/>
      <sheetName val="204"/>
      <sheetName val="205"/>
      <sheetName val="17"/>
      <sheetName val="390"/>
      <sheetName val="18"/>
      <sheetName val="19"/>
      <sheetName val="20"/>
      <sheetName val="21"/>
      <sheetName val="22"/>
      <sheetName val="23"/>
      <sheetName val="24"/>
      <sheetName val="25"/>
      <sheetName val="26"/>
      <sheetName val="28"/>
      <sheetName val="29"/>
      <sheetName val="30"/>
      <sheetName val="31"/>
      <sheetName val="32"/>
      <sheetName val="33"/>
      <sheetName val="34"/>
      <sheetName val="309"/>
      <sheetName val="312"/>
      <sheetName val="315"/>
      <sheetName val="317"/>
      <sheetName val="318"/>
      <sheetName val="35"/>
      <sheetName val="36"/>
      <sheetName val="319"/>
      <sheetName val="42"/>
      <sheetName val="43"/>
      <sheetName val="391"/>
      <sheetName val="413"/>
      <sheetName val="392"/>
      <sheetName val="393"/>
      <sheetName val="44"/>
      <sheetName val="412"/>
      <sheetName val="394"/>
      <sheetName val="395"/>
      <sheetName val="45"/>
      <sheetName val="46"/>
      <sheetName val="47"/>
      <sheetName val="48"/>
      <sheetName val="49"/>
      <sheetName val="50"/>
      <sheetName val="51"/>
      <sheetName val="52"/>
      <sheetName val="53"/>
      <sheetName val="54"/>
      <sheetName val="55"/>
      <sheetName val="56"/>
      <sheetName val="57"/>
      <sheetName val="58"/>
      <sheetName val="59"/>
      <sheetName val="324"/>
      <sheetName val="396"/>
      <sheetName val="60"/>
      <sheetName val="63"/>
      <sheetName val="64"/>
      <sheetName val="65"/>
      <sheetName val="66"/>
      <sheetName val="320"/>
      <sheetName val="325"/>
      <sheetName val="321"/>
      <sheetName val="411"/>
      <sheetName val="322"/>
      <sheetName val="323"/>
      <sheetName val="397"/>
      <sheetName val="398"/>
      <sheetName val="67"/>
      <sheetName val="327"/>
      <sheetName val="328"/>
      <sheetName val="70"/>
      <sheetName val="399"/>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414"/>
      <sheetName val="332"/>
      <sheetName val="93"/>
      <sheetName val="94"/>
      <sheetName val="95"/>
      <sheetName val="96"/>
      <sheetName val="97"/>
      <sheetName val="98"/>
      <sheetName val="99"/>
      <sheetName val="100"/>
      <sheetName val="206"/>
      <sheetName val="207"/>
      <sheetName val="208"/>
      <sheetName val="209"/>
      <sheetName val="415"/>
      <sheetName val="210"/>
      <sheetName val="211"/>
      <sheetName val="407"/>
      <sheetName val="408"/>
      <sheetName val="212"/>
      <sheetName val="213"/>
      <sheetName val="417"/>
      <sheetName val="416"/>
      <sheetName val="418"/>
      <sheetName val="419"/>
      <sheetName val="420"/>
      <sheetName val="421"/>
      <sheetName val="214"/>
      <sheetName val="216"/>
      <sheetName val="218"/>
      <sheetName val="410"/>
      <sheetName val="409"/>
      <sheetName val="220"/>
      <sheetName val="221"/>
      <sheetName val="223"/>
      <sheetName val="224"/>
      <sheetName val="225"/>
      <sheetName val="226"/>
      <sheetName val="228"/>
      <sheetName val="229"/>
      <sheetName val="230"/>
      <sheetName val="104"/>
      <sheetName val="106"/>
      <sheetName val="400"/>
      <sheetName val="401"/>
      <sheetName val="402"/>
      <sheetName val="404"/>
      <sheetName val="405"/>
      <sheetName val="406"/>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333"/>
      <sheetName val="334"/>
      <sheetName val="335"/>
      <sheetName val="336"/>
      <sheetName val="337"/>
      <sheetName val="307"/>
      <sheetName val="338"/>
      <sheetName val="339"/>
      <sheetName val="340"/>
      <sheetName val="341"/>
      <sheetName val="342"/>
      <sheetName val="343"/>
      <sheetName val="344"/>
      <sheetName val="422"/>
      <sheetName val="345"/>
      <sheetName val="346"/>
      <sheetName val="128"/>
      <sheetName val="130"/>
      <sheetName val="131"/>
      <sheetName val="134"/>
      <sheetName val="347"/>
      <sheetName val="348"/>
      <sheetName val="349"/>
      <sheetName val="350"/>
      <sheetName val="351"/>
      <sheetName val="352"/>
      <sheetName val="353"/>
      <sheetName val="354"/>
      <sheetName val="355"/>
      <sheetName val="356"/>
      <sheetName val="357"/>
      <sheetName val="358"/>
      <sheetName val="359"/>
      <sheetName val="423"/>
      <sheetName val="424"/>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232"/>
      <sheetName val="233"/>
      <sheetName val="234"/>
      <sheetName val="236"/>
      <sheetName val="137"/>
      <sheetName val="138"/>
      <sheetName val="139"/>
      <sheetName val="140"/>
      <sheetName val="141"/>
      <sheetName val="135"/>
      <sheetName val="381"/>
      <sheetName val="382"/>
      <sheetName val="383"/>
      <sheetName val="384"/>
      <sheetName val="385"/>
      <sheetName val="386"/>
      <sheetName val="387"/>
      <sheetName val="388"/>
      <sheetName val="389"/>
      <sheetName val="Hoja17"/>
      <sheetName val="List_MATERIALE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7">
          <cell r="B7" t="str">
            <v>MATERIALES DE PVC</v>
          </cell>
        </row>
        <row r="8">
          <cell r="B8" t="str">
            <v>Tubería Sanitaria PVC ø 1 1/2" X 6 M</v>
          </cell>
        </row>
        <row r="9">
          <cell r="B9" t="str">
            <v>Tuberia Sanitaria PVC ø 2" X 6 M</v>
          </cell>
        </row>
        <row r="10">
          <cell r="B10" t="str">
            <v>Tuberia Sanitaria PVC ø 3" X 6 M</v>
          </cell>
        </row>
        <row r="11">
          <cell r="B11" t="str">
            <v>Tuberia Sanitaria PVC ø 4" X 6 M</v>
          </cell>
        </row>
        <row r="12">
          <cell r="B12" t="str">
            <v>Tuberia Sanitaria PVC ø 6" X 6 M</v>
          </cell>
        </row>
        <row r="13">
          <cell r="B13" t="str">
            <v xml:space="preserve">Tuberia Sanitaria PVC ø 1 1/2" </v>
          </cell>
        </row>
        <row r="14">
          <cell r="B14" t="str">
            <v xml:space="preserve">Tuberia Sanitaria PVC ø 2" </v>
          </cell>
        </row>
        <row r="15">
          <cell r="B15" t="str">
            <v>Tuberia Sanitaria PVC ø 3"</v>
          </cell>
        </row>
        <row r="16">
          <cell r="B16" t="str">
            <v xml:space="preserve">Tuberia Sanitaria PVC ø 4" </v>
          </cell>
        </row>
        <row r="17">
          <cell r="B17" t="str">
            <v xml:space="preserve">Tuberia Sanitaria PVC ø 6" </v>
          </cell>
        </row>
        <row r="18">
          <cell r="B18" t="str">
            <v xml:space="preserve">Tuberia Sanitaria PVC ø 8" </v>
          </cell>
        </row>
        <row r="19">
          <cell r="B19" t="str">
            <v>Tuberia Ventilación  PVCL ø 1 1/2" X 6 M</v>
          </cell>
        </row>
        <row r="20">
          <cell r="B20" t="str">
            <v>Tuberia Ventilación  PVCL ø 2" X 6 M</v>
          </cell>
        </row>
        <row r="21">
          <cell r="B21" t="str">
            <v>Tuberia Ventilación  PVCL ø 3" X 6 M</v>
          </cell>
        </row>
        <row r="22">
          <cell r="B22" t="str">
            <v>Tuberia Ventilación  PVCL ø 4" X 6 M</v>
          </cell>
        </row>
        <row r="23">
          <cell r="B23" t="str">
            <v>Tuberia Ventilación  PVCL ø 1 1/2"</v>
          </cell>
        </row>
        <row r="24">
          <cell r="B24" t="str">
            <v xml:space="preserve">Tuberia Ventilación  PVCL ø 2" </v>
          </cell>
        </row>
        <row r="25">
          <cell r="B25" t="str">
            <v xml:space="preserve">Tuberia Ventilación  PVCL ø 3" </v>
          </cell>
        </row>
        <row r="26">
          <cell r="B26" t="str">
            <v>Tuberia Ventilación  PVCL ø 4"</v>
          </cell>
        </row>
        <row r="27">
          <cell r="B27" t="str">
            <v>Unión Sanitaria PVC ø 1 1/2"</v>
          </cell>
        </row>
        <row r="28">
          <cell r="B28" t="str">
            <v>Unión Sanitaria PVC ø 2"</v>
          </cell>
        </row>
        <row r="29">
          <cell r="B29" t="str">
            <v>Unión Sanitaria PVC ø 3"</v>
          </cell>
        </row>
        <row r="30">
          <cell r="B30" t="str">
            <v>Unión Sanitaria PVC ø 4"</v>
          </cell>
        </row>
        <row r="31">
          <cell r="B31" t="str">
            <v>Unión Sanitaria PVC ø 6"</v>
          </cell>
        </row>
        <row r="32">
          <cell r="B32" t="str">
            <v>Unión Sanitaria PVC ø 8"</v>
          </cell>
        </row>
        <row r="33">
          <cell r="B33" t="str">
            <v>Codo 90º Sanitario PVC ø 1 1/2 " CXC</v>
          </cell>
        </row>
        <row r="34">
          <cell r="B34" t="str">
            <v>Codo 90º Sanitario PVC ø 1 1/2 " CXE</v>
          </cell>
        </row>
        <row r="35">
          <cell r="B35" t="str">
            <v>Codo 45º Sanitario PVC ø 1 1/2 " CXC</v>
          </cell>
        </row>
        <row r="36">
          <cell r="B36" t="str">
            <v>Codo 45º Sanitario PVC ø 1 1/2 " CXE</v>
          </cell>
        </row>
        <row r="37">
          <cell r="B37" t="str">
            <v>Codo 90º Sanitario PVC ø 2 " CXC</v>
          </cell>
        </row>
        <row r="38">
          <cell r="B38" t="str">
            <v>Codo 90º Sanitario PVC ø 2 " CXE</v>
          </cell>
        </row>
        <row r="39">
          <cell r="B39" t="str">
            <v>Codo 45º Sanitario PVC ø 2 " CXC</v>
          </cell>
        </row>
        <row r="40">
          <cell r="B40" t="str">
            <v>Codo 45º Sanitario PVC ø 2 " CXE</v>
          </cell>
        </row>
        <row r="41">
          <cell r="B41" t="str">
            <v>Codo 90º Sanitario PVC ø 3 " CXC</v>
          </cell>
        </row>
        <row r="42">
          <cell r="B42" t="str">
            <v>Codo 90º Sanitario PVC ø 3 " CXE</v>
          </cell>
        </row>
        <row r="43">
          <cell r="B43" t="str">
            <v>Codo 45º Sanitario PVC ø 3 " CXC</v>
          </cell>
        </row>
        <row r="44">
          <cell r="B44" t="str">
            <v>Codo 45º Sanitario PVC ø 3 " CXE</v>
          </cell>
        </row>
        <row r="45">
          <cell r="B45" t="str">
            <v>Codo 90º Sanitario PVC ø 4 " CXC</v>
          </cell>
        </row>
        <row r="46">
          <cell r="B46" t="str">
            <v>Codo 90º Sanitario PVC ø 4 " CXE</v>
          </cell>
        </row>
        <row r="47">
          <cell r="B47" t="str">
            <v>Codo 45º Sanitario PVC ø 4 " CXC</v>
          </cell>
        </row>
        <row r="48">
          <cell r="B48" t="str">
            <v>Codo 45º Sanitario PVC ø 4 " CXE</v>
          </cell>
        </row>
        <row r="49">
          <cell r="B49" t="str">
            <v>Codo 90º Sanitario PVC ø 6 " CXC</v>
          </cell>
        </row>
        <row r="50">
          <cell r="B50" t="str">
            <v>Codo 90º Sanitario PVC ø 6 " CXE</v>
          </cell>
        </row>
        <row r="51">
          <cell r="B51" t="str">
            <v>Codo 45º Sanitario PVC ø 6 " CXC</v>
          </cell>
        </row>
        <row r="52">
          <cell r="B52" t="str">
            <v>Codo 45º Sanitario PVC ø 6 " CXE</v>
          </cell>
        </row>
        <row r="53">
          <cell r="B53" t="str">
            <v>Codo Sanitario REVENTILADO 3X2 "</v>
          </cell>
        </row>
        <row r="54">
          <cell r="B54" t="str">
            <v>Codo Sanitario REVENTILADO 4X2 "</v>
          </cell>
        </row>
        <row r="55">
          <cell r="B55" t="str">
            <v xml:space="preserve">Tees Sanitaria PVC ø 1 1/2" </v>
          </cell>
        </row>
        <row r="56">
          <cell r="B56" t="str">
            <v xml:space="preserve">Tees Sanitaria PVC ø 2" </v>
          </cell>
        </row>
        <row r="57">
          <cell r="B57" t="str">
            <v>Tees Sanitaria PVC ø 3"</v>
          </cell>
        </row>
        <row r="58">
          <cell r="B58" t="str">
            <v xml:space="preserve">Tees Sanitaria PVC ø 4" </v>
          </cell>
        </row>
        <row r="59">
          <cell r="B59" t="str">
            <v xml:space="preserve">Tees Sanitaria PVC ø 6" </v>
          </cell>
        </row>
        <row r="60">
          <cell r="B60" t="str">
            <v>Tees Sanitarias reducidas PVC ø 2"x1-1/2"</v>
          </cell>
        </row>
        <row r="61">
          <cell r="B61" t="str">
            <v>Tees Sanitarias reducidas PVC ø 3"x2"</v>
          </cell>
        </row>
        <row r="62">
          <cell r="B62" t="str">
            <v>Tees Sanitarias reducidas PVC ø 4"x2"</v>
          </cell>
        </row>
        <row r="63">
          <cell r="B63" t="str">
            <v>Tees Sanitarias reducidas PVC ø 4"x3"</v>
          </cell>
        </row>
        <row r="64">
          <cell r="B64" t="str">
            <v>Tees Sanitarias reducidas PVC ø 6"x4"</v>
          </cell>
        </row>
        <row r="65">
          <cell r="B65" t="str">
            <v xml:space="preserve">Tees Sanitaria doble PVC ø 1 1/2" </v>
          </cell>
        </row>
        <row r="66">
          <cell r="B66" t="str">
            <v xml:space="preserve">Tees Sanitaria doble PVC ø 2" </v>
          </cell>
        </row>
        <row r="67">
          <cell r="B67" t="str">
            <v>Tees Sanitaria doble PVC ø 3"</v>
          </cell>
        </row>
        <row r="68">
          <cell r="B68" t="str">
            <v xml:space="preserve">Tees Sanitaria doble PVC ø 4" </v>
          </cell>
        </row>
        <row r="69">
          <cell r="B69" t="str">
            <v xml:space="preserve">Yees Sanitaria PVC ø 2" </v>
          </cell>
        </row>
        <row r="70">
          <cell r="B70" t="str">
            <v>Yees Sanitaria PVC ø 3"</v>
          </cell>
        </row>
        <row r="71">
          <cell r="B71" t="str">
            <v xml:space="preserve">Yees Sanitaria PVC ø 4" </v>
          </cell>
        </row>
        <row r="72">
          <cell r="B72" t="str">
            <v xml:space="preserve">Yees Sanitaria PVC ø 6" </v>
          </cell>
        </row>
        <row r="73">
          <cell r="B73" t="str">
            <v>Yees Sanitarias reducidas PVC ø 3"x2"</v>
          </cell>
        </row>
        <row r="74">
          <cell r="B74" t="str">
            <v>Yees Sanitarias reducidas PVC ø 4"x2"</v>
          </cell>
        </row>
        <row r="75">
          <cell r="B75" t="str">
            <v>Yees Sanitarias reducidas PVC ø 4"x3"</v>
          </cell>
        </row>
        <row r="76">
          <cell r="B76" t="str">
            <v>Yees Sanitarias reducidas PVC ø 6"x4"</v>
          </cell>
        </row>
        <row r="77">
          <cell r="B77" t="str">
            <v xml:space="preserve">Yees Sanitaria doble PVC ø 2" </v>
          </cell>
        </row>
        <row r="78">
          <cell r="B78" t="str">
            <v>Yees Sanitaria doble PVC ø 3"</v>
          </cell>
        </row>
        <row r="79">
          <cell r="B79" t="str">
            <v xml:space="preserve">Yees Sanitaria doble PVC ø 4" </v>
          </cell>
        </row>
        <row r="80">
          <cell r="B80" t="str">
            <v>Tapón de prueba PVC Sø 1-1/2"</v>
          </cell>
        </row>
        <row r="81">
          <cell r="B81" t="str">
            <v>Tapón de prueba PVC S ø 2"</v>
          </cell>
        </row>
        <row r="82">
          <cell r="B82" t="str">
            <v>Tapón de prueba PVC S ø 3"</v>
          </cell>
        </row>
        <row r="83">
          <cell r="B83" t="str">
            <v>Tapón de prueba PVC S ø 4"</v>
          </cell>
        </row>
        <row r="84">
          <cell r="B84" t="str">
            <v>SIFON PVC ø  1-1/2" Sanitario</v>
          </cell>
        </row>
        <row r="85">
          <cell r="B85" t="str">
            <v>SIFON PVC ø  2" Sanitario</v>
          </cell>
        </row>
        <row r="86">
          <cell r="B86" t="str">
            <v>SIFON PVC ø  3" Sanitario</v>
          </cell>
        </row>
        <row r="87">
          <cell r="B87" t="str">
            <v>SIFON PVC ø  4" Sanitario</v>
          </cell>
        </row>
        <row r="88">
          <cell r="B88" t="str">
            <v>SIFON TIPO BOTELLA GRIVAL</v>
          </cell>
        </row>
        <row r="89">
          <cell r="B89" t="str">
            <v>Sifón para orinal GRIVAL</v>
          </cell>
        </row>
        <row r="90">
          <cell r="B90" t="str">
            <v>Desague sencilo integrado sin rebose</v>
          </cell>
        </row>
        <row r="91">
          <cell r="B91" t="str">
            <v>REJILLA 4X2 CONCENTRICA</v>
          </cell>
        </row>
        <row r="92">
          <cell r="B92" t="str">
            <v>REJILLA 2X3  ANTICUCARACHA ALUMINIO</v>
          </cell>
        </row>
        <row r="93">
          <cell r="B93" t="str">
            <v>REJILLA METALICA 2"x3" CON SOZCO</v>
          </cell>
        </row>
        <row r="94">
          <cell r="B94" t="str">
            <v>REJILLA METALICA 3X2" CON SOZCO</v>
          </cell>
        </row>
        <row r="95">
          <cell r="B95" t="str">
            <v xml:space="preserve"> Rejilla de 3 x 1 ½ con sosco corriente</v>
          </cell>
        </row>
        <row r="96">
          <cell r="B96" t="str">
            <v xml:space="preserve"> Rejilla de 3 X 2 con sosco corriente</v>
          </cell>
        </row>
        <row r="97">
          <cell r="B97" t="str">
            <v xml:space="preserve"> Rejilla de 3 X 2 con sosco corriente económica</v>
          </cell>
        </row>
        <row r="98">
          <cell r="B98" t="str">
            <v xml:space="preserve"> Rejilla de 3 x 2 con sosco línea social</v>
          </cell>
        </row>
        <row r="99">
          <cell r="B99" t="str">
            <v xml:space="preserve"> Rejilla de 3 x 2 con sosco cuadrada corriente</v>
          </cell>
        </row>
        <row r="100">
          <cell r="B100" t="str">
            <v xml:space="preserve"> Rejilla de 3 x 2 con sosco tapa y base cuadrada corriente</v>
          </cell>
        </row>
        <row r="101">
          <cell r="B101" t="str">
            <v xml:space="preserve"> Rejilla de 3 ¼ x 2 con sosco corriente</v>
          </cell>
        </row>
        <row r="102">
          <cell r="B102" t="str">
            <v xml:space="preserve"> Rejilla de 4 x 3 con sosco corriente</v>
          </cell>
        </row>
        <row r="103">
          <cell r="B103" t="str">
            <v xml:space="preserve"> Rejilla de 5 x 3 con sosco corriente</v>
          </cell>
        </row>
        <row r="104">
          <cell r="B104" t="str">
            <v xml:space="preserve"> Rejilla de 5 x 4 con sosco corriente</v>
          </cell>
        </row>
        <row r="105">
          <cell r="B105" t="str">
            <v>CANAL BAJANTE PVC ø  BLANCO X 3 M</v>
          </cell>
        </row>
        <row r="106">
          <cell r="B106" t="str">
            <v>Codo CANAL BAJANTE 45º PVC ø</v>
          </cell>
        </row>
        <row r="107">
          <cell r="B107" t="str">
            <v>Codo CANAL BAJANTE 90º PVC ø</v>
          </cell>
        </row>
        <row r="108">
          <cell r="B108" t="str">
            <v>CANAL PLASTICO BLANCO PVC ø</v>
          </cell>
        </row>
        <row r="109">
          <cell r="B109" t="str">
            <v>SOPORTE CANAL BLANCO PVC ø</v>
          </cell>
        </row>
        <row r="110">
          <cell r="B110" t="str">
            <v xml:space="preserve">SOPORTE BAJANTE BLANCO PVC ø </v>
          </cell>
        </row>
        <row r="111">
          <cell r="B111" t="str">
            <v>TAPA INTERNA CANAL PVC ø</v>
          </cell>
        </row>
        <row r="112">
          <cell r="B112" t="str">
            <v>TAPA EXTERNA  CANAL PVC ø</v>
          </cell>
        </row>
        <row r="113">
          <cell r="B113" t="str">
            <v>Unión BAJANTE BLANCA PVC ø</v>
          </cell>
        </row>
        <row r="114">
          <cell r="B114" t="str">
            <v>Unión CANAL BAJANTE BLANCO PVC ø</v>
          </cell>
        </row>
        <row r="115">
          <cell r="B115" t="str">
            <v>Unión CANAL ESQUINA BLANCO PVC ø</v>
          </cell>
        </row>
        <row r="116">
          <cell r="B116" t="str">
            <v>Unión PARA CANAL BLANCO PVC ø</v>
          </cell>
        </row>
        <row r="117">
          <cell r="B117" t="str">
            <v>Acondiconador de superficie</v>
          </cell>
        </row>
        <row r="118">
          <cell r="B118" t="str">
            <v>Tuberia  Novafort ø 4" ML</v>
          </cell>
        </row>
        <row r="119">
          <cell r="B119" t="str">
            <v>Tuberia  Novafort ø 6" ML</v>
          </cell>
        </row>
        <row r="120">
          <cell r="B120" t="str">
            <v>Tuberia  Novafort ø 8" ML</v>
          </cell>
        </row>
        <row r="121">
          <cell r="B121" t="str">
            <v>Tuberia  Novafort ø 10" ML</v>
          </cell>
        </row>
        <row r="122">
          <cell r="B122" t="str">
            <v>Tuberia  Novafort ø 12" ML</v>
          </cell>
        </row>
        <row r="123">
          <cell r="B123" t="str">
            <v>Tuberia  Novafort ø 14" ML</v>
          </cell>
        </row>
        <row r="124">
          <cell r="B124" t="str">
            <v>Tuberia  Novafort ø 16" ML</v>
          </cell>
        </row>
        <row r="125">
          <cell r="B125" t="str">
            <v>Tuberia  Novafort ø 18" ML</v>
          </cell>
        </row>
        <row r="126">
          <cell r="B126" t="str">
            <v>Tuberia  Novafort ø 20" ML</v>
          </cell>
        </row>
        <row r="127">
          <cell r="B127" t="str">
            <v xml:space="preserve">Accesorios (Unión) Novafort ø 4"  </v>
          </cell>
        </row>
        <row r="128">
          <cell r="B128" t="str">
            <v xml:space="preserve">Accesorios (Unión) Novafort ø 6"  </v>
          </cell>
        </row>
        <row r="129">
          <cell r="B129" t="str">
            <v xml:space="preserve">Accesorios (Unión) Novafort ø 8"  </v>
          </cell>
        </row>
        <row r="130">
          <cell r="B130" t="str">
            <v xml:space="preserve">Accesorios (Unión) Novafort ø 10"  </v>
          </cell>
        </row>
        <row r="131">
          <cell r="B131" t="str">
            <v xml:space="preserve">Accesorios (Unión) Novafort ø 12"  </v>
          </cell>
        </row>
        <row r="132">
          <cell r="B132" t="str">
            <v xml:space="preserve">Accesorios (Unión) Novafort ø 14"  </v>
          </cell>
        </row>
        <row r="133">
          <cell r="B133" t="str">
            <v xml:space="preserve">Accesorios (Unión) Novafort ø 16"  </v>
          </cell>
        </row>
        <row r="134">
          <cell r="B134" t="str">
            <v xml:space="preserve">Accesorios (Unión) Novafort ø 18"  </v>
          </cell>
        </row>
        <row r="135">
          <cell r="B135" t="str">
            <v xml:space="preserve">Accesorios (Unión) Novafort ø 20"  </v>
          </cell>
        </row>
        <row r="136">
          <cell r="B136" t="str">
            <v xml:space="preserve">Hidrosellos Novafort ø 4"  </v>
          </cell>
        </row>
        <row r="137">
          <cell r="B137" t="str">
            <v xml:space="preserve">Hidrosellos Novafort ø 6"  </v>
          </cell>
        </row>
        <row r="138">
          <cell r="B138" t="str">
            <v xml:space="preserve">Hidrosellos Novafort ø 8"  </v>
          </cell>
        </row>
        <row r="139">
          <cell r="B139" t="str">
            <v xml:space="preserve">Hidrosellos Novafort ø 10"  </v>
          </cell>
        </row>
        <row r="140">
          <cell r="B140" t="str">
            <v xml:space="preserve">Hidrosellos Novafort ø 12"  </v>
          </cell>
        </row>
        <row r="141">
          <cell r="B141" t="str">
            <v xml:space="preserve">Hidrosellos Novafort ø 14"  </v>
          </cell>
        </row>
        <row r="142">
          <cell r="B142" t="str">
            <v xml:space="preserve">Hidrosellos Novafort ø 16"  </v>
          </cell>
        </row>
        <row r="143">
          <cell r="B143" t="str">
            <v xml:space="preserve">Hidrosellos Novafort ø 18"  </v>
          </cell>
        </row>
        <row r="144">
          <cell r="B144" t="str">
            <v xml:space="preserve">Hidrosellos Novafort ø 20"  </v>
          </cell>
        </row>
        <row r="145">
          <cell r="B145" t="str">
            <v>Buje soldado PVCS ø 2 x 1-1/2" Pavco</v>
          </cell>
        </row>
        <row r="146">
          <cell r="B146" t="str">
            <v>Buje soldado PVCS ø3 x 1-1/2" Pavco</v>
          </cell>
        </row>
        <row r="147">
          <cell r="B147" t="str">
            <v>Buje soldado PVCS ø 3 x 2" Pavco</v>
          </cell>
        </row>
        <row r="148">
          <cell r="B148" t="str">
            <v>Buje soldado PVCS ø 4 x 2" Pavco</v>
          </cell>
        </row>
        <row r="149">
          <cell r="B149" t="str">
            <v>Buje soldado PVCS ø 4 x 3" Pavco</v>
          </cell>
        </row>
        <row r="150">
          <cell r="B150" t="str">
            <v>Buje soldado PVCS ø 6 x 4" Pavco</v>
          </cell>
        </row>
        <row r="151">
          <cell r="B151" t="str">
            <v>Conjunto canastilla 4"y sifon en P</v>
          </cell>
        </row>
        <row r="152">
          <cell r="B152" t="str">
            <v xml:space="preserve">CANALES Y BAJANTES </v>
          </cell>
        </row>
        <row r="153">
          <cell r="B153" t="str">
            <v>Canal Amazonas Blanca Pavco</v>
          </cell>
        </row>
        <row r="154">
          <cell r="B154" t="str">
            <v xml:space="preserve">Union Canal </v>
          </cell>
        </row>
        <row r="155">
          <cell r="B155" t="str">
            <v>Union Canala a Bajante</v>
          </cell>
        </row>
        <row r="156">
          <cell r="B156" t="str">
            <v>SOPORTE CANAL BLANCO PVC ø</v>
          </cell>
        </row>
        <row r="157">
          <cell r="B157" t="str">
            <v>Hidro sello Canal</v>
          </cell>
        </row>
        <row r="158">
          <cell r="B158" t="str">
            <v>Soporte M  Canal Amazonas</v>
          </cell>
        </row>
        <row r="159">
          <cell r="B159" t="str">
            <v>Union Esquinera Interior</v>
          </cell>
        </row>
        <row r="160">
          <cell r="B160" t="str">
            <v>Union Esquinera Exterior</v>
          </cell>
        </row>
        <row r="161">
          <cell r="B161" t="str">
            <v xml:space="preserve">Tapaint, izquierda </v>
          </cell>
        </row>
        <row r="162">
          <cell r="B162" t="str">
            <v>Tapa Ext, Derecha</v>
          </cell>
        </row>
        <row r="163">
          <cell r="B163" t="str">
            <v xml:space="preserve">Tapa Ext Izquierda </v>
          </cell>
        </row>
        <row r="164">
          <cell r="B164" t="str">
            <v xml:space="preserve">Tapa Int Derecha </v>
          </cell>
        </row>
        <row r="165">
          <cell r="B165" t="str">
            <v>Bajante  blanca Pavco</v>
          </cell>
        </row>
        <row r="166">
          <cell r="B166" t="str">
            <v>Soporte cuelga  2"</v>
          </cell>
        </row>
        <row r="167">
          <cell r="B167" t="str">
            <v>Elaboracion de Rosca de tubo Acero cal 40 ø 1"</v>
          </cell>
        </row>
        <row r="168">
          <cell r="B168" t="str">
            <v>Elaboracion de Rosca de tubo Acero cal 40 ø 1-1/2"</v>
          </cell>
        </row>
        <row r="169">
          <cell r="B169" t="str">
            <v>Elaboracion de Rosca de tubo Acero cal 40 ø 2"</v>
          </cell>
        </row>
        <row r="170">
          <cell r="B170" t="str">
            <v>Elaboracion de Rosca de tubo Acero cal 40 ø 2-1/2"</v>
          </cell>
        </row>
        <row r="171">
          <cell r="B171" t="str">
            <v>Elaboracion de Rosca de tubo Acero cal 40 ø 3"</v>
          </cell>
        </row>
        <row r="172">
          <cell r="B172" t="str">
            <v>Elaboracion de Rosca de tubo Acero cal 40 ø 4"</v>
          </cell>
        </row>
        <row r="173">
          <cell r="B173" t="str">
            <v>Elaboracion de Rosca de tubo Acero cal 40 ø 6"</v>
          </cell>
        </row>
        <row r="174">
          <cell r="B174" t="str">
            <v>Corte de tubo Acero cal 40 ø 1"</v>
          </cell>
        </row>
        <row r="175">
          <cell r="B175" t="str">
            <v>Corte de tubo Acero cal 40 ø 1-1/2"</v>
          </cell>
        </row>
        <row r="176">
          <cell r="B176" t="str">
            <v>Corte de tubo Acero cal 40 ø 2"</v>
          </cell>
        </row>
        <row r="177">
          <cell r="B177" t="str">
            <v>Corte de tubo Acero cal 40 ø 2-1/2"</v>
          </cell>
        </row>
        <row r="178">
          <cell r="B178" t="str">
            <v>Corte de tubo Acero cal 40 ø 3"</v>
          </cell>
        </row>
        <row r="179">
          <cell r="B179" t="str">
            <v>Corte de tubo Acero cal 40 ø 4"</v>
          </cell>
        </row>
        <row r="180">
          <cell r="B180" t="str">
            <v>Corte de tubo Acero cal 40 ø 6"</v>
          </cell>
        </row>
        <row r="181">
          <cell r="B181" t="str">
            <v xml:space="preserve">HIERRO GALVANIZADO </v>
          </cell>
        </row>
        <row r="182">
          <cell r="B182" t="str">
            <v>Tuberia de acero schedule 40 galvanizado ø 3/8"</v>
          </cell>
        </row>
        <row r="183">
          <cell r="B183" t="str">
            <v>Tuberia de acero schedule 40 galvanizado ø 1/2"</v>
          </cell>
        </row>
        <row r="184">
          <cell r="B184" t="str">
            <v>Tuberia de acero schedule 40 galvanizado ø 3/4"</v>
          </cell>
        </row>
        <row r="185">
          <cell r="B185" t="str">
            <v>Tuberia de acero schedule 40 galvanizado ø 1"</v>
          </cell>
        </row>
        <row r="186">
          <cell r="B186" t="str">
            <v>Tuberia de acero schedule 40 galvanizado ø 1-1/4"</v>
          </cell>
        </row>
        <row r="187">
          <cell r="B187" t="str">
            <v>Tuberia de acero schedule 40 galvanizado ø 1-1/2"</v>
          </cell>
        </row>
        <row r="188">
          <cell r="B188" t="str">
            <v>Tuberia de acero schedule 40 galvanizado ø 2"</v>
          </cell>
        </row>
        <row r="189">
          <cell r="B189" t="str">
            <v>Tuberia de acero schedule 40 galvanizado ø 2-1/2"</v>
          </cell>
        </row>
        <row r="190">
          <cell r="B190" t="str">
            <v>Tuberia de acero schedule 40 galvanizado ø 3"</v>
          </cell>
        </row>
        <row r="191">
          <cell r="B191" t="str">
            <v>Tuberia de acero schedule 40 galvanizado ø 4"</v>
          </cell>
        </row>
        <row r="192">
          <cell r="B192" t="str">
            <v>Tuberia de acero schedule 40 galvanizado ø 6"</v>
          </cell>
        </row>
        <row r="193">
          <cell r="B193" t="str">
            <v>Unión en acero galvanizado ø 1/2"</v>
          </cell>
        </row>
        <row r="194">
          <cell r="B194" t="str">
            <v>Unión en acero galvanizado ø 3/4"</v>
          </cell>
        </row>
        <row r="195">
          <cell r="B195" t="str">
            <v>Unión en acero galvanizado ø 1"</v>
          </cell>
        </row>
        <row r="196">
          <cell r="B196" t="str">
            <v>Unión en acero galvanizado ø 1-1/4"</v>
          </cell>
        </row>
        <row r="197">
          <cell r="B197" t="str">
            <v>Unión en acero galvanizado ø 1-1/2"</v>
          </cell>
        </row>
        <row r="198">
          <cell r="B198" t="str">
            <v>Unión en acero galvanizado ø 2"</v>
          </cell>
        </row>
        <row r="199">
          <cell r="B199" t="str">
            <v>Unión en acero galvanizado ø 2-1/2"</v>
          </cell>
        </row>
        <row r="200">
          <cell r="B200" t="str">
            <v>Unión en acero galvanizado ø 3"</v>
          </cell>
        </row>
        <row r="201">
          <cell r="B201" t="str">
            <v>Unión en acero galvanizado ø 4"</v>
          </cell>
        </row>
        <row r="202">
          <cell r="B202" t="str">
            <v>Unión en acero galvanizado ø 6"</v>
          </cell>
        </row>
        <row r="203">
          <cell r="B203" t="str">
            <v>Codo 90°acero galvanizado ø 1/2"</v>
          </cell>
        </row>
        <row r="204">
          <cell r="B204" t="str">
            <v>Codo 90°acero galvanizado ø 3/4"</v>
          </cell>
        </row>
        <row r="205">
          <cell r="B205" t="str">
            <v>Codo 90°acero galvanizado ø 1"</v>
          </cell>
        </row>
        <row r="206">
          <cell r="B206" t="str">
            <v>Codo 90°acero galvanizado ø 1-1/4"</v>
          </cell>
        </row>
        <row r="207">
          <cell r="B207" t="str">
            <v>Codo 90°acero galvanizado ø 1-1/2"</v>
          </cell>
        </row>
        <row r="208">
          <cell r="B208" t="str">
            <v>Codo 90°acero galvanizado ø 2"</v>
          </cell>
        </row>
        <row r="209">
          <cell r="B209" t="str">
            <v>Codo 90°acero galvanizado ø 2-1/2"</v>
          </cell>
        </row>
        <row r="210">
          <cell r="B210" t="str">
            <v>Codo 90°acero galvanizado ø 3"</v>
          </cell>
        </row>
        <row r="211">
          <cell r="B211" t="str">
            <v>Codo 90°acero galvanizado ø 4"</v>
          </cell>
        </row>
        <row r="212">
          <cell r="B212" t="str">
            <v>Codo 90°acero galvanizado ø 6"</v>
          </cell>
        </row>
        <row r="213">
          <cell r="B213" t="str">
            <v>Codo 45°acero galvanizado ø 1/2"</v>
          </cell>
        </row>
        <row r="214">
          <cell r="B214" t="str">
            <v>Codo 45°acero galvanizado ø 3/4"</v>
          </cell>
        </row>
        <row r="215">
          <cell r="B215" t="str">
            <v>Codo 45°acero galvanizado ø 1"</v>
          </cell>
        </row>
        <row r="216">
          <cell r="B216" t="str">
            <v>Codo 45°acero galvanizado ø 1-1/4"</v>
          </cell>
        </row>
        <row r="217">
          <cell r="B217" t="str">
            <v>Codo 45°acero galvanizado ø 1-1/2"</v>
          </cell>
        </row>
        <row r="218">
          <cell r="B218" t="str">
            <v>Codo 45°acero galvanizado ø 2"</v>
          </cell>
        </row>
        <row r="219">
          <cell r="B219" t="str">
            <v>Codo 45°acero galvanizado ø 2-1/2"</v>
          </cell>
        </row>
        <row r="220">
          <cell r="B220" t="str">
            <v>Codo 45°acero galvanizado ø 3"</v>
          </cell>
        </row>
        <row r="221">
          <cell r="B221" t="str">
            <v>Codo 45°acero galvanizado ø 4"</v>
          </cell>
        </row>
        <row r="222">
          <cell r="B222" t="str">
            <v>Codo 45°acero galvanizado ø 6"</v>
          </cell>
        </row>
        <row r="223">
          <cell r="B223" t="str">
            <v>Tee en acero galvanizado ø 1/2"</v>
          </cell>
        </row>
        <row r="224">
          <cell r="B224" t="str">
            <v>Tee en acero galvanizado ø 3/4"</v>
          </cell>
        </row>
        <row r="225">
          <cell r="B225" t="str">
            <v>Tee en acero galvanizado ø 1"</v>
          </cell>
        </row>
        <row r="226">
          <cell r="B226" t="str">
            <v>Tee en acero galvanizado ø 1-1/4"</v>
          </cell>
        </row>
        <row r="227">
          <cell r="B227" t="str">
            <v>Tee en acero galvanizado ø 1-1/2"</v>
          </cell>
        </row>
        <row r="228">
          <cell r="B228" t="str">
            <v>Tee en acero galvanizado ø 2"</v>
          </cell>
        </row>
        <row r="229">
          <cell r="B229" t="str">
            <v>Tee en acero galvanizado ø 2-1/2"</v>
          </cell>
        </row>
        <row r="230">
          <cell r="B230" t="str">
            <v>Tee en acero galvanizado ø 3"</v>
          </cell>
        </row>
        <row r="231">
          <cell r="B231" t="str">
            <v>Tee en acero galvanizado ø 4"</v>
          </cell>
        </row>
        <row r="232">
          <cell r="B232" t="str">
            <v>Tee en acero galvanizado ø 6"</v>
          </cell>
        </row>
        <row r="233">
          <cell r="B233" t="str">
            <v>Tapón  en acero galvanizado ø 1/2"</v>
          </cell>
        </row>
        <row r="234">
          <cell r="B234" t="str">
            <v>Tapón  en acero galvanizado ø 3/4"</v>
          </cell>
        </row>
        <row r="235">
          <cell r="B235" t="str">
            <v>Tapón  en acero galvanizado ø 1"</v>
          </cell>
        </row>
        <row r="236">
          <cell r="B236" t="str">
            <v>Tapón  en acero galvanizado ø 1-1/4"</v>
          </cell>
        </row>
        <row r="237">
          <cell r="B237" t="str">
            <v>Tapón  en acero galvanizado ø 1-1/2"</v>
          </cell>
        </row>
        <row r="238">
          <cell r="B238" t="str">
            <v>Tapón  en acero galvanizado ø 2"</v>
          </cell>
        </row>
        <row r="239">
          <cell r="B239" t="str">
            <v>Tapón  en acero galvanizado ø 2-1/2"</v>
          </cell>
        </row>
        <row r="240">
          <cell r="B240" t="str">
            <v>Tapón  en acero galvanizado ø 3"</v>
          </cell>
        </row>
        <row r="241">
          <cell r="B241" t="str">
            <v>Tapón  en acero galvanizado ø 4"</v>
          </cell>
        </row>
        <row r="242">
          <cell r="B242" t="str">
            <v>Tapón  en acero galvanizado ø 6"</v>
          </cell>
        </row>
        <row r="243">
          <cell r="B243" t="str">
            <v>Bushing en acero galvanizado ø 1/2"x1/4"</v>
          </cell>
        </row>
        <row r="244">
          <cell r="B244" t="str">
            <v>Bushing en acero galvanizado ø 1/2"x3/8"</v>
          </cell>
        </row>
        <row r="245">
          <cell r="B245" t="str">
            <v>Bushing en acero galvanizado ø 3/4"x3/8"</v>
          </cell>
        </row>
        <row r="246">
          <cell r="B246" t="str">
            <v>Bushing en acero galvanizado ø 3/4"x1/2"</v>
          </cell>
        </row>
        <row r="247">
          <cell r="B247" t="str">
            <v>Bushing en acero galvanizado ø 1"x3/4"</v>
          </cell>
        </row>
        <row r="248">
          <cell r="B248" t="str">
            <v>Bushing en acero galvanizado ø 1-1/4"x1/2"</v>
          </cell>
        </row>
        <row r="249">
          <cell r="B249" t="str">
            <v>Bushing en acero galvanizado ø 1-1/2"x1/2/3/4"/1-1/4/1"</v>
          </cell>
        </row>
        <row r="250">
          <cell r="B250" t="str">
            <v>Bushing en acero galvanizado ø 2"x1"</v>
          </cell>
        </row>
        <row r="251">
          <cell r="B251" t="str">
            <v>Bushing en acero galvanizado ø 2-1/2"x 2"</v>
          </cell>
        </row>
        <row r="252">
          <cell r="B252" t="str">
            <v>Bushing en acero galvanizado ø 3"x2"</v>
          </cell>
        </row>
        <row r="253">
          <cell r="B253" t="str">
            <v>Bushing en acero galvanizado ø 4"x2"</v>
          </cell>
        </row>
        <row r="254">
          <cell r="B254" t="str">
            <v>Gabinete tipo I CR Cal 20 (77x77x22), Terminado en anticorrosiva roja, cerradura llave maestra sin vidrio</v>
          </cell>
        </row>
        <row r="255">
          <cell r="B255" t="str">
            <v xml:space="preserve">Valvula anhular tipo globo de ø 1-1/2”x1-1/2” NPTxNH (hembra macho) </v>
          </cell>
        </row>
        <row r="256">
          <cell r="B256" t="str">
            <v xml:space="preserve">Soporte tipo canastilla para manguera 1-1/2" x100' feet CR 18 pintura horneable  </v>
          </cell>
        </row>
        <row r="257">
          <cell r="B257" t="str">
            <v xml:space="preserve">Manguera ø 1-1/2” x 100 pies (30 m) Acoplada, tejido tipo sarga tubo poliuretano  presion serv.150 PSI, presion prueba 300 PSI, presion rotura  500 PSI, Norma  NFPA 1961 Y 1962. Marca Kid cumple UL </v>
          </cell>
        </row>
        <row r="258">
          <cell r="B258" t="str">
            <v xml:space="preserve">Hachapico  4,5 lb hierro pulido pitnura roja electrostatica mamgo en madera roja laca catalizada importada </v>
          </cell>
        </row>
        <row r="259">
          <cell r="B259" t="str">
            <v xml:space="preserve">Llave Spanner dos servicios,  en hierro, cromada </v>
          </cell>
        </row>
        <row r="260">
          <cell r="B260" t="str">
            <v xml:space="preserve">Boquilla chorro y niebla ø 1-1/2” en pilocarbonato </v>
          </cell>
        </row>
        <row r="261">
          <cell r="B261" t="str">
            <v xml:space="preserve">Aviso en poliestileno </v>
          </cell>
        </row>
        <row r="262">
          <cell r="B262" t="str">
            <v xml:space="preserve">Extintor polvo quimico seco BC 10 lb. Marca Prodeseg,  presurizado con Nitrogeno </v>
          </cell>
        </row>
        <row r="263">
          <cell r="B263" t="str">
            <v>Tuberia ACERO CARBON</v>
          </cell>
        </row>
        <row r="264">
          <cell r="B264" t="str">
            <v>Tuberia acero carbon schedule 40 ø 1"</v>
          </cell>
        </row>
        <row r="265">
          <cell r="B265" t="str">
            <v>Tuberia acero carbon schedule 40 ø 1-1/4"</v>
          </cell>
        </row>
        <row r="266">
          <cell r="B266" t="str">
            <v>Tuberia acero carbon schedule 40 ø 1-1/2"</v>
          </cell>
        </row>
        <row r="267">
          <cell r="B267" t="str">
            <v>Tuberia acero carbon schedule 40 ø 2"</v>
          </cell>
        </row>
        <row r="268">
          <cell r="B268" t="str">
            <v>Tuberia acero carbon schedule 40 ranurado ø 2-1/2"</v>
          </cell>
        </row>
        <row r="269">
          <cell r="B269" t="str">
            <v>Tuberia acero carbon schedule 40 ranurado ø 3"</v>
          </cell>
        </row>
        <row r="270">
          <cell r="B270" t="str">
            <v>Tuberia acero carbon schedule 40 ranurado ø 4"</v>
          </cell>
        </row>
        <row r="271">
          <cell r="B271" t="str">
            <v>Tuberia acero carbon schedule 40 ranurado ø 6"</v>
          </cell>
        </row>
        <row r="272">
          <cell r="B272" t="str">
            <v>Grasa lubricante</v>
          </cell>
        </row>
        <row r="273">
          <cell r="B273" t="str">
            <v>Acople para tuberia ranurada ø 1"</v>
          </cell>
        </row>
        <row r="274">
          <cell r="B274" t="str">
            <v>Acople para tuberia ranurada ø 1-1/4"</v>
          </cell>
        </row>
        <row r="275">
          <cell r="B275" t="str">
            <v>Acople para tuberia ranurada ø 1-1/2"</v>
          </cell>
        </row>
        <row r="276">
          <cell r="B276" t="str">
            <v>Acople para tuberia ranurada ø 2"</v>
          </cell>
        </row>
        <row r="277">
          <cell r="B277" t="str">
            <v>Acople para tuberia ranurada ø 2-1/2"</v>
          </cell>
        </row>
        <row r="278">
          <cell r="B278" t="str">
            <v>Acople para tuberia ranurada ø 3"</v>
          </cell>
        </row>
        <row r="279">
          <cell r="B279" t="str">
            <v>Acople para tuberia ranurada ø 4"</v>
          </cell>
        </row>
        <row r="280">
          <cell r="B280" t="str">
            <v>Acople para tuberia ranurada ø 6"</v>
          </cell>
        </row>
        <row r="281">
          <cell r="B281" t="str">
            <v>Corte de tubo acero carbon  ø 1"</v>
          </cell>
        </row>
        <row r="282">
          <cell r="B282" t="str">
            <v>Corte de tubo acero carbon  ø 1-1/4"</v>
          </cell>
        </row>
        <row r="283">
          <cell r="B283" t="str">
            <v>Corte de tubo acero carbon  ø 1-1/2"</v>
          </cell>
        </row>
        <row r="284">
          <cell r="B284" t="str">
            <v>Corte de tubo acero carbon  ø 2"</v>
          </cell>
        </row>
        <row r="285">
          <cell r="B285" t="str">
            <v>Corte de tubo acero carbon  ø 2-1/2"</v>
          </cell>
        </row>
        <row r="286">
          <cell r="B286" t="str">
            <v>Corte de tubo acero carbon  ø 3"</v>
          </cell>
        </row>
        <row r="287">
          <cell r="B287" t="str">
            <v>Corte de tubo acero carbon  ø 4"</v>
          </cell>
        </row>
        <row r="288">
          <cell r="B288" t="str">
            <v>Corte de tubo acero carbon  ø 6"</v>
          </cell>
        </row>
        <row r="289">
          <cell r="B289" t="str">
            <v>Codo Hierro ductil ø 6"</v>
          </cell>
        </row>
        <row r="290">
          <cell r="B290" t="str">
            <v>Copa Hierro ductil ø 6"</v>
          </cell>
        </row>
        <row r="291">
          <cell r="B291" t="str">
            <v>Derivacion strap ø 6"</v>
          </cell>
        </row>
        <row r="292">
          <cell r="B292" t="str">
            <v>Flanche Hierro ductil ø 6"</v>
          </cell>
        </row>
        <row r="293">
          <cell r="B293" t="str">
            <v>Semicodo Hierro ductil ø 6"</v>
          </cell>
        </row>
        <row r="294">
          <cell r="B294" t="str">
            <v>Tee Hierro ductil ø 6"</v>
          </cell>
        </row>
        <row r="295">
          <cell r="B295" t="str">
            <v>Tee reducida Hierro ductil ø 6"</v>
          </cell>
        </row>
        <row r="296">
          <cell r="B296" t="str">
            <v>Codo Hierro ductil ø 4"</v>
          </cell>
        </row>
        <row r="297">
          <cell r="B297" t="str">
            <v>Copa Hierro ductil ø 4"</v>
          </cell>
        </row>
        <row r="298">
          <cell r="B298" t="str">
            <v>Derivacion strap ø 4"</v>
          </cell>
        </row>
        <row r="299">
          <cell r="B299" t="str">
            <v>Flanche Hierro ductil ø 4"</v>
          </cell>
        </row>
        <row r="300">
          <cell r="B300" t="str">
            <v>Semicodo Hierro ductil ø 4"</v>
          </cell>
        </row>
        <row r="301">
          <cell r="B301" t="str">
            <v>Tee Hierro ductil ø 4"</v>
          </cell>
        </row>
        <row r="302">
          <cell r="B302" t="str">
            <v>Tee reducida Hierro ductil ø 4"</v>
          </cell>
        </row>
        <row r="303">
          <cell r="B303" t="str">
            <v>Codo Hierro ductil ø 3"</v>
          </cell>
        </row>
        <row r="304">
          <cell r="B304" t="str">
            <v>Copa Hierro ductil ø 3"</v>
          </cell>
        </row>
        <row r="305">
          <cell r="B305" t="str">
            <v>Derivacion strap ø 3"</v>
          </cell>
        </row>
        <row r="306">
          <cell r="B306" t="str">
            <v>Flanche Hierro ductil ø 3"</v>
          </cell>
        </row>
        <row r="307">
          <cell r="B307" t="str">
            <v>Semicodo Hierro ductil ø 3"</v>
          </cell>
        </row>
        <row r="308">
          <cell r="B308" t="str">
            <v>Tee Hierro ductil ø 3"</v>
          </cell>
        </row>
        <row r="309">
          <cell r="B309" t="str">
            <v>Tee reducida Hierro ductil ø 3"</v>
          </cell>
        </row>
        <row r="310">
          <cell r="B310" t="str">
            <v>Codo Hierro ductil ø 2-1/2"</v>
          </cell>
        </row>
        <row r="311">
          <cell r="B311" t="str">
            <v>Copa Hierro ductil ø 2-1/2"</v>
          </cell>
        </row>
        <row r="312">
          <cell r="B312" t="str">
            <v>Derivacion strap ø 2-1/2"</v>
          </cell>
        </row>
        <row r="313">
          <cell r="B313" t="str">
            <v>Flanche Hierro ductil ø 2-1/2"</v>
          </cell>
        </row>
        <row r="314">
          <cell r="B314" t="str">
            <v>Semicodo Hierro ductil ø 2-1/2"</v>
          </cell>
        </row>
        <row r="315">
          <cell r="B315" t="str">
            <v>Tee Hierro ductil ø 2-1/2"</v>
          </cell>
        </row>
        <row r="316">
          <cell r="B316" t="str">
            <v>Tee reducida Hierro ductil ø 2-1/2"</v>
          </cell>
        </row>
        <row r="317">
          <cell r="B317" t="str">
            <v>Codo Hierro ductil ø 2"</v>
          </cell>
        </row>
        <row r="318">
          <cell r="B318" t="str">
            <v>Copa Hierro ductil ø 2"</v>
          </cell>
        </row>
        <row r="319">
          <cell r="B319" t="str">
            <v>Derivacion strap ø 2"</v>
          </cell>
        </row>
        <row r="320">
          <cell r="B320" t="str">
            <v>Flanche Hierro ductil ø 2"</v>
          </cell>
        </row>
        <row r="321">
          <cell r="B321" t="str">
            <v>Semicodo Hierro ductil ø 2"</v>
          </cell>
        </row>
        <row r="322">
          <cell r="B322" t="str">
            <v>Tee Hierro ductil ø 2"</v>
          </cell>
        </row>
        <row r="323">
          <cell r="B323" t="str">
            <v>Tee reducida Hierro ductil ø 2"</v>
          </cell>
        </row>
        <row r="324">
          <cell r="B324" t="str">
            <v>Codo Hierro ductil ø 1-1/2"</v>
          </cell>
        </row>
        <row r="325">
          <cell r="B325" t="str">
            <v>Copa Hierro ductil ø 1-1/2"</v>
          </cell>
        </row>
        <row r="326">
          <cell r="B326" t="str">
            <v>Derivacion strap ø 1-1/2"</v>
          </cell>
        </row>
        <row r="327">
          <cell r="B327" t="str">
            <v>Flanche Hierro ductil ø 1-1/2"</v>
          </cell>
        </row>
        <row r="328">
          <cell r="B328" t="str">
            <v>Semicodo Hierro ductil ø 1-1/2"</v>
          </cell>
        </row>
        <row r="329">
          <cell r="B329" t="str">
            <v>Tee Hierro ductil ø 1-1/2"</v>
          </cell>
        </row>
        <row r="330">
          <cell r="B330" t="str">
            <v>Tee reducida Hierro ductil ø 1-1/2"</v>
          </cell>
        </row>
        <row r="331">
          <cell r="B331" t="str">
            <v>Codo Hierro ductil ø 1"</v>
          </cell>
        </row>
        <row r="332">
          <cell r="B332" t="str">
            <v>Copa Hierro ductil ø 1"</v>
          </cell>
        </row>
        <row r="333">
          <cell r="B333" t="str">
            <v>Derivacion strap ø 1"</v>
          </cell>
        </row>
        <row r="334">
          <cell r="B334" t="str">
            <v>Flanche Hierro ductil ø 1"</v>
          </cell>
        </row>
        <row r="335">
          <cell r="B335" t="str">
            <v>Semicodo Hierro ductil ø 1"</v>
          </cell>
        </row>
        <row r="336">
          <cell r="B336" t="str">
            <v>Tee Hierro ductil ø 1"</v>
          </cell>
        </row>
        <row r="337">
          <cell r="B337" t="str">
            <v>Tee reducida Hierro ductil ø 1"</v>
          </cell>
        </row>
        <row r="338">
          <cell r="B338" t="str">
            <v>Unión rígida ranurada 6"</v>
          </cell>
        </row>
        <row r="339">
          <cell r="B339" t="str">
            <v>Unión rígida ranurada 4"</v>
          </cell>
        </row>
        <row r="340">
          <cell r="B340" t="str">
            <v>Unión rígida ranurada 3"</v>
          </cell>
        </row>
        <row r="341">
          <cell r="B341" t="str">
            <v>Unión rígida ranurada 2-1/2"</v>
          </cell>
        </row>
        <row r="342">
          <cell r="B342" t="str">
            <v>Unión rígida ranurada 2"</v>
          </cell>
        </row>
        <row r="343">
          <cell r="B343" t="str">
            <v>Unión rígida ranurada 1-1/2"</v>
          </cell>
        </row>
        <row r="344">
          <cell r="B344" t="str">
            <v>Unión rígida ranurada 1-1/4"</v>
          </cell>
        </row>
        <row r="345">
          <cell r="B345" t="str">
            <v>Unión rígida ranurada 1"</v>
          </cell>
        </row>
        <row r="346">
          <cell r="B346" t="str">
            <v>Tuberia EN COBRE CU</v>
          </cell>
        </row>
        <row r="347">
          <cell r="B347" t="str">
            <v>Tuberia Rigida ASTM B-88  tipo K ø 1/2"</v>
          </cell>
        </row>
        <row r="348">
          <cell r="B348" t="str">
            <v>Tuberia Rigida ASTM B-88  tipo K ø 3/4"</v>
          </cell>
        </row>
        <row r="349">
          <cell r="B349" t="str">
            <v>Tuberia Rigida ASTM B-88  tipo K ø 1"</v>
          </cell>
        </row>
        <row r="350">
          <cell r="B350" t="str">
            <v>Tuberia Rigida ASTM B-88  tipo K ø 1-1/4"</v>
          </cell>
        </row>
        <row r="351">
          <cell r="B351" t="str">
            <v>Tuberia Rigida ASTM B-88  tipo K ø 1-1/2"</v>
          </cell>
        </row>
        <row r="352">
          <cell r="B352" t="str">
            <v>Tuberia Rigida ASTM B-88  tipo K ø 2"</v>
          </cell>
        </row>
        <row r="353">
          <cell r="B353" t="str">
            <v>Tuberia Rigida ASTM B-88  tipo K ø 2-1/2"</v>
          </cell>
        </row>
        <row r="354">
          <cell r="B354" t="str">
            <v>Tuberia Rigida ASTM B-88  tipo L ø 3/8"</v>
          </cell>
        </row>
        <row r="355">
          <cell r="B355" t="str">
            <v>Tuberia Rigida ASTM B-88  tipo L ø 1/2"</v>
          </cell>
        </row>
        <row r="356">
          <cell r="B356" t="str">
            <v>Tuberia Rigida ASTM B-88  tipo L ø 3/4"</v>
          </cell>
        </row>
        <row r="357">
          <cell r="B357" t="str">
            <v>Tuberia Rigida ASTM B-88  tipo L ø 1"</v>
          </cell>
        </row>
        <row r="358">
          <cell r="B358" t="str">
            <v>Tuberia Rigida ASTM B-88  tipo L ø 1-1/4"</v>
          </cell>
        </row>
        <row r="359">
          <cell r="B359" t="str">
            <v>Tuberia Rigida ASTM B-88  tipo L ø 1-1/2"</v>
          </cell>
        </row>
        <row r="360">
          <cell r="B360" t="str">
            <v>Tuberia Rigida ASTM B-88  tipo L ø 2"</v>
          </cell>
        </row>
        <row r="361">
          <cell r="B361" t="str">
            <v>Tuberia Rigida ASTM B-88  tipo L ø 2-1/2"</v>
          </cell>
        </row>
        <row r="362">
          <cell r="B362" t="str">
            <v>Tuberia Rigida ASTM B-88  tipo M ø 1/2"</v>
          </cell>
        </row>
        <row r="363">
          <cell r="B363" t="str">
            <v>Tuberia Rigida ASTM B-88  tipo M ø 3/4"</v>
          </cell>
        </row>
        <row r="364">
          <cell r="B364" t="str">
            <v>Tuberia Rigida ASTM B-88  tipo M ø 1"</v>
          </cell>
        </row>
        <row r="365">
          <cell r="B365" t="str">
            <v>Tuberia Rigida ASTM B-88  tipo M ø 1-1/4"</v>
          </cell>
        </row>
        <row r="366">
          <cell r="B366" t="str">
            <v>Tuberia Rigida ASTM B-88  tipo M ø 1-1/2"</v>
          </cell>
        </row>
        <row r="367">
          <cell r="B367" t="str">
            <v>Tuberia Rigida ASTM B-88  tipo M ø 2"</v>
          </cell>
        </row>
        <row r="368">
          <cell r="B368" t="str">
            <v>Tuberia Rigida ASTM B-88  tipo M ø 2-1/2"</v>
          </cell>
        </row>
        <row r="369">
          <cell r="B369" t="str">
            <v>Codo 90°  Cu   ø  1/2"</v>
          </cell>
        </row>
        <row r="370">
          <cell r="B370" t="str">
            <v>Codo 90°  Cu   ø  3/4"</v>
          </cell>
        </row>
        <row r="371">
          <cell r="B371" t="str">
            <v>Codo 90°  Cu   ø  1"</v>
          </cell>
        </row>
        <row r="372">
          <cell r="B372" t="str">
            <v>Codo 90°  Cu   ø  1-1/4"</v>
          </cell>
        </row>
        <row r="373">
          <cell r="B373" t="str">
            <v>Codo 90°  Cu   ø  1-1/2"</v>
          </cell>
        </row>
        <row r="374">
          <cell r="B374" t="str">
            <v>Codo 90°  Cu   ø  2"</v>
          </cell>
        </row>
        <row r="375">
          <cell r="B375" t="str">
            <v>Codo 90°  Cu   ø 2-1/2"</v>
          </cell>
        </row>
        <row r="376">
          <cell r="B376" t="str">
            <v>Codo 45°  Cu   ø  1/2"</v>
          </cell>
        </row>
        <row r="377">
          <cell r="B377" t="str">
            <v>Codo 45°  Cu   ø  3/4"</v>
          </cell>
        </row>
        <row r="378">
          <cell r="B378" t="str">
            <v>Codo 45°  Cu   ø  1"</v>
          </cell>
        </row>
        <row r="379">
          <cell r="B379" t="str">
            <v>Codo 45°  Cu   ø  1-1/4"</v>
          </cell>
        </row>
        <row r="380">
          <cell r="B380" t="str">
            <v>Codo 45°  Cu   ø  1-1/2"</v>
          </cell>
        </row>
        <row r="381">
          <cell r="B381" t="str">
            <v>Codo 45°  Cu   ø  2"</v>
          </cell>
        </row>
        <row r="382">
          <cell r="B382" t="str">
            <v>Codo 45°  Cu   ø 2-1/2"</v>
          </cell>
        </row>
        <row r="383">
          <cell r="B383" t="str">
            <v>Tee Cu   ø  1/2"</v>
          </cell>
        </row>
        <row r="384">
          <cell r="B384" t="str">
            <v>Tee Cu   ø  3/4"</v>
          </cell>
        </row>
        <row r="385">
          <cell r="B385" t="str">
            <v>Tee Cu   ø  1"</v>
          </cell>
        </row>
        <row r="386">
          <cell r="B386" t="str">
            <v>Tee Cu   ø  1-1/4"</v>
          </cell>
        </row>
        <row r="387">
          <cell r="B387" t="str">
            <v>Tee Cu   ø  1-1/2"</v>
          </cell>
        </row>
        <row r="388">
          <cell r="B388" t="str">
            <v>Tee Cu   ø  2"</v>
          </cell>
        </row>
        <row r="389">
          <cell r="B389" t="str">
            <v>Tee Cu   ø 2-1/2"</v>
          </cell>
        </row>
        <row r="390">
          <cell r="B390" t="str">
            <v>Tapón Cu   ø  1/2"</v>
          </cell>
        </row>
        <row r="391">
          <cell r="B391" t="str">
            <v>Tapón Cu   ø  3/4"</v>
          </cell>
        </row>
        <row r="392">
          <cell r="B392" t="str">
            <v>Tapón Cu   ø  1"</v>
          </cell>
        </row>
        <row r="393">
          <cell r="B393" t="str">
            <v>Tapón Cu   ø  1-1/4"</v>
          </cell>
        </row>
        <row r="394">
          <cell r="B394" t="str">
            <v>Tapón Cu   ø  1-1/2"</v>
          </cell>
        </row>
        <row r="395">
          <cell r="B395" t="str">
            <v>Tapón Cu   ø  2"</v>
          </cell>
        </row>
        <row r="396">
          <cell r="B396" t="str">
            <v>Adaptador Cu  CxM   ø  1/2"</v>
          </cell>
        </row>
        <row r="397">
          <cell r="B397" t="str">
            <v>Adaptador Cu  CxM   ø  3/4"</v>
          </cell>
        </row>
        <row r="398">
          <cell r="B398" t="str">
            <v>Adaptador Cu  CxM   ø  1"</v>
          </cell>
        </row>
        <row r="399">
          <cell r="B399" t="str">
            <v>Adaptador Cu  CxM   ø  1-1/4"</v>
          </cell>
        </row>
        <row r="400">
          <cell r="B400" t="str">
            <v>Adaptador Cu  CxM   ø  1-1/2"</v>
          </cell>
        </row>
        <row r="401">
          <cell r="B401" t="str">
            <v>Adaptador Cu  CxM   ø  2"</v>
          </cell>
        </row>
        <row r="402">
          <cell r="B402" t="str">
            <v>Limpiador 7070  Cu</v>
          </cell>
        </row>
        <row r="403">
          <cell r="B403" t="str">
            <v>Soldadura Estaño 95-5 plata</v>
          </cell>
        </row>
        <row r="404">
          <cell r="B404" t="str">
            <v xml:space="preserve">Abrazadera  plastica 5/8" </v>
          </cell>
        </row>
        <row r="405">
          <cell r="B405" t="str">
            <v xml:space="preserve">Abrazadera  plastica 1" </v>
          </cell>
        </row>
        <row r="406">
          <cell r="B406" t="str">
            <v>Abrazadera  en aluminio ajustable</v>
          </cell>
        </row>
        <row r="407">
          <cell r="B407" t="str">
            <v>Chazo plástico  con tornillo  de: 1 1/2" X 1/4"</v>
          </cell>
        </row>
        <row r="408">
          <cell r="B408" t="str">
            <v>Masilla fundente</v>
          </cell>
        </row>
        <row r="409">
          <cell r="B409" t="str">
            <v>Unión  Universal  Cu   ø  1/2"</v>
          </cell>
        </row>
        <row r="410">
          <cell r="B410" t="str">
            <v>Unión  Universal  Cu   ø  3/4"</v>
          </cell>
        </row>
        <row r="411">
          <cell r="B411" t="str">
            <v>Unión  Universal  Cu   ø  1"</v>
          </cell>
        </row>
        <row r="412">
          <cell r="B412" t="str">
            <v>Unión  Universal  Cu   ø  1-1/4"</v>
          </cell>
        </row>
        <row r="413">
          <cell r="B413" t="str">
            <v>Unión  Universal  Cu   ø  1-1/2"</v>
          </cell>
        </row>
        <row r="414">
          <cell r="B414" t="str">
            <v>Unión  Universal  Cu   ø  2"</v>
          </cell>
        </row>
        <row r="415">
          <cell r="B415" t="str">
            <v>Unión  Universal  Cu   ø 2-1/2"</v>
          </cell>
        </row>
        <row r="416">
          <cell r="B416" t="str">
            <v>Adaptador Cu  CxF   ø  1/2"</v>
          </cell>
        </row>
        <row r="417">
          <cell r="B417" t="str">
            <v>Adaptador Cu  CxF   ø  3/4"</v>
          </cell>
        </row>
        <row r="418">
          <cell r="B418" t="str">
            <v>Adaptador Cu  CxF   ø  1"</v>
          </cell>
        </row>
        <row r="419">
          <cell r="B419" t="str">
            <v>Adaptador Cu  CxF   ø  1-1/4"</v>
          </cell>
        </row>
        <row r="420">
          <cell r="B420" t="str">
            <v>Adaptador Cu  CxF   ø  1-1/2"</v>
          </cell>
        </row>
        <row r="421">
          <cell r="B421" t="str">
            <v>Adaptador Cu  CxF   ø  2"</v>
          </cell>
        </row>
        <row r="422">
          <cell r="B422" t="str">
            <v>Acople reductor Cu 1/2" x 3/8"</v>
          </cell>
        </row>
        <row r="423">
          <cell r="B423" t="str">
            <v>Acople reductor Cu 3/4"x 1/2"</v>
          </cell>
        </row>
        <row r="424">
          <cell r="B424" t="str">
            <v>Acople reductor Cu 1" x 1/2"</v>
          </cell>
        </row>
        <row r="425">
          <cell r="B425" t="str">
            <v>Acople reductor Cu 1" x 3/4"</v>
          </cell>
        </row>
        <row r="426">
          <cell r="B426" t="str">
            <v>Acople reductor Cu 1-1/4" X 1/2"</v>
          </cell>
        </row>
        <row r="427">
          <cell r="B427" t="str">
            <v>Acople reductor Cu 1-1/4" X 3/4"</v>
          </cell>
        </row>
        <row r="428">
          <cell r="B428" t="str">
            <v>Acople reductor Cu 1-1/4"x1"</v>
          </cell>
        </row>
        <row r="429">
          <cell r="B429" t="str">
            <v>Acople reductor Cu  1-1/2"x1/2"</v>
          </cell>
        </row>
        <row r="430">
          <cell r="B430" t="str">
            <v>Acople reductor Cu  1-1/2"x3/4"</v>
          </cell>
        </row>
        <row r="431">
          <cell r="B431" t="str">
            <v>Acople reductor Cu  1-1/2"x 1"</v>
          </cell>
        </row>
        <row r="432">
          <cell r="B432" t="str">
            <v>Acople reductor Cu  1-1/2"x1/4"</v>
          </cell>
        </row>
        <row r="433">
          <cell r="B433" t="str">
            <v>Acople reductor Cu 2" x 1/2"</v>
          </cell>
        </row>
        <row r="434">
          <cell r="B434" t="str">
            <v>Acople reductor Cu 2" x 3/4"</v>
          </cell>
        </row>
        <row r="435">
          <cell r="B435" t="str">
            <v>Acople reductor Cu 2" X 1"</v>
          </cell>
        </row>
        <row r="436">
          <cell r="B436" t="str">
            <v>Acople reductor Cu 2" x 1-1/4"</v>
          </cell>
        </row>
        <row r="437">
          <cell r="B437" t="str">
            <v>Acople reductor Cu 2" x 1-1/2"</v>
          </cell>
        </row>
        <row r="438">
          <cell r="B438" t="str">
            <v>Acople reductor Cu 2-1/2" x 1"</v>
          </cell>
        </row>
        <row r="439">
          <cell r="B439" t="str">
            <v>Acople reductor Cu 2-1/2" x 1-1/4"</v>
          </cell>
        </row>
        <row r="440">
          <cell r="B440" t="str">
            <v>Tee reducida  1/2"-1/2"-3/4"</v>
          </cell>
        </row>
        <row r="441">
          <cell r="B441" t="str">
            <v>Tee reducida 3/4"-1/2"-1/2"</v>
          </cell>
        </row>
        <row r="442">
          <cell r="B442" t="str">
            <v>Tee reducida 3/4"-1/2"-3/4"</v>
          </cell>
        </row>
        <row r="443">
          <cell r="B443" t="str">
            <v>Tee reducida 3/4"-3/4"-1/2"</v>
          </cell>
        </row>
        <row r="444">
          <cell r="B444" t="str">
            <v>Tee reducida 3/4"-3/4"-1"</v>
          </cell>
        </row>
        <row r="445">
          <cell r="B445" t="str">
            <v>Tee reducida  1"-1/2"-1/2"</v>
          </cell>
        </row>
        <row r="446">
          <cell r="B446" t="str">
            <v>Tee reducida  1"-1/2"-3/4"</v>
          </cell>
        </row>
        <row r="447">
          <cell r="B447" t="str">
            <v>Tee reducida  1"-1/2"-1"</v>
          </cell>
        </row>
        <row r="448">
          <cell r="B448" t="str">
            <v>Tee reducida  1"-3/4"-1/2"</v>
          </cell>
        </row>
        <row r="449">
          <cell r="B449" t="str">
            <v>Tee reducida  1"-3/4"-3/4"</v>
          </cell>
        </row>
        <row r="450">
          <cell r="B450" t="str">
            <v>Tee reducida  1"-3/4"-1"</v>
          </cell>
        </row>
        <row r="451">
          <cell r="B451" t="str">
            <v>Tee reducida  1"-1"-1/2"</v>
          </cell>
        </row>
        <row r="452">
          <cell r="B452" t="str">
            <v>Tee reducida  1"-1"-3/4"</v>
          </cell>
        </row>
        <row r="453">
          <cell r="B453" t="str">
            <v>Tee reducida  1"-1"-11/2"</v>
          </cell>
        </row>
        <row r="454">
          <cell r="B454" t="str">
            <v>Tee reducida  11/4"-3/4"-1/2"</v>
          </cell>
        </row>
        <row r="455">
          <cell r="B455" t="str">
            <v>Tee reducida  11/2"-11/4"-11/2"</v>
          </cell>
        </row>
        <row r="456">
          <cell r="B456" t="str">
            <v>Tee reducida 11/2"-11/2"-1"</v>
          </cell>
        </row>
        <row r="457">
          <cell r="B457" t="str">
            <v>Tee reducida  2"-1"-2"</v>
          </cell>
        </row>
        <row r="458">
          <cell r="B458" t="str">
            <v>Tee reducida  2"-11/4"-2"</v>
          </cell>
        </row>
        <row r="459">
          <cell r="B459" t="str">
            <v>Tee reducida  2"-11/2"-2"</v>
          </cell>
        </row>
        <row r="460">
          <cell r="B460" t="str">
            <v>Unión  acople sin tope  Cu   ø  1/2"</v>
          </cell>
        </row>
        <row r="461">
          <cell r="B461" t="str">
            <v>Unión  acople sin tope  Cu   ø  3/4"</v>
          </cell>
        </row>
        <row r="462">
          <cell r="B462" t="str">
            <v>Unión  acople sin tope  Cu   ø  1"</v>
          </cell>
        </row>
        <row r="463">
          <cell r="B463" t="str">
            <v>Unión  acople sin tope  Cu   ø  1-1/4"</v>
          </cell>
        </row>
        <row r="464">
          <cell r="B464" t="str">
            <v>Unión  acople sin tope  Cu   ø  1-1/2"</v>
          </cell>
        </row>
        <row r="465">
          <cell r="B465" t="str">
            <v>Unión  acople sin tope  Cu   ø  2"</v>
          </cell>
        </row>
        <row r="466">
          <cell r="B466" t="str">
            <v>Unión  acople con tope  Cu   ø  1/2"</v>
          </cell>
        </row>
        <row r="467">
          <cell r="B467" t="str">
            <v>Unión  acople con tope  Cu   ø  3/4"</v>
          </cell>
        </row>
        <row r="468">
          <cell r="B468" t="str">
            <v>Unión  acople con tope  Cu   ø  1"</v>
          </cell>
        </row>
        <row r="469">
          <cell r="B469" t="str">
            <v>Unión  acople con tope  Cu   ø  1-1/4"</v>
          </cell>
        </row>
        <row r="470">
          <cell r="B470" t="str">
            <v>Unión  acople con tope  Cu   ø  1-1/2"</v>
          </cell>
        </row>
        <row r="471">
          <cell r="B471" t="str">
            <v>Unión  acople con tope  Cu   ø  2"</v>
          </cell>
        </row>
        <row r="472">
          <cell r="B472" t="str">
            <v>Unión  acople con tope  Cu   ø 2-1/2"</v>
          </cell>
        </row>
        <row r="473">
          <cell r="B473" t="str">
            <v>Manto Fiber Glass Flex Wrap (9,14x1,22x 1")</v>
          </cell>
        </row>
        <row r="474">
          <cell r="B474" t="str">
            <v>Cinta FiberGlass  foil Aluminio 3"x45ml</v>
          </cell>
        </row>
        <row r="475">
          <cell r="B475" t="str">
            <v>Codo roscado en Cu ø 1/2"</v>
          </cell>
        </row>
        <row r="476">
          <cell r="B476" t="str">
            <v>Codo roscado en Cu ø 3/4"</v>
          </cell>
        </row>
        <row r="477">
          <cell r="B477" t="str">
            <v xml:space="preserve">Soldadura PLATA 50-50 Punto Azul </v>
          </cell>
        </row>
        <row r="478">
          <cell r="B478" t="str">
            <v>Chaqueta en aluminio 7mm para ø2"</v>
          </cell>
        </row>
        <row r="479">
          <cell r="B479" t="str">
            <v xml:space="preserve">Sellador Eterna A-53 1/8" galon </v>
          </cell>
        </row>
        <row r="480">
          <cell r="B480" t="str">
            <v xml:space="preserve">UR 290 Microporosidades  55 grm </v>
          </cell>
        </row>
        <row r="481">
          <cell r="B481" t="str">
            <v>Lija de agua Pabmeril N ° 150</v>
          </cell>
        </row>
        <row r="482">
          <cell r="B482" t="str">
            <v>Valvula de fondo 4"</v>
          </cell>
        </row>
        <row r="483">
          <cell r="B483" t="str">
            <v>Equipo soldadura</v>
          </cell>
        </row>
        <row r="484">
          <cell r="B484" t="str">
            <v>LOCTIGAS F/MEDIA 36 ML</v>
          </cell>
        </row>
        <row r="485">
          <cell r="B485" t="str">
            <v>Tubería PVC PE 8 amarilla RDE9 1/2"</v>
          </cell>
        </row>
        <row r="486">
          <cell r="B486" t="str">
            <v>Tanque de glp de 105 gl. incluye la obra civil de la base, cerramiento, señalización y todos los accesorios para su correcto funcionamiento y protección</v>
          </cell>
        </row>
        <row r="487">
          <cell r="B487" t="str">
            <v>Válvula esferica   ø  3/8"</v>
          </cell>
        </row>
        <row r="488">
          <cell r="B488" t="str">
            <v>Válvula esferica   ø  1/2"</v>
          </cell>
        </row>
        <row r="489">
          <cell r="B489" t="str">
            <v>Válvula esferica   ø  3/4"</v>
          </cell>
        </row>
        <row r="490">
          <cell r="B490" t="str">
            <v>Válvula esferica   ø  1-1/4"</v>
          </cell>
        </row>
        <row r="491">
          <cell r="B491" t="str">
            <v>Elevador   ø  3/4"</v>
          </cell>
        </row>
        <row r="492">
          <cell r="B492" t="str">
            <v>Elevador   ø  1-1/4"</v>
          </cell>
        </row>
        <row r="493">
          <cell r="B493" t="str">
            <v>Cajilla medidor gas 40x50x70 lamina CR cal 18</v>
          </cell>
        </row>
        <row r="494">
          <cell r="B494" t="str">
            <v>Cajilla medidor gas 40x50x50 lamina CR cal 18</v>
          </cell>
        </row>
        <row r="495">
          <cell r="B495" t="str">
            <v>INSTALACIONES HIDRAULICAS</v>
          </cell>
        </row>
        <row r="496">
          <cell r="B496" t="str">
            <v>Soldadura liquida para PVC 1/128 GL</v>
          </cell>
        </row>
        <row r="497">
          <cell r="B497" t="str">
            <v>Soldadura liquida para PVC 1/64 GL</v>
          </cell>
        </row>
        <row r="498">
          <cell r="B498" t="str">
            <v>Soldadura liquida para PVC 1/32 GL</v>
          </cell>
        </row>
        <row r="499">
          <cell r="B499" t="str">
            <v>Soldadura liquida para PVC 1/16 GL</v>
          </cell>
        </row>
        <row r="500">
          <cell r="B500" t="str">
            <v>Soldadura liquida para PVC 1/8 GL</v>
          </cell>
        </row>
        <row r="501">
          <cell r="B501" t="str">
            <v>Soldadura liquida para PVC 1/4 GL</v>
          </cell>
        </row>
        <row r="502">
          <cell r="B502" t="str">
            <v>Limpiador removedor PVC. 760 gr (1/4) gl</v>
          </cell>
        </row>
        <row r="503">
          <cell r="B503" t="str">
            <v>LUBRICANTE PVC TYTON 500 GRAMOS</v>
          </cell>
        </row>
        <row r="504">
          <cell r="B504" t="str">
            <v>Cinta de teflón 12mm x 50mm</v>
          </cell>
        </row>
        <row r="505">
          <cell r="B505" t="str">
            <v>Tuberia PVCP  1/2" 315 PSI</v>
          </cell>
        </row>
        <row r="506">
          <cell r="B506" t="str">
            <v>Tuberia PVCP  1/2" RDE-9</v>
          </cell>
        </row>
        <row r="507">
          <cell r="B507" t="str">
            <v>Tuberia PVCP  3/4" RDE-11</v>
          </cell>
        </row>
        <row r="508">
          <cell r="B508" t="str">
            <v>Tuberia PVCP  1" RDE-21</v>
          </cell>
        </row>
        <row r="509">
          <cell r="B509" t="str">
            <v>Tuberia PVCP  1 1/4" RDE-21</v>
          </cell>
        </row>
        <row r="510">
          <cell r="B510" t="str">
            <v>Tuberia PVCP  1 1/2" RDE-21</v>
          </cell>
        </row>
        <row r="511">
          <cell r="B511" t="str">
            <v>Tuberia PVCP  2" RDE-21</v>
          </cell>
        </row>
        <row r="512">
          <cell r="B512" t="str">
            <v>Tuberia PVCP  2 1/2" RDE-21</v>
          </cell>
        </row>
        <row r="513">
          <cell r="B513" t="str">
            <v>Tuberia PVCP  3" RDE-21</v>
          </cell>
        </row>
        <row r="514">
          <cell r="B514" t="str">
            <v>Tuberia PVCP  4" RDE-21</v>
          </cell>
        </row>
        <row r="515">
          <cell r="B515" t="str">
            <v>Tuberia PVCP  6" RDE-21</v>
          </cell>
        </row>
        <row r="516">
          <cell r="B516" t="str">
            <v>Cinta de teflón 3/4"</v>
          </cell>
        </row>
        <row r="517">
          <cell r="B517" t="str">
            <v>Codo 90º PVC P ø 1/2"</v>
          </cell>
        </row>
        <row r="518">
          <cell r="B518" t="str">
            <v>Codo 90º PVC P ø 3/4"</v>
          </cell>
        </row>
        <row r="519">
          <cell r="B519" t="str">
            <v>Codo 90º PVC P ø 1"</v>
          </cell>
        </row>
        <row r="520">
          <cell r="B520" t="str">
            <v>Codo 90º PVC P ø 1-1/4"</v>
          </cell>
        </row>
        <row r="521">
          <cell r="B521" t="str">
            <v>Codo 90º PVC P ø 1-1/2"</v>
          </cell>
        </row>
        <row r="522">
          <cell r="B522" t="str">
            <v>Codo 90º PVC P ø 2"</v>
          </cell>
        </row>
        <row r="523">
          <cell r="B523" t="str">
            <v>Codo 90º PVC P ø 2-1/2"</v>
          </cell>
        </row>
        <row r="524">
          <cell r="B524" t="str">
            <v>Codo 90º PVC P ø 3"</v>
          </cell>
        </row>
        <row r="525">
          <cell r="B525" t="str">
            <v>Codo 90º PVC P ø 4"</v>
          </cell>
        </row>
        <row r="526">
          <cell r="B526" t="str">
            <v>Codo 90º PVC P ø 6"</v>
          </cell>
        </row>
        <row r="527">
          <cell r="B527" t="str">
            <v>TAPON ROSCADO 1/2"</v>
          </cell>
        </row>
        <row r="528">
          <cell r="B528" t="str">
            <v>BUJE SOLDADO 3/4" X 1/2"</v>
          </cell>
        </row>
        <row r="529">
          <cell r="B529" t="str">
            <v>BUJE ROSCADO 1/2" X 3/8"</v>
          </cell>
        </row>
        <row r="530">
          <cell r="B530" t="str">
            <v>COLLAR DE DERIVACION 2 X 1/2" PVC</v>
          </cell>
        </row>
        <row r="531">
          <cell r="B531" t="str">
            <v>COLLAR DE DERIVACION 3 X 1/2" PVC</v>
          </cell>
        </row>
        <row r="532">
          <cell r="B532" t="str">
            <v>COLLAR DE DERIVACION 3 X 3/4" PVC</v>
          </cell>
        </row>
        <row r="533">
          <cell r="B533" t="str">
            <v>COLLAR DE DERIVACION 4 X 1/2" PVC</v>
          </cell>
        </row>
        <row r="534">
          <cell r="B534" t="str">
            <v>COLLAR DE DERIVACION 4 X 3/4" PVC</v>
          </cell>
        </row>
        <row r="535">
          <cell r="B535" t="str">
            <v xml:space="preserve">CHEQUE HORIZONTAL 1/2" </v>
          </cell>
        </row>
        <row r="536">
          <cell r="B536" t="str">
            <v xml:space="preserve">VALVULA CORTINA 1/2" </v>
          </cell>
        </row>
        <row r="537">
          <cell r="B537" t="str">
            <v xml:space="preserve">VALVULA COMpuerta 1/2" </v>
          </cell>
        </row>
        <row r="538">
          <cell r="B538" t="str">
            <v>VALVULA DE CIERRE RAPIDO 1/2"</v>
          </cell>
        </row>
        <row r="539">
          <cell r="B539" t="str">
            <v xml:space="preserve">TANQUE PLASTICO ECOPLAST 250 LTS </v>
          </cell>
        </row>
        <row r="540">
          <cell r="B540" t="str">
            <v xml:space="preserve">TANQUE PLASTICO ECOPLAST 500 LTS </v>
          </cell>
        </row>
        <row r="541">
          <cell r="B541" t="str">
            <v xml:space="preserve">TANQUE PLASTICO ECOPLAST 1000 LTS </v>
          </cell>
        </row>
        <row r="542">
          <cell r="B542" t="str">
            <v xml:space="preserve">TANQUE PLASTICO COLEMPAQUES 2000 LTS </v>
          </cell>
        </row>
        <row r="543">
          <cell r="B543" t="str">
            <v xml:space="preserve">ELECTROBOMBA 1/4 HP 3450 RPM EVANS </v>
          </cell>
        </row>
        <row r="544">
          <cell r="B544" t="str">
            <v>ELECTROBOMBA 1/2 HP 3450 RPM EVANS</v>
          </cell>
        </row>
        <row r="545">
          <cell r="B545" t="str">
            <v>ELECTROBOMBA 1 HP 3450 RPM</v>
          </cell>
        </row>
        <row r="546">
          <cell r="B546" t="str">
            <v>ELECTROBOMBA 3/4 HP 3450 RPM PEDROLLO</v>
          </cell>
        </row>
        <row r="547">
          <cell r="B547" t="str">
            <v xml:space="preserve">ELECTROBOMBA SUMERGIBLE  250W  1/3 HP PEDROLLO </v>
          </cell>
        </row>
        <row r="548">
          <cell r="B548" t="str">
            <v>DUCHA GRIVAL 92450</v>
          </cell>
        </row>
        <row r="549">
          <cell r="B549" t="str">
            <v xml:space="preserve">CONTROL DUCHA </v>
          </cell>
        </row>
        <row r="550">
          <cell r="B550" t="str">
            <v>FLOTADOR PARA TANQUE Sanitario</v>
          </cell>
        </row>
        <row r="551">
          <cell r="B551" t="str">
            <v>MANGUERA PLASTICA LAVAM/SANIT</v>
          </cell>
        </row>
        <row r="552">
          <cell r="B552" t="str">
            <v>FLOTADOR PARA TANQUE 1" COMPLETO</v>
          </cell>
        </row>
        <row r="553">
          <cell r="B553" t="str">
            <v>Codo 90°PRESION  PVC 1 1/2"</v>
          </cell>
        </row>
        <row r="554">
          <cell r="B554" t="str">
            <v>Codo 90° PRESION  PVC DE 1"</v>
          </cell>
        </row>
        <row r="555">
          <cell r="B555" t="str">
            <v>REGISTRO DE CORTE PASO DIRECTO R&amp;W ø 3/4"</v>
          </cell>
        </row>
        <row r="556">
          <cell r="B556" t="str">
            <v>Codo 90° CPVC DE ø 1/2"</v>
          </cell>
        </row>
        <row r="557">
          <cell r="B557" t="str">
            <v>Codo 90° CPVC DE ø 3/4"</v>
          </cell>
        </row>
        <row r="558">
          <cell r="B558" t="str">
            <v>Codo 90° CPVC DE ø 1"</v>
          </cell>
        </row>
        <row r="559">
          <cell r="B559" t="str">
            <v>Codo 90° CPVC DE ø 1-1/4"</v>
          </cell>
        </row>
        <row r="560">
          <cell r="B560" t="str">
            <v>Tubo  CPVC presión ø 1/2"</v>
          </cell>
        </row>
        <row r="561">
          <cell r="B561" t="str">
            <v>Tubo  CPVC presión ø 1"</v>
          </cell>
        </row>
        <row r="562">
          <cell r="B562" t="str">
            <v>Tubo  CPVC presión ø 3/4"</v>
          </cell>
        </row>
        <row r="563">
          <cell r="B563" t="str">
            <v>Tubo  CPVC presión ø 1"</v>
          </cell>
        </row>
        <row r="564">
          <cell r="B564" t="str">
            <v>Tubo  CPVC presión ø 1-1/4"</v>
          </cell>
        </row>
        <row r="565">
          <cell r="B565" t="str">
            <v xml:space="preserve">Soldadura liquida para agua caliente 1/128 </v>
          </cell>
        </row>
        <row r="566">
          <cell r="B566" t="str">
            <v>Soldadura liquida para agua caliente 1/64</v>
          </cell>
        </row>
        <row r="567">
          <cell r="B567" t="str">
            <v>Soldadura liquida para agua caliente 1/32</v>
          </cell>
        </row>
        <row r="568">
          <cell r="B568" t="str">
            <v>Soldadura liquida para agua caliente 1/16</v>
          </cell>
        </row>
        <row r="569">
          <cell r="B569" t="str">
            <v>Soldadura liquida para agua caliente 1/8</v>
          </cell>
        </row>
        <row r="570">
          <cell r="B570" t="str">
            <v>Soldadura liquida para agua caliente 1/4</v>
          </cell>
        </row>
        <row r="571">
          <cell r="B571" t="str">
            <v>Adaptador macho CPVC 1/2"</v>
          </cell>
        </row>
        <row r="572">
          <cell r="B572" t="str">
            <v>Adaptador macho CPVC 3/4"</v>
          </cell>
        </row>
        <row r="573">
          <cell r="B573" t="str">
            <v>Adaptador macho CPVC 1"</v>
          </cell>
        </row>
        <row r="574">
          <cell r="B574" t="str">
            <v>Adaptador macho CPVC 1-1/4"</v>
          </cell>
        </row>
        <row r="575">
          <cell r="B575" t="str">
            <v>Adaptador hembra  CPVC 3/4" x 1/4"</v>
          </cell>
        </row>
        <row r="576">
          <cell r="B576" t="str">
            <v>Adaptador hembra  CPVC 3/4" x 1/2"</v>
          </cell>
        </row>
        <row r="577">
          <cell r="B577" t="str">
            <v>Adaptador hembra  CPVC 3/4" x 3/8"</v>
          </cell>
        </row>
        <row r="578">
          <cell r="B578" t="str">
            <v>Adaptador trasicion CPVC- metal  1/2"</v>
          </cell>
        </row>
        <row r="579">
          <cell r="B579" t="str">
            <v>Adaptador trasicion CPVC- metal  3/4"</v>
          </cell>
        </row>
        <row r="580">
          <cell r="B580" t="str">
            <v>Tee PVC P  ø1/2"</v>
          </cell>
        </row>
        <row r="581">
          <cell r="B581" t="str">
            <v>Tee PVC P  ø 3/4"</v>
          </cell>
        </row>
        <row r="582">
          <cell r="B582" t="str">
            <v>Tee PVC P  ø 1"</v>
          </cell>
        </row>
        <row r="583">
          <cell r="B583" t="str">
            <v>Tee PVC P  ø 1-1/4"</v>
          </cell>
        </row>
        <row r="584">
          <cell r="B584" t="str">
            <v>Tee PVC P  ø 1-1/2"</v>
          </cell>
        </row>
        <row r="585">
          <cell r="B585" t="str">
            <v>Tee PVC P  ø 2"</v>
          </cell>
        </row>
        <row r="586">
          <cell r="B586" t="str">
            <v>Tee PVC P  ø 2-1/2"</v>
          </cell>
        </row>
        <row r="587">
          <cell r="B587" t="str">
            <v>Tee PVC P  ø  3"</v>
          </cell>
        </row>
        <row r="588">
          <cell r="B588" t="str">
            <v>Tee PVC P  ø 4"</v>
          </cell>
        </row>
        <row r="589">
          <cell r="B589" t="str">
            <v>Tee PVC P  ø 6"</v>
          </cell>
        </row>
        <row r="590">
          <cell r="B590" t="str">
            <v>Tapón PVCP soldado ø 1/2"</v>
          </cell>
        </row>
        <row r="591">
          <cell r="B591" t="str">
            <v>Tapón PVCP soldado ø 3/4"</v>
          </cell>
        </row>
        <row r="592">
          <cell r="B592" t="str">
            <v>Tapón PVCP soldado ø 1"</v>
          </cell>
        </row>
        <row r="593">
          <cell r="B593" t="str">
            <v>Tapón PVCP soldado ø 1-1/4"</v>
          </cell>
        </row>
        <row r="594">
          <cell r="B594" t="str">
            <v>Tapón PVCP soldado ø 1-1/2"</v>
          </cell>
        </row>
        <row r="595">
          <cell r="B595" t="str">
            <v>Tapón PVCP soldado ø 2"</v>
          </cell>
        </row>
        <row r="596">
          <cell r="B596" t="str">
            <v>Tapón PVCP soldado ø 2-1/2"</v>
          </cell>
        </row>
        <row r="597">
          <cell r="B597" t="str">
            <v>Tapón PVCP soldado ø 3"</v>
          </cell>
        </row>
        <row r="598">
          <cell r="B598" t="str">
            <v>Tapón PVCP soldado ø 4"</v>
          </cell>
        </row>
        <row r="599">
          <cell r="B599" t="str">
            <v>Adaptador  Hembra  PVC P ø 1/2"</v>
          </cell>
        </row>
        <row r="600">
          <cell r="B600" t="str">
            <v>Adaptador  Hembra  PVC P ø 3/4"</v>
          </cell>
        </row>
        <row r="601">
          <cell r="B601" t="str">
            <v>Adaptador  Hembra  PVC P ø 1"</v>
          </cell>
        </row>
        <row r="602">
          <cell r="B602" t="str">
            <v>Adaptador  Hembra  PVC P ø 1-1/4"</v>
          </cell>
        </row>
        <row r="603">
          <cell r="B603" t="str">
            <v>Adaptador  Hembra  PVC P ø 1-1/2"</v>
          </cell>
        </row>
        <row r="604">
          <cell r="B604" t="str">
            <v>Adaptador  Hembra  PVC P ø 2"</v>
          </cell>
        </row>
        <row r="605">
          <cell r="B605" t="str">
            <v>Adaptador  Hembra  PVC P ø 2-1/2"</v>
          </cell>
        </row>
        <row r="606">
          <cell r="B606" t="str">
            <v>Adaptador  Hembra  PVC P ø 3"</v>
          </cell>
        </row>
        <row r="607">
          <cell r="B607" t="str">
            <v>Adaptador  Hembra  PVC P ø 4"</v>
          </cell>
        </row>
        <row r="608">
          <cell r="B608" t="str">
            <v>Adaptador  Hembra  PVC P ø 1/2"x 1/4"</v>
          </cell>
        </row>
        <row r="609">
          <cell r="B609" t="str">
            <v>Adaptador  Hembra  PVC P ø 1/2" x 3/8"</v>
          </cell>
        </row>
        <row r="610">
          <cell r="B610" t="str">
            <v>Adaptador  Macho  PVC P ø 1/2"</v>
          </cell>
        </row>
        <row r="611">
          <cell r="B611" t="str">
            <v>Adaptador  Macho  PVC P ø 3/4"</v>
          </cell>
        </row>
        <row r="612">
          <cell r="B612" t="str">
            <v>Adaptador  Macho  PVC P ø 1"</v>
          </cell>
        </row>
        <row r="613">
          <cell r="B613" t="str">
            <v>Adaptador  Macho  PVC P ø 1-1/4"</v>
          </cell>
        </row>
        <row r="614">
          <cell r="B614" t="str">
            <v>Adaptador  Macho  PVC P ø 1-1/2"</v>
          </cell>
        </row>
        <row r="615">
          <cell r="B615" t="str">
            <v>Adaptador  Macho  PVC P ø 2"</v>
          </cell>
        </row>
        <row r="616">
          <cell r="B616" t="str">
            <v>Adaptador  Macho  PVC P ø 2-1/2"</v>
          </cell>
        </row>
        <row r="617">
          <cell r="B617" t="str">
            <v>Adaptador  Macho  PVC P ø 3"</v>
          </cell>
        </row>
        <row r="618">
          <cell r="B618" t="str">
            <v>Adaptador  Macho  PVC P ø 4"</v>
          </cell>
        </row>
        <row r="619">
          <cell r="B619" t="str">
            <v>Buje PVCP  soldado ø 3/4" x 1/2"</v>
          </cell>
        </row>
        <row r="620">
          <cell r="B620" t="str">
            <v>Buje PVCP  soldado ø 1"x 1/2"</v>
          </cell>
        </row>
        <row r="621">
          <cell r="B621" t="str">
            <v>Buje PVCP  soldado ø 1" x 3/4"</v>
          </cell>
        </row>
        <row r="622">
          <cell r="B622" t="str">
            <v>Buje PVCP  soldado ø 1-1/4" X 1/2"</v>
          </cell>
        </row>
        <row r="623">
          <cell r="B623" t="str">
            <v>Buje PVCP  soldado ø 1-1/4" X 3/4"</v>
          </cell>
        </row>
        <row r="624">
          <cell r="B624" t="str">
            <v>Buje PVCP  soldado ø 1-1/4"x1"</v>
          </cell>
        </row>
        <row r="625">
          <cell r="B625" t="str">
            <v>Buje PVCP  soldado ø  1-1/2"x1/2"</v>
          </cell>
        </row>
        <row r="626">
          <cell r="B626" t="str">
            <v>Buje PVCP  soldado ø  1-1/2"x3/4"</v>
          </cell>
        </row>
        <row r="627">
          <cell r="B627" t="str">
            <v>Buje PVCP  soldado ø  1-1/2"x1/4"</v>
          </cell>
        </row>
        <row r="628">
          <cell r="B628" t="str">
            <v>Buje PVCP  soldado ø  1-1/2"x1"</v>
          </cell>
        </row>
        <row r="629">
          <cell r="B629" t="str">
            <v>Buje PVCP  soldado ø  2"x1/2"</v>
          </cell>
        </row>
        <row r="630">
          <cell r="B630" t="str">
            <v>Buje PVCP  soldado ø  2"x3/4"</v>
          </cell>
        </row>
        <row r="631">
          <cell r="B631" t="str">
            <v>Buje PVCP  soldado ø  2"x1/4"</v>
          </cell>
        </row>
        <row r="632">
          <cell r="B632" t="str">
            <v>Buje PVCP  soldado ø  2"x1"</v>
          </cell>
        </row>
        <row r="633">
          <cell r="B633" t="str">
            <v>Buje PVCP  soldado ø  2"x 1-1/4"</v>
          </cell>
        </row>
        <row r="634">
          <cell r="B634" t="str">
            <v>Buje PVCP  soldado ø  2"x1-1/2"</v>
          </cell>
        </row>
        <row r="635">
          <cell r="B635" t="str">
            <v>Buje PVCP  soldado ø  2-1/2"x1-1/2"</v>
          </cell>
        </row>
        <row r="636">
          <cell r="B636" t="str">
            <v>Buje PVCP  soldado ø  2-1/2"x2"</v>
          </cell>
        </row>
        <row r="637">
          <cell r="B637" t="str">
            <v>Buje PVCP  soldado ø 3" x 2"</v>
          </cell>
        </row>
        <row r="638">
          <cell r="B638" t="str">
            <v>Buje PVCP  soldado ø4" x 2"</v>
          </cell>
        </row>
        <row r="639">
          <cell r="B639" t="str">
            <v>Buje PVCP  soldado ø 4" x 2-1/2"</v>
          </cell>
        </row>
        <row r="640">
          <cell r="B640" t="str">
            <v>Buje PVCP  soldado ø 4" x 3"</v>
          </cell>
        </row>
        <row r="641">
          <cell r="B641" t="str">
            <v xml:space="preserve">Codo 45 PVC P ø 1/2" </v>
          </cell>
        </row>
        <row r="642">
          <cell r="B642" t="str">
            <v>Codo 45º PVC P ø 3/4"</v>
          </cell>
        </row>
        <row r="643">
          <cell r="B643" t="str">
            <v>Codo 45º PVC P ø 1"</v>
          </cell>
        </row>
        <row r="644">
          <cell r="B644" t="str">
            <v>Codo 45º PVC P ø 1-1/4"</v>
          </cell>
        </row>
        <row r="645">
          <cell r="B645" t="str">
            <v>Codo 45º PVC P ø 1-1/2"</v>
          </cell>
        </row>
        <row r="646">
          <cell r="B646" t="str">
            <v>Codo 45º PVC P ø 2"</v>
          </cell>
        </row>
        <row r="647">
          <cell r="B647" t="str">
            <v>Codo 45º PVC P ø 2-1/2"</v>
          </cell>
        </row>
        <row r="648">
          <cell r="B648" t="str">
            <v>Codo 45º PVC P ø 3"</v>
          </cell>
        </row>
        <row r="649">
          <cell r="B649" t="str">
            <v>Codo 45º PVC P ø 4"</v>
          </cell>
        </row>
        <row r="650">
          <cell r="B650" t="str">
            <v>Codo 45º PVC P ø 6"</v>
          </cell>
        </row>
        <row r="651">
          <cell r="B651" t="str">
            <v>Unión PVC P  ø1/2"</v>
          </cell>
        </row>
        <row r="652">
          <cell r="B652" t="str">
            <v>Unión PVC P  ø 3/4"</v>
          </cell>
        </row>
        <row r="653">
          <cell r="B653" t="str">
            <v>Unión PVC P  ø 1"</v>
          </cell>
        </row>
        <row r="654">
          <cell r="B654" t="str">
            <v>Unión PVC P  ø 1-1/4"</v>
          </cell>
        </row>
        <row r="655">
          <cell r="B655" t="str">
            <v>Unión PVC P  ø 1-1/2"</v>
          </cell>
        </row>
        <row r="656">
          <cell r="B656" t="str">
            <v>Unión PVC P  ø 2"</v>
          </cell>
        </row>
        <row r="657">
          <cell r="B657" t="str">
            <v>Unión PVC P  ø 2-1/2"</v>
          </cell>
        </row>
        <row r="658">
          <cell r="B658" t="str">
            <v>Unión PVC P  ø  3"</v>
          </cell>
        </row>
        <row r="659">
          <cell r="B659" t="str">
            <v>Unión PVC P  ø 4"</v>
          </cell>
        </row>
        <row r="660">
          <cell r="B660" t="str">
            <v>Unión PVC P  ø 6"</v>
          </cell>
        </row>
        <row r="661">
          <cell r="B661" t="str">
            <v>Registro Red &amp; White  ø1/2"</v>
          </cell>
        </row>
        <row r="662">
          <cell r="B662" t="str">
            <v>Registro Red &amp; White  ø 3/4"</v>
          </cell>
        </row>
        <row r="663">
          <cell r="B663" t="str">
            <v>Registro Red &amp; White  ø 1"</v>
          </cell>
        </row>
        <row r="664">
          <cell r="B664" t="str">
            <v>Registro Red &amp; White  ø 1-1/4"</v>
          </cell>
        </row>
        <row r="665">
          <cell r="B665" t="str">
            <v>Registro Red &amp; White  ø 1-1/2"</v>
          </cell>
        </row>
        <row r="666">
          <cell r="B666" t="str">
            <v>Registro Red &amp; White  ø 2"</v>
          </cell>
        </row>
        <row r="667">
          <cell r="B667" t="str">
            <v>Registro Red &amp; White  ø 2-1/2"</v>
          </cell>
        </row>
        <row r="668">
          <cell r="B668" t="str">
            <v>Registro Red &amp; White  ø  3"</v>
          </cell>
        </row>
        <row r="669">
          <cell r="B669" t="str">
            <v>Registro Red &amp; White  ø 4"</v>
          </cell>
        </row>
        <row r="670">
          <cell r="B670" t="str">
            <v>Llave manguera cromada GRICOL</v>
          </cell>
        </row>
        <row r="671">
          <cell r="B671" t="str">
            <v>Valvula de bola para agua  ø1/2"</v>
          </cell>
        </row>
        <row r="672">
          <cell r="B672" t="str">
            <v>Valvula de bola para agua  ø 3/4"</v>
          </cell>
        </row>
        <row r="673">
          <cell r="B673" t="str">
            <v>Valvula de bola para agua  ø 1"</v>
          </cell>
        </row>
        <row r="674">
          <cell r="B674" t="str">
            <v>Valvula de bola para agua  ø 1-1/4"</v>
          </cell>
        </row>
        <row r="675">
          <cell r="B675" t="str">
            <v>Valvula de bola para agua  ø 1-1/2"</v>
          </cell>
        </row>
        <row r="676">
          <cell r="B676" t="str">
            <v>Valvula de bola para agua  ø 2"</v>
          </cell>
        </row>
        <row r="677">
          <cell r="B677" t="str">
            <v>Valvula de bola para agua  ø 2-1/2"</v>
          </cell>
        </row>
        <row r="678">
          <cell r="B678" t="str">
            <v>Valvula de bola para agua  ø  3"</v>
          </cell>
        </row>
        <row r="679">
          <cell r="B679" t="str">
            <v>Valvula de bola para agua  ø 4"</v>
          </cell>
        </row>
        <row r="680">
          <cell r="B680" t="str">
            <v>Valvula cheque cortina serie 233 RWV  ø 1"</v>
          </cell>
        </row>
        <row r="681">
          <cell r="B681" t="str">
            <v>Valvula cheque cortina serie 233 RWV  ø 1-1/2"</v>
          </cell>
        </row>
        <row r="682">
          <cell r="B682" t="str">
            <v>Valvula cheque cortina serie 233 RWV  ø 2"</v>
          </cell>
        </row>
        <row r="683">
          <cell r="B683" t="str">
            <v>Valvula cheque cortina serie 233 RWV  ø 2-1/2"</v>
          </cell>
        </row>
        <row r="684">
          <cell r="B684" t="str">
            <v>Valvula cheque cortina serie 233 RWV  ø 3"</v>
          </cell>
        </row>
        <row r="685">
          <cell r="B685" t="str">
            <v>Valvula cheque cortina serie 233 RWV  ø 4"</v>
          </cell>
        </row>
        <row r="686">
          <cell r="B686" t="str">
            <v>Valvula cheque cortina serie 233 RWV  ø 6"</v>
          </cell>
        </row>
        <row r="687">
          <cell r="B687" t="str">
            <v>Valvula cheque cortina serie 230 Helbert tipo HICC ø 1/2"</v>
          </cell>
        </row>
        <row r="688">
          <cell r="B688" t="str">
            <v>Valvula cheque cortina serie 230 Helbert tipo HICC ø 3/4"</v>
          </cell>
        </row>
        <row r="689">
          <cell r="B689" t="str">
            <v>Valvula cheque cortina serie 230 Helbert tipo HICC ø 1"</v>
          </cell>
        </row>
        <row r="690">
          <cell r="B690" t="str">
            <v>Valvula cheque cortina serie 230 Helbert tipo HICC ø 1-1/4"</v>
          </cell>
        </row>
        <row r="691">
          <cell r="B691" t="str">
            <v>Valvula cheque cortina serie 230 Helbert tipo HICC ø 1-1/2"</v>
          </cell>
        </row>
        <row r="692">
          <cell r="B692" t="str">
            <v>Valvula cheque cortina serie 230 Helbert tipo HICC ø 2"</v>
          </cell>
        </row>
        <row r="693">
          <cell r="B693" t="str">
            <v>Valvula cheque cortina serie 230 Helbert tipo HICC ø 2-1/2"</v>
          </cell>
        </row>
        <row r="694">
          <cell r="B694" t="str">
            <v>Valvula cheque cortina serie 230 Helbert tipo HICC ø 3"</v>
          </cell>
        </row>
        <row r="695">
          <cell r="B695" t="str">
            <v>Valvula cheque cortina serie 230 Helbert tipo HICC ø 4"</v>
          </cell>
        </row>
        <row r="696">
          <cell r="B696" t="str">
            <v>Valvula flotador balón en cobre 230 tipo HICC ø 1/2"</v>
          </cell>
        </row>
        <row r="697">
          <cell r="B697" t="str">
            <v>Valvula flotador balón en cobre 230 tipo HICC ø 3/4"</v>
          </cell>
        </row>
        <row r="698">
          <cell r="B698" t="str">
            <v>Valvula flotador balón en cobre 230 tipo HICC ø 1"</v>
          </cell>
        </row>
        <row r="699">
          <cell r="B699" t="str">
            <v>Valvula flotador balón en cobre 230 tipo HICC ø 1-1/2"</v>
          </cell>
        </row>
        <row r="700">
          <cell r="B700" t="str">
            <v>Valvula flotador balón en cobre 230 tipo HICC ø 2"</v>
          </cell>
        </row>
        <row r="701">
          <cell r="B701" t="str">
            <v>Valvula flotador balón en cobre 230 tipo HICC ø 3"</v>
          </cell>
        </row>
        <row r="702">
          <cell r="B702" t="str">
            <v>Valvula P/D  Brida hierro sello X 125 V/A  ø 2"</v>
          </cell>
        </row>
        <row r="703">
          <cell r="B703" t="str">
            <v>Valvula P/D  Brida hierro sello X 125 V/A ø 3"</v>
          </cell>
        </row>
        <row r="704">
          <cell r="B704" t="str">
            <v>Valvula P/D  Brida hierro sello X 125 V/A  ø 1-1/2"</v>
          </cell>
        </row>
        <row r="705">
          <cell r="B705" t="str">
            <v xml:space="preserve">Tuberia Galvanizada  SCH 1/2" </v>
          </cell>
        </row>
        <row r="706">
          <cell r="B706" t="str">
            <v>Tuberia Galvanizada  3/4"</v>
          </cell>
        </row>
        <row r="707">
          <cell r="B707" t="str">
            <v xml:space="preserve">Tuberia Galvanizada  1" </v>
          </cell>
        </row>
        <row r="708">
          <cell r="B708" t="str">
            <v>Tuberia Galvanizada  1-*1/4"</v>
          </cell>
        </row>
        <row r="709">
          <cell r="B709" t="str">
            <v xml:space="preserve">Tuberia Galvanizada  1 1/2" </v>
          </cell>
        </row>
        <row r="710">
          <cell r="B710" t="str">
            <v xml:space="preserve">Tuberia Galvanizada  2" </v>
          </cell>
        </row>
        <row r="711">
          <cell r="B711" t="str">
            <v xml:space="preserve">Codo Galvanizada  1/2" </v>
          </cell>
        </row>
        <row r="712">
          <cell r="B712" t="str">
            <v>Codo Galvanizada  3/4"</v>
          </cell>
        </row>
        <row r="713">
          <cell r="B713" t="str">
            <v xml:space="preserve">Codo Galvanizada  1" </v>
          </cell>
        </row>
        <row r="714">
          <cell r="B714" t="str">
            <v>Codo Galvanizada  1-*1/4"</v>
          </cell>
        </row>
        <row r="715">
          <cell r="B715" t="str">
            <v xml:space="preserve">Codo Galvanizada  1 1/2" </v>
          </cell>
        </row>
        <row r="716">
          <cell r="B716" t="str">
            <v xml:space="preserve">Codo Galvanizada  2" </v>
          </cell>
        </row>
        <row r="717">
          <cell r="B717" t="str">
            <v xml:space="preserve">Tee Galvanizada  1/2" </v>
          </cell>
        </row>
        <row r="718">
          <cell r="B718" t="str">
            <v>Tee Galvanizada  3/4"</v>
          </cell>
        </row>
        <row r="719">
          <cell r="B719" t="str">
            <v xml:space="preserve">Tee Galvanizada  1" </v>
          </cell>
        </row>
        <row r="720">
          <cell r="B720" t="str">
            <v>Tee Galvanizada  1-*1/4"</v>
          </cell>
        </row>
        <row r="721">
          <cell r="B721" t="str">
            <v xml:space="preserve">Tee Galvanizada  1 1/2" </v>
          </cell>
        </row>
        <row r="722">
          <cell r="B722" t="str">
            <v xml:space="preserve">Tee Galvanizada  2" </v>
          </cell>
        </row>
        <row r="723">
          <cell r="B723" t="str">
            <v xml:space="preserve">Unión Galvanizada  1/2" </v>
          </cell>
        </row>
        <row r="724">
          <cell r="B724" t="str">
            <v>Unión Galvanizada  3/4"</v>
          </cell>
        </row>
        <row r="725">
          <cell r="B725" t="str">
            <v xml:space="preserve">Unión Galvanizada  1" </v>
          </cell>
        </row>
        <row r="726">
          <cell r="B726" t="str">
            <v>Unión Galvanizada  1-*1/4"</v>
          </cell>
        </row>
        <row r="727">
          <cell r="B727" t="str">
            <v xml:space="preserve">Unión Galvanizada  1 1/2" </v>
          </cell>
        </row>
        <row r="728">
          <cell r="B728" t="str">
            <v xml:space="preserve">Unión Galvanizada  2" </v>
          </cell>
        </row>
        <row r="729">
          <cell r="B729" t="str">
            <v>Union universal de 1-1/2"</v>
          </cell>
        </row>
        <row r="730">
          <cell r="B730" t="str">
            <v>Tapón PVCP roscado ø 1/2"</v>
          </cell>
        </row>
        <row r="731">
          <cell r="B731" t="str">
            <v>Tapón PVCP roscado ø 3/4"</v>
          </cell>
        </row>
        <row r="732">
          <cell r="B732" t="str">
            <v>Tapón PVCP roscado ø 1"</v>
          </cell>
        </row>
        <row r="733">
          <cell r="B733" t="str">
            <v>Tapón PVCP roscado ø 1-1/4"</v>
          </cell>
        </row>
        <row r="734">
          <cell r="B734" t="str">
            <v>Tapón PVCP roscado ø 1-1/2"</v>
          </cell>
        </row>
        <row r="735">
          <cell r="B735" t="str">
            <v>Tapón PVCP roscado ø 2"</v>
          </cell>
        </row>
        <row r="736">
          <cell r="B736" t="str">
            <v>Tapón PVCP roscado ø 2-1/2"</v>
          </cell>
        </row>
        <row r="737">
          <cell r="B737" t="str">
            <v>Tapón PVCP roscado ø 3"</v>
          </cell>
        </row>
        <row r="738">
          <cell r="B738" t="str">
            <v>Tapón PVCP roscado ø 4"</v>
          </cell>
        </row>
        <row r="739">
          <cell r="B739" t="str">
            <v>Tapón PVCS de prueba ø 1-1/2"</v>
          </cell>
        </row>
        <row r="740">
          <cell r="B740" t="str">
            <v>Tapón PVCS de prueba ø 2"</v>
          </cell>
        </row>
        <row r="741">
          <cell r="B741" t="str">
            <v>Tapón PVCS de prueba ø 3"</v>
          </cell>
        </row>
        <row r="742">
          <cell r="B742" t="str">
            <v>Tapón PVCS de prueba ø 4"</v>
          </cell>
        </row>
        <row r="743">
          <cell r="B743" t="str">
            <v>YeesPVCS   ø 2"</v>
          </cell>
        </row>
        <row r="744">
          <cell r="B744" t="str">
            <v>YeesPVCS   ø 3"</v>
          </cell>
        </row>
        <row r="745">
          <cell r="B745" t="str">
            <v>YeesPVCS   ø 4"</v>
          </cell>
        </row>
        <row r="746">
          <cell r="B746" t="str">
            <v>YeesPVCS   ø 6"</v>
          </cell>
        </row>
        <row r="747">
          <cell r="B747" t="str">
            <v>TeesPVCS   ø 1-1/2"</v>
          </cell>
        </row>
        <row r="748">
          <cell r="B748" t="str">
            <v>TeesPVCS   ø 2"</v>
          </cell>
        </row>
        <row r="749">
          <cell r="B749" t="str">
            <v>TeesPVCS   ø 3"</v>
          </cell>
        </row>
        <row r="750">
          <cell r="B750" t="str">
            <v>TeesPVCS   ø 4"</v>
          </cell>
        </row>
        <row r="751">
          <cell r="B751" t="str">
            <v>TeesPVCS   ø 6"</v>
          </cell>
        </row>
        <row r="752">
          <cell r="B752" t="str">
            <v>Codo PVCS   ø 1-1/2"</v>
          </cell>
        </row>
        <row r="753">
          <cell r="B753" t="str">
            <v>Codo PVCS   ø 2"</v>
          </cell>
        </row>
        <row r="754">
          <cell r="B754" t="str">
            <v>Codo PVCS   ø 3"</v>
          </cell>
        </row>
        <row r="755">
          <cell r="B755" t="str">
            <v>Codo PVCS   ø 4"</v>
          </cell>
        </row>
        <row r="756">
          <cell r="B756" t="str">
            <v>Codo PVCS   ø 6"</v>
          </cell>
        </row>
        <row r="757">
          <cell r="B757" t="str">
            <v>Tubería PVCS   ø 1-1/2"</v>
          </cell>
        </row>
        <row r="758">
          <cell r="B758" t="str">
            <v>Tubería PVCS   ø 2"</v>
          </cell>
        </row>
        <row r="759">
          <cell r="B759" t="str">
            <v>Tubería PVCS   ø 3"</v>
          </cell>
        </row>
        <row r="760">
          <cell r="B760" t="str">
            <v>Tubería PVCS   ø 4"</v>
          </cell>
        </row>
        <row r="761">
          <cell r="B761" t="str">
            <v>Tubería PVCS   ø 6"</v>
          </cell>
        </row>
        <row r="762">
          <cell r="B762" t="str">
            <v xml:space="preserve">Valvula Universal  Soldada ø  1/2" </v>
          </cell>
        </row>
        <row r="763">
          <cell r="B763" t="str">
            <v>Valvula Universal  Soldada ø  3/4"</v>
          </cell>
        </row>
        <row r="764">
          <cell r="B764" t="str">
            <v xml:space="preserve">Valvula Universal  Soldada ø  1" </v>
          </cell>
        </row>
        <row r="765">
          <cell r="B765" t="str">
            <v xml:space="preserve">Valvula Universal  Soldada ø  1 1/2" </v>
          </cell>
        </row>
        <row r="766">
          <cell r="B766" t="str">
            <v xml:space="preserve">Valvula Universal  Soldada ø  2" </v>
          </cell>
        </row>
        <row r="767">
          <cell r="B767" t="str">
            <v xml:space="preserve">Valvula Universal  Roscadaø  1/2" </v>
          </cell>
        </row>
        <row r="768">
          <cell r="B768" t="str">
            <v>Valvula Universal  Roscadaø  3/4"</v>
          </cell>
        </row>
        <row r="769">
          <cell r="B769" t="str">
            <v xml:space="preserve">Valvula Universal  Roscadaø  1" </v>
          </cell>
        </row>
        <row r="770">
          <cell r="B770" t="str">
            <v xml:space="preserve">Valvula Universal  Roscadaø  1 1/2" </v>
          </cell>
        </row>
        <row r="771">
          <cell r="B771" t="str">
            <v xml:space="preserve">Valvula Universal  Roscadaø  2" </v>
          </cell>
        </row>
        <row r="772">
          <cell r="B772" t="str">
            <v xml:space="preserve">Tapón Galvanizada  1/2" </v>
          </cell>
        </row>
        <row r="773">
          <cell r="B773" t="str">
            <v>Tapón Galvanizada  3/4"</v>
          </cell>
        </row>
        <row r="774">
          <cell r="B774" t="str">
            <v xml:space="preserve">Tapón Galvanizada  1" </v>
          </cell>
        </row>
        <row r="775">
          <cell r="B775" t="str">
            <v>Tapón Galvanizada  1-*1/4"</v>
          </cell>
        </row>
        <row r="776">
          <cell r="B776" t="str">
            <v xml:space="preserve">Tapón Galvanizada  1 1/2" </v>
          </cell>
        </row>
        <row r="777">
          <cell r="B777" t="str">
            <v>Adaptador brida universal de 3"</v>
          </cell>
        </row>
        <row r="778">
          <cell r="B778" t="str">
            <v xml:space="preserve">Brida  H.F. 1 1/2" </v>
          </cell>
        </row>
        <row r="779">
          <cell r="B779" t="str">
            <v xml:space="preserve">Brida  H.F. 2" </v>
          </cell>
        </row>
        <row r="780">
          <cell r="B780" t="str">
            <v xml:space="preserve">Brida  H.F. 2 1/2" </v>
          </cell>
        </row>
        <row r="781">
          <cell r="B781" t="str">
            <v>Brida  H.F. 3"</v>
          </cell>
        </row>
        <row r="782">
          <cell r="B782" t="str">
            <v xml:space="preserve">Brida  H.F. 4" </v>
          </cell>
        </row>
        <row r="783">
          <cell r="B783" t="str">
            <v xml:space="preserve">Brida  H.F. 6" </v>
          </cell>
        </row>
        <row r="784">
          <cell r="B784" t="str">
            <v>Union universal HG de 3/8"</v>
          </cell>
        </row>
        <row r="785">
          <cell r="B785" t="str">
            <v>Union universal HG de 1/2"</v>
          </cell>
        </row>
        <row r="786">
          <cell r="B786" t="str">
            <v>Union universal HG de 3/4"</v>
          </cell>
        </row>
        <row r="787">
          <cell r="B787" t="str">
            <v>Union universal HG de 1"</v>
          </cell>
        </row>
        <row r="788">
          <cell r="B788" t="str">
            <v>Union universal HG de 1-1/4"</v>
          </cell>
        </row>
        <row r="789">
          <cell r="B789" t="str">
            <v>Union universal HG de 1-1/2"</v>
          </cell>
        </row>
        <row r="790">
          <cell r="B790" t="str">
            <v>Union universal HG de 2"</v>
          </cell>
        </row>
        <row r="791">
          <cell r="B791" t="str">
            <v>Union universal HG de 2-1/2"</v>
          </cell>
        </row>
        <row r="792">
          <cell r="B792" t="str">
            <v>Union universal HG de 3"</v>
          </cell>
        </row>
        <row r="793">
          <cell r="B793" t="str">
            <v>Union universal HG de 4"</v>
          </cell>
        </row>
        <row r="794">
          <cell r="B794" t="str">
            <v>Union universal PVC P de 3/8"</v>
          </cell>
        </row>
        <row r="795">
          <cell r="B795" t="str">
            <v>Union universal PVC P de 1/2"</v>
          </cell>
        </row>
        <row r="796">
          <cell r="B796" t="str">
            <v>Union universal PVC P de 3/4"</v>
          </cell>
        </row>
        <row r="797">
          <cell r="B797" t="str">
            <v>Union universal PVC P de 1"</v>
          </cell>
        </row>
        <row r="798">
          <cell r="B798" t="str">
            <v>Union universal PVC P de 1-1/4"</v>
          </cell>
        </row>
        <row r="799">
          <cell r="B799" t="str">
            <v>Union universal PVC P de 1-1/2"</v>
          </cell>
        </row>
        <row r="800">
          <cell r="B800" t="str">
            <v>Union universal PVC P de 2"</v>
          </cell>
        </row>
        <row r="801">
          <cell r="B801" t="str">
            <v>Union universal PVC P de 2-1/2"</v>
          </cell>
        </row>
        <row r="802">
          <cell r="B802" t="str">
            <v>Union universal PVC P de 3"</v>
          </cell>
        </row>
        <row r="803">
          <cell r="B803" t="str">
            <v>Union universal PVC P de 4"</v>
          </cell>
        </row>
        <row r="804">
          <cell r="B804" t="str">
            <v>Niple pasamuros x 50 cm HG 2"</v>
          </cell>
        </row>
        <row r="805">
          <cell r="B805" t="str">
            <v>Niple pasamuros x 50 cm HG 4"</v>
          </cell>
        </row>
        <row r="806">
          <cell r="B806" t="str">
            <v>Niple pasamuros x 50 cm HG 6"</v>
          </cell>
        </row>
        <row r="807">
          <cell r="B807" t="str">
            <v xml:space="preserve">Copa excentrica 2" * 1 1/2" </v>
          </cell>
        </row>
        <row r="808">
          <cell r="B808" t="str">
            <v xml:space="preserve">Copa excentrica 3" * 2" </v>
          </cell>
        </row>
        <row r="809">
          <cell r="B809" t="str">
            <v xml:space="preserve">Copa excentrica 6" * 1 1/2" </v>
          </cell>
        </row>
        <row r="810">
          <cell r="B810" t="str">
            <v xml:space="preserve">Copa excentrica 6" * 2" </v>
          </cell>
        </row>
        <row r="811">
          <cell r="B811" t="str">
            <v xml:space="preserve">Copa concentrica 2" * 1 1/2" </v>
          </cell>
        </row>
        <row r="812">
          <cell r="B812" t="str">
            <v xml:space="preserve">Copa concentrica 3" * 2" </v>
          </cell>
        </row>
        <row r="813">
          <cell r="B813" t="str">
            <v xml:space="preserve">Copa concentrica 6" * 1 1/2" </v>
          </cell>
        </row>
        <row r="814">
          <cell r="B814" t="str">
            <v xml:space="preserve">Copa concentrica 6" * 2" </v>
          </cell>
        </row>
        <row r="815">
          <cell r="B815" t="str">
            <v>Valvula de pie canastilla bronce HBVP 2"</v>
          </cell>
        </row>
        <row r="816">
          <cell r="B816" t="str">
            <v>Valvula de pie canastilla bronce HBVP 3"</v>
          </cell>
        </row>
        <row r="817">
          <cell r="B817" t="str">
            <v>Valvula de pie canastilla bronce HBVP 4"</v>
          </cell>
        </row>
        <row r="818">
          <cell r="B818" t="str">
            <v>Valvula de pie canastilla bronce HBVP 6"</v>
          </cell>
        </row>
        <row r="819">
          <cell r="B819" t="str">
            <v>Reducción excentrica extremo brida 4 x 1/2"</v>
          </cell>
        </row>
        <row r="820">
          <cell r="B820" t="str">
            <v>Reducción excentrica extremo brida 2"</v>
          </cell>
        </row>
        <row r="821">
          <cell r="B821" t="str">
            <v>Reducción excentrica extremo brida 4"</v>
          </cell>
        </row>
        <row r="822">
          <cell r="B822" t="str">
            <v>Reducción excentrica extremo brida 6"</v>
          </cell>
        </row>
        <row r="823">
          <cell r="B823" t="str">
            <v>Reducción excentrica extremo brida 6 x 2</v>
          </cell>
        </row>
        <row r="824">
          <cell r="B824" t="str">
            <v>Reducción concentrica extremo brida 6 x 2</v>
          </cell>
        </row>
        <row r="825">
          <cell r="B825" t="str">
            <v>Unión borracha 6"</v>
          </cell>
        </row>
        <row r="826">
          <cell r="B826" t="str">
            <v>Unión borracha 4"</v>
          </cell>
        </row>
        <row r="827">
          <cell r="B827" t="str">
            <v>Unión borracha 2"</v>
          </cell>
        </row>
        <row r="828">
          <cell r="B828" t="str">
            <v>Unión borracha 1-1/2"</v>
          </cell>
        </row>
        <row r="829">
          <cell r="B829" t="str">
            <v>Válula de alivio camara sencilla doble accion de rosca 1"</v>
          </cell>
        </row>
        <row r="830">
          <cell r="B830" t="str">
            <v>Ruana antivortice 2"</v>
          </cell>
        </row>
        <row r="831">
          <cell r="B831" t="str">
            <v>Flotador de mercurio</v>
          </cell>
        </row>
        <row r="832">
          <cell r="B832" t="str">
            <v>CERAMICAS Y APARATOS SanitarioS</v>
          </cell>
        </row>
        <row r="833">
          <cell r="B833" t="str">
            <v>Lavaplatos 3 Huecos Canastilla 3 1/2" 64 X 54</v>
          </cell>
        </row>
        <row r="834">
          <cell r="B834" t="str">
            <v>Acople flexible Manguera Lavamanos  ø 1/2"</v>
          </cell>
        </row>
        <row r="835">
          <cell r="B835" t="str">
            <v>Silicona 200 Blanca Antihongos TOXEMENT 300 CMS3</v>
          </cell>
        </row>
        <row r="836">
          <cell r="B836" t="str">
            <v>PEGACOR BLANCO 10 KG</v>
          </cell>
        </row>
        <row r="837">
          <cell r="B837" t="str">
            <v>PEGACOR BLANCO X KG</v>
          </cell>
        </row>
        <row r="838">
          <cell r="B838" t="str">
            <v>BINDA BOQUILLA -SIKA</v>
          </cell>
        </row>
        <row r="839">
          <cell r="B839" t="str">
            <v>CON-COLOR CORONA</v>
          </cell>
        </row>
        <row r="840">
          <cell r="B840" t="str">
            <v xml:space="preserve">WINL BLANCO </v>
          </cell>
        </row>
        <row r="841">
          <cell r="B841" t="str">
            <v>CERAMICA DUROPISO 33X33</v>
          </cell>
        </row>
        <row r="842">
          <cell r="B842" t="str">
            <v>ENCHAPE CERAMICA 20X20</v>
          </cell>
        </row>
        <row r="843">
          <cell r="B843" t="str">
            <v>CERAMICA 20X25</v>
          </cell>
        </row>
        <row r="844">
          <cell r="B844" t="str">
            <v>PISO LUNA 33X33 - NOVA</v>
          </cell>
        </row>
        <row r="845">
          <cell r="B845" t="str">
            <v>PISO BAYAMON 40X40 - NOVA</v>
          </cell>
        </row>
        <row r="846">
          <cell r="B846" t="str">
            <v>PISO ZAFRA 30X30  SEMIBRILLANTE - CORONA</v>
          </cell>
        </row>
        <row r="847">
          <cell r="B847" t="str">
            <v>PISO VERSALLES 41.6X41.6 SEMIBRILLANTE - CORONA</v>
          </cell>
        </row>
        <row r="848">
          <cell r="B848" t="str">
            <v>PISO TAGANGA 30X30 ACAB SEMIBRILANTE - CORONA</v>
          </cell>
        </row>
        <row r="849">
          <cell r="B849" t="str">
            <v>PISO PONCE 41X41 ACAB SEMIBRILLANTE - CORONA</v>
          </cell>
        </row>
        <row r="850">
          <cell r="B850" t="str">
            <v>PISO CHARLOTE 45X45 ACAB MATE - CORONA</v>
          </cell>
        </row>
        <row r="851">
          <cell r="B851" t="str">
            <v>PISO TRINIDAD 45X45 ACAB SEMIBRILLANTE - CORONA</v>
          </cell>
        </row>
        <row r="852">
          <cell r="B852" t="str">
            <v>PISO TERRAZO 41X41 ACAB MATE - CORONA</v>
          </cell>
        </row>
        <row r="853">
          <cell r="B853" t="str">
            <v>PISO CATY 40X40 ACAB  BRILLANTE - EUROCERAMICA</v>
          </cell>
        </row>
        <row r="854">
          <cell r="B854" t="str">
            <v>LOSETA TABLON LATINO  SALMON LISO 20X20 - ALFA</v>
          </cell>
        </row>
        <row r="855">
          <cell r="B855" t="str">
            <v>LOCETA TABLON ROJA VITRIFICADO 30X30 - ALFA</v>
          </cell>
        </row>
        <row r="856">
          <cell r="B856" t="str">
            <v xml:space="preserve">PISO ACERA MULTIDISEÑO 33X33 ANTIDESLIZANTE </v>
          </cell>
        </row>
        <row r="857">
          <cell r="B857" t="str">
            <v>LADRILLO TABLON TOSCANO 30X30 EN GRES - TECNIGRES</v>
          </cell>
        </row>
        <row r="858">
          <cell r="B858" t="str">
            <v>TABLETA CLASICA  ROJA 7X25 - TECNIGRES</v>
          </cell>
        </row>
        <row r="859">
          <cell r="B859" t="str">
            <v>LOCETA BALDOSA 7X25 - ALFA</v>
          </cell>
        </row>
        <row r="860">
          <cell r="B860" t="str">
            <v xml:space="preserve">TABLON VITRIFICADO 25X25 </v>
          </cell>
        </row>
        <row r="861">
          <cell r="B861" t="str">
            <v>PISO OPAL 33.8X33.8 ACAB MATE - CORONA</v>
          </cell>
        </row>
        <row r="862">
          <cell r="B862" t="str">
            <v>PISO GRANOTI 32X32 ACAB MATE - EUROCERAMICA</v>
          </cell>
        </row>
        <row r="863">
          <cell r="B863" t="str">
            <v>PISO ATACAMA 32X32 ACAB RUSTICO - EUROCERAMICA</v>
          </cell>
        </row>
        <row r="864">
          <cell r="B864" t="str">
            <v>PISO SELENIO 41X41 ACAB MATE - CORONA</v>
          </cell>
        </row>
        <row r="865">
          <cell r="B865" t="str">
            <v>PISO DAKOTA 33X33 ACAB MATE - CORONA</v>
          </cell>
        </row>
        <row r="866">
          <cell r="B866" t="str">
            <v>PARED LUGO VERDE 20X25</v>
          </cell>
        </row>
        <row r="867">
          <cell r="B867" t="str">
            <v>LISTELLO LUGO 20 CM</v>
          </cell>
        </row>
        <row r="868">
          <cell r="B868" t="str">
            <v>PARED VICTORIA 20X25</v>
          </cell>
        </row>
        <row r="869">
          <cell r="B869" t="str">
            <v>LISTELLO VICTORIA 20 CM</v>
          </cell>
        </row>
        <row r="870">
          <cell r="B870" t="str">
            <v>PARED VERACRUZ 20X25</v>
          </cell>
        </row>
        <row r="871">
          <cell r="B871" t="str">
            <v>COMBO SANTARIO DISTINCION (SAN, LAVAMANOS PEDESTAL)</v>
          </cell>
        </row>
        <row r="872">
          <cell r="B872" t="str">
            <v>LAVAMANOS DISTINCION CON PEDESTAL</v>
          </cell>
        </row>
        <row r="873">
          <cell r="B873" t="str">
            <v xml:space="preserve">Sanitario DISTINCION </v>
          </cell>
        </row>
        <row r="874">
          <cell r="B874" t="str">
            <v>MANGUERA Sanitario/LAVAMANOS</v>
          </cell>
        </row>
        <row r="875">
          <cell r="B875" t="str">
            <v>Sanitario ACUACER</v>
          </cell>
        </row>
        <row r="876">
          <cell r="B876" t="str">
            <v>JUEGO ACCESORIOS ACUACER</v>
          </cell>
        </row>
        <row r="877">
          <cell r="B877" t="str">
            <v>JUEGO DE BAÑO NILO (CUELGA TOALLA, PORTA CEPILLO, JABONERA, PORTA PAPEL, COLGADOR)</v>
          </cell>
        </row>
        <row r="878">
          <cell r="B878" t="str">
            <v xml:space="preserve">DUCHA VENTO </v>
          </cell>
        </row>
        <row r="879">
          <cell r="B879" t="str">
            <v>DUCHA FENIX</v>
          </cell>
        </row>
        <row r="880">
          <cell r="B880" t="str">
            <v>DUCHA GIRO</v>
          </cell>
        </row>
        <row r="881">
          <cell r="B881" t="str">
            <v>DUCHA SENSACION</v>
          </cell>
        </row>
        <row r="882">
          <cell r="B882" t="str">
            <v>REGADERA NIAGARA</v>
          </cell>
        </row>
        <row r="883">
          <cell r="B883" t="str">
            <v>REGADERA DUAL</v>
          </cell>
        </row>
        <row r="884">
          <cell r="B884" t="str">
            <v>ESPEJO DE BAÑO BARRIL</v>
          </cell>
        </row>
        <row r="885">
          <cell r="B885" t="str">
            <v>DIVISION DE VIDRIO TEMPLADO 8 MM</v>
          </cell>
        </row>
        <row r="886">
          <cell r="B886" t="str">
            <v>DUCHA GALAXIA</v>
          </cell>
        </row>
        <row r="887">
          <cell r="B887" t="str">
            <v>CERAMICA  PISO AMALFI 20X25</v>
          </cell>
        </row>
        <row r="888">
          <cell r="B888" t="str">
            <v>CERAMICA PARED TEPUY 25X40</v>
          </cell>
        </row>
        <row r="889">
          <cell r="B889" t="str">
            <v>CENEFA REF TZ  CON TRENZAS</v>
          </cell>
        </row>
        <row r="890">
          <cell r="B890" t="str">
            <v>Sanitario  AVANTI  COLOR CON GRIFERIA</v>
          </cell>
        </row>
        <row r="891">
          <cell r="B891" t="str">
            <v>LAVAMANOS AVANTI CON PEDESTAL COLOR</v>
          </cell>
        </row>
        <row r="892">
          <cell r="B892" t="str">
            <v xml:space="preserve">JABONERA EN CERAMICA COLOR </v>
          </cell>
        </row>
        <row r="893">
          <cell r="B893" t="str">
            <v>GANCHO DOBLE EN CERAMICA COLOR</v>
          </cell>
        </row>
        <row r="894">
          <cell r="B894" t="str">
            <v>DUCHA Y REGISTRO PRYSMA</v>
          </cell>
        </row>
        <row r="895">
          <cell r="B895" t="str">
            <v>PAPELERA EN CERAMICA</v>
          </cell>
        </row>
        <row r="896">
          <cell r="B896" t="str">
            <v>COMBO SANTARIO AVANTI  (SAN, LAVAMANOS PEDESTAL)</v>
          </cell>
        </row>
        <row r="897">
          <cell r="B897" t="str">
            <v>WINL ALUMINIO</v>
          </cell>
        </row>
        <row r="898">
          <cell r="B898" t="str">
            <v>DIVISION DUCHA EN VIDRIO TEMPLADO  GRABADO E=6MM EMPACADA EN ALUMINIO</v>
          </cell>
        </row>
        <row r="899">
          <cell r="B899" t="str">
            <v>puerta PARA BAÑO EN ALUMINIO CON PINTURA ELECTROSTATICA COLOR BLANCO MATE Y ACRILICO, puerta CORREDIZA</v>
          </cell>
        </row>
        <row r="900">
          <cell r="B900" t="str">
            <v>BIDÉ BERETTA COLOR</v>
          </cell>
        </row>
        <row r="901">
          <cell r="B901" t="str">
            <v>LAVAMANOS LYRA C.P COLOR</v>
          </cell>
        </row>
        <row r="902">
          <cell r="B902" t="str">
            <v>LAVAMANOS POMPANO C.P</v>
          </cell>
        </row>
        <row r="903">
          <cell r="B903" t="str">
            <v>LAVAMANOS SHELBY COLOR</v>
          </cell>
        </row>
        <row r="904">
          <cell r="B904" t="str">
            <v>Sanitario KINGSTON COLOR</v>
          </cell>
        </row>
        <row r="905">
          <cell r="B905" t="str">
            <v>Sanitario CENTURY COLOR</v>
          </cell>
        </row>
        <row r="906">
          <cell r="B906" t="str">
            <v>Sanitario CORONET COLOR</v>
          </cell>
        </row>
        <row r="907">
          <cell r="B907" t="str">
            <v>TAZA FLUXÓMETRO SAVEX COL</v>
          </cell>
        </row>
        <row r="908">
          <cell r="B908" t="str">
            <v>TEJA BAVARA ALFA 30X15</v>
          </cell>
        </row>
        <row r="909">
          <cell r="B909" t="str">
            <v>CERÁMICA ALFA LISA 20X20</v>
          </cell>
        </row>
        <row r="910">
          <cell r="B910" t="str">
            <v>CERÁMICA ALFA GRANILLA</v>
          </cell>
        </row>
        <row r="911">
          <cell r="B911" t="str">
            <v>CERÁMICA ALFA MÁRMOLIZADA</v>
          </cell>
        </row>
        <row r="912">
          <cell r="B912" t="str">
            <v>CERÁMICA ALFA LISA 20X25</v>
          </cell>
        </row>
        <row r="913">
          <cell r="B913" t="str">
            <v>CERÁMICA ALFA TEXTURIZADA</v>
          </cell>
        </row>
        <row r="914">
          <cell r="B914" t="str">
            <v>ECOCERÁMICA ALFA 20X20</v>
          </cell>
        </row>
        <row r="915">
          <cell r="B915" t="str">
            <v>CERÁMICA KLINKER ALFA</v>
          </cell>
        </row>
        <row r="916">
          <cell r="B916" t="str">
            <v>PORCELAGRES ALFA 20X20-10</v>
          </cell>
        </row>
        <row r="917">
          <cell r="B917" t="str">
            <v>ALFALISTO BLANCO 10 KG</v>
          </cell>
        </row>
        <row r="918">
          <cell r="B918" t="str">
            <v>ALFALISTO GRIS 10 KG</v>
          </cell>
        </row>
        <row r="919">
          <cell r="B919" t="str">
            <v>TABLÓN ALFA LISO 20X20</v>
          </cell>
        </row>
        <row r="920">
          <cell r="B920" t="str">
            <v>TABLÓN ALFA LISO 15X15</v>
          </cell>
        </row>
        <row r="921">
          <cell r="B921" t="str">
            <v>PORCELAGRES ALFA 30 X 30</v>
          </cell>
        </row>
        <row r="922">
          <cell r="B922" t="str">
            <v>TABLETA ALFA RÚSTICA EGIPCIA</v>
          </cell>
        </row>
        <row r="923">
          <cell r="B923" t="str">
            <v>TABLETA ALFA LISA 25X7</v>
          </cell>
        </row>
        <row r="924">
          <cell r="B924" t="str">
            <v>TABLÓN ALFA LISO 30 X 30</v>
          </cell>
        </row>
        <row r="925">
          <cell r="B925" t="str">
            <v>ESCALGRES ALFA 20X17</v>
          </cell>
        </row>
        <row r="926">
          <cell r="B926" t="str">
            <v>CERÁMICA ALFA LISA 30X30</v>
          </cell>
        </row>
        <row r="927">
          <cell r="B927" t="str">
            <v>CERÁMICA ALFA VECCHIA</v>
          </cell>
        </row>
        <row r="928">
          <cell r="B928" t="str">
            <v>CERÁMICA ALFA STONE 30X30</v>
          </cell>
        </row>
        <row r="929">
          <cell r="B929" t="str">
            <v>BALDOSA ALFA L1 33 X 33</v>
          </cell>
        </row>
        <row r="930">
          <cell r="B930" t="str">
            <v>BALDOSA ALFA P5 33 X 33</v>
          </cell>
        </row>
        <row r="931">
          <cell r="B931" t="str">
            <v>ACCESORIO SPAZIO COLOR</v>
          </cell>
        </row>
        <row r="932">
          <cell r="B932" t="str">
            <v>ACCESORIO ADHESIVO COLOR</v>
          </cell>
        </row>
        <row r="933">
          <cell r="B933" t="str">
            <v>JABONERA ADHESIVO COLOR</v>
          </cell>
        </row>
        <row r="934">
          <cell r="B934" t="str">
            <v>PORTAROLLO ADHESIVO COLOR</v>
          </cell>
        </row>
        <row r="935">
          <cell r="B935" t="str">
            <v>PORTAROLLO SPAZIO COLOR</v>
          </cell>
        </row>
        <row r="936">
          <cell r="B936" t="str">
            <v>GANCHO ADHESIVO COLOR</v>
          </cell>
        </row>
        <row r="937">
          <cell r="B937" t="str">
            <v>TOALLERO ADHESIVO COLOR</v>
          </cell>
        </row>
        <row r="938">
          <cell r="B938" t="str">
            <v>TOALLERO SPAZIO COLOR</v>
          </cell>
        </row>
        <row r="939">
          <cell r="B939" t="str">
            <v>BALDOSA ALFA ABURBUJADA</v>
          </cell>
        </row>
        <row r="940">
          <cell r="B940" t="str">
            <v>BALDOSA ALFA ALIVIANADA</v>
          </cell>
        </row>
        <row r="941">
          <cell r="B941" t="str">
            <v>BALDOSA ALFA BH5 33 X 33</v>
          </cell>
        </row>
        <row r="942">
          <cell r="B942" t="str">
            <v>Sanitario Elongado S/A conex  X encima  TOTO</v>
          </cell>
        </row>
        <row r="943">
          <cell r="B943" t="str">
            <v>Lavamanos de sobreponer  Briggs</v>
          </cell>
        </row>
        <row r="944">
          <cell r="B944" t="str">
            <v>Lavamanos de colgar  Corona</v>
          </cell>
        </row>
        <row r="945">
          <cell r="B945" t="str">
            <v>Griferia metálica cromada tipo push  91-AA-DO02</v>
          </cell>
        </row>
        <row r="946">
          <cell r="B946" t="str">
            <v>Griferia para lavamanos de meson tipo cuello de ganzo</v>
          </cell>
        </row>
        <row r="947">
          <cell r="B947" t="str">
            <v>Griferia para lavaplatos tipo cuello de ganzo</v>
          </cell>
        </row>
        <row r="948">
          <cell r="B948" t="str">
            <v>Griferia ducha 8" SSb cruceta cruzada cromada New Regent</v>
          </cell>
        </row>
        <row r="949">
          <cell r="B949" t="str">
            <v>Valvula Antivandalica sanitario  4-AA-0105130 alta presion Docol</v>
          </cell>
        </row>
        <row r="950">
          <cell r="B950" t="str">
            <v>Boton antivandalico metalico  cromado Docol</v>
          </cell>
        </row>
        <row r="951">
          <cell r="B951" t="str">
            <v xml:space="preserve">Ducha telefono con maguera y soporte </v>
          </cell>
        </row>
        <row r="952">
          <cell r="B952" t="str">
            <v>Orinal imediano de colgar  AA 8860</v>
          </cell>
        </row>
        <row r="953">
          <cell r="B953" t="str">
            <v>Valvula antivandalica para Orinal  AA17015106</v>
          </cell>
        </row>
        <row r="954">
          <cell r="B954" t="str">
            <v xml:space="preserve">Griferia automatica sensor manos libres </v>
          </cell>
        </row>
        <row r="955">
          <cell r="B955" t="str">
            <v>Lavaplatos monocontrol con extension</v>
          </cell>
        </row>
        <row r="956">
          <cell r="B956" t="str">
            <v>Valvula de regulación para lavamanos</v>
          </cell>
        </row>
        <row r="957">
          <cell r="B957" t="str">
            <v>Acople antiinundacion</v>
          </cell>
        </row>
        <row r="958">
          <cell r="B958" t="str">
            <v>Metalflex 1/2"</v>
          </cell>
        </row>
        <row r="959">
          <cell r="B959" t="str">
            <v>MANO OBRA</v>
          </cell>
        </row>
        <row r="960">
          <cell r="B960" t="str">
            <v>PUNTOS DE CONTROL DE 1/2"</v>
          </cell>
        </row>
        <row r="961">
          <cell r="B961" t="str">
            <v>M/OBRA - PUNTOS Llave TERMINAL DE 1/2"</v>
          </cell>
        </row>
        <row r="962">
          <cell r="B962" t="str">
            <v>PUNTO Sanitario DE 4" EN PVC</v>
          </cell>
        </row>
        <row r="963">
          <cell r="B963" t="str">
            <v>M/OBRA -PUNTOS SanitarioS DE  2" Y 3" PVC</v>
          </cell>
        </row>
        <row r="964">
          <cell r="B964" t="str">
            <v>M/OBRA - INST. ACOMETIDA DOMICILIARIA</v>
          </cell>
        </row>
        <row r="965">
          <cell r="B965" t="str">
            <v>M/OBRA - INST. Tuberia PVC DE 1/2"</v>
          </cell>
        </row>
        <row r="966">
          <cell r="B966" t="str">
            <v>M/OBRA - INST. Tuberia Sanitaria DE 4" EN PVC</v>
          </cell>
        </row>
        <row r="967">
          <cell r="B967" t="str">
            <v>M/OBRA -  INST. Tuberia Sanitaria DE 3" EN PVC</v>
          </cell>
        </row>
        <row r="968">
          <cell r="B968" t="str">
            <v>Tuberia DE A.LL. 4" EN PVC</v>
          </cell>
        </row>
        <row r="969">
          <cell r="B969" t="str">
            <v>Regatas</v>
          </cell>
        </row>
        <row r="970">
          <cell r="B970" t="str">
            <v xml:space="preserve">Medicion corte y empalmes </v>
          </cell>
        </row>
        <row r="971">
          <cell r="B971" t="str">
            <v>Ubicación e instalación</v>
          </cell>
        </row>
        <row r="972">
          <cell r="B972" t="str">
            <v>Digitalización e impresión</v>
          </cell>
        </row>
        <row r="973">
          <cell r="B973" t="str">
            <v>Pistola de fijación Cal 22</v>
          </cell>
        </row>
        <row r="974">
          <cell r="B974" t="str">
            <v>Cuadrilla A.A.</v>
          </cell>
        </row>
        <row r="975">
          <cell r="B975" t="str">
            <v>Cuadrilla O.A.</v>
          </cell>
        </row>
        <row r="976">
          <cell r="B976" t="str">
            <v>Cuadrilla M.O.A.</v>
          </cell>
        </row>
        <row r="977">
          <cell r="B977" t="str">
            <v>APARATOS SANITARIOS</v>
          </cell>
        </row>
        <row r="978">
          <cell r="B978" t="str">
            <v>M/OBRA -  INST.JUEGO Sanitario ACUACER</v>
          </cell>
        </row>
        <row r="979">
          <cell r="B979" t="str">
            <v>M/OBRA - INST. LAVAPLATOS EN ACERO INOXIDABLE CON GRIFERIA</v>
          </cell>
        </row>
        <row r="980">
          <cell r="B980" t="str">
            <v>M/OBRA INST. LAVADERO COMPLETO</v>
          </cell>
        </row>
        <row r="981">
          <cell r="B981" t="str">
            <v>MATERIAL DE CANTERA</v>
          </cell>
        </row>
        <row r="982">
          <cell r="B982" t="str">
            <v>Recebo fino b-200 suelto</v>
          </cell>
        </row>
        <row r="983">
          <cell r="B983" t="str">
            <v>Arena de peña</v>
          </cell>
        </row>
        <row r="984">
          <cell r="B984" t="str">
            <v>Tierra negra</v>
          </cell>
        </row>
        <row r="985">
          <cell r="B985" t="str">
            <v>Cespedon</v>
          </cell>
        </row>
        <row r="986">
          <cell r="B986" t="str">
            <v>Cemento blanco</v>
          </cell>
        </row>
        <row r="987">
          <cell r="B987" t="str">
            <v>Cemento gris</v>
          </cell>
        </row>
        <row r="988">
          <cell r="B988" t="str">
            <v xml:space="preserve">Acero  refuerzo figurado de ø 3/8" a  ø1" </v>
          </cell>
        </row>
        <row r="989">
          <cell r="B989" t="str">
            <v>Alambre negro</v>
          </cell>
        </row>
        <row r="990">
          <cell r="B990" t="str">
            <v>Arena lavada de peña</v>
          </cell>
        </row>
        <row r="991">
          <cell r="B991" t="str">
            <v>Arena lavada de rio</v>
          </cell>
        </row>
        <row r="992">
          <cell r="B992" t="str">
            <v>Cemento Paz del Rio</v>
          </cell>
        </row>
        <row r="993">
          <cell r="B993" t="str">
            <v>Gravilla de rio</v>
          </cell>
        </row>
        <row r="994">
          <cell r="B994" t="str">
            <v>Ladrillo recocido</v>
          </cell>
        </row>
        <row r="995">
          <cell r="B995" t="str">
            <v>Recebo B-200</v>
          </cell>
        </row>
        <row r="996">
          <cell r="B996" t="str">
            <v>HERRAMIENTAS</v>
          </cell>
        </row>
        <row r="997">
          <cell r="B997" t="str">
            <v>Herramienta menor</v>
          </cell>
        </row>
        <row r="998">
          <cell r="B998" t="str">
            <v>Herramienta menor plomero</v>
          </cell>
        </row>
        <row r="999">
          <cell r="B999" t="str">
            <v>Formaleta</v>
          </cell>
        </row>
        <row r="1000">
          <cell r="B1000" t="str">
            <v>EQUIPOS ESPECIALES</v>
          </cell>
        </row>
        <row r="1001">
          <cell r="B1001" t="str">
            <v>PTAR BT 100-750</v>
          </cell>
        </row>
        <row r="1002">
          <cell r="B1002" t="str">
            <v>Transporte</v>
          </cell>
        </row>
        <row r="1003">
          <cell r="B1003" t="str">
            <v>Transporte y puesta en obra</v>
          </cell>
        </row>
        <row r="1004">
          <cell r="B1004" t="str">
            <v>Grua</v>
          </cell>
        </row>
        <row r="1005">
          <cell r="B1005" t="str">
            <v>Equipo preensamblado para red agua potable, conformado por 3 bombas de trabajo alternado y 1 hidroacumulador de membrana que trabajan al 100% del caudal de diseño total. Incluye tablero, protecciones de las bombas, variador de velocidad, dispositivos de a</v>
          </cell>
        </row>
        <row r="1006">
          <cell r="B1006" t="str">
            <v>Equipo de presión 55 psi 3 bombas 1 tanque H.A.</v>
          </cell>
        </row>
        <row r="1007">
          <cell r="B1007" t="str">
            <v>Tanque hidroacumulador de 200 litros</v>
          </cell>
        </row>
        <row r="1008">
          <cell r="B1008" t="str">
            <v xml:space="preserve">SIAMESA 4x2,1/2x2,1/2  </v>
          </cell>
        </row>
        <row r="1009">
          <cell r="B1009" t="str">
            <v>SIAMESA 2,1/2x1,1/2x1,1/2</v>
          </cell>
        </row>
        <row r="1010">
          <cell r="B1010" t="str">
            <v>HIDRANTE LONDRES 4 E LISO PVC</v>
          </cell>
        </row>
        <row r="1011">
          <cell r="B1011" t="str">
            <v>HIDRANTE LONDRES 6 E LISO PVC</v>
          </cell>
        </row>
        <row r="1012">
          <cell r="B1012" t="str">
            <v>Platina Aluminio P-019 (1"x1/8")x6ml</v>
          </cell>
        </row>
        <row r="1013">
          <cell r="B1013" t="str">
            <v>Fijación con tiro a placa</v>
          </cell>
        </row>
        <row r="1014">
          <cell r="B1014" t="str">
            <v>Válvula 6" de Vástago Ascendente compuerta elastica</v>
          </cell>
        </row>
        <row r="1015">
          <cell r="B1015" t="str">
            <v>Válvula 4" de Vástago Ascendente compuerta elastica</v>
          </cell>
        </row>
        <row r="1016">
          <cell r="B1016" t="str">
            <v>Válvula 2-1/2" de Vástago Ascendente compuerta elastica</v>
          </cell>
        </row>
        <row r="1017">
          <cell r="B1017" t="str">
            <v>Válvula 2" de Vástago Ascendente compuerta elastica</v>
          </cell>
        </row>
        <row r="1018">
          <cell r="B1018" t="str">
            <v>Válvula 1-1/2" de Vástago Ascendente compuerta elastica</v>
          </cell>
        </row>
        <row r="1019">
          <cell r="B1019" t="str">
            <v>Compactador canguro</v>
          </cell>
        </row>
        <row r="1020">
          <cell r="B1020" t="str">
            <v>Viaje volqueta</v>
          </cell>
        </row>
        <row r="1021">
          <cell r="B1021" t="str">
            <v>Tablero de control de equipo de bombeo</v>
          </cell>
        </row>
        <row r="1022">
          <cell r="B1022" t="str">
            <v>Bomba sumergible 3 HP, 220 v, T</v>
          </cell>
        </row>
        <row r="1023">
          <cell r="B1023" t="str">
            <v>Bomba sumergible 5 HP, 220 v, T</v>
          </cell>
        </row>
        <row r="1024">
          <cell r="B1024" t="str">
            <v>Cadena para izarla</v>
          </cell>
        </row>
        <row r="1025">
          <cell r="B1025" t="str">
            <v>Equipo para ranurado circular</v>
          </cell>
        </row>
        <row r="1026">
          <cell r="B1026" t="str">
            <v>Tragante 6x4"</v>
          </cell>
        </row>
        <row r="1027">
          <cell r="B1027" t="str">
            <v>Cajilla para medidor lamina cal 18</v>
          </cell>
        </row>
        <row r="1028">
          <cell r="B1028" t="str">
            <v>Medidor volumetrico de caudal 1/2"</v>
          </cell>
        </row>
        <row r="1029">
          <cell r="B1029" t="str">
            <v>Medidor volumetrico de caudal 1"</v>
          </cell>
        </row>
        <row r="1030">
          <cell r="B1030" t="str">
            <v>Bomba electrica 1/2 HP</v>
          </cell>
        </row>
        <row r="1031">
          <cell r="B1031" t="str">
            <v>Bomba centrifuga motor electrico vol. 50 GPM</v>
          </cell>
        </row>
        <row r="1032">
          <cell r="B1032" t="str">
            <v>Equipo preensamblado para red contraincendio conformado por bomba centrífuga eléctrica, tablero de control, accesorios, válvulas y montaje de todo el sistema, conexión y puesta en marcha</v>
          </cell>
        </row>
        <row r="1033">
          <cell r="B1033" t="str">
            <v>Banco de prueba 6"</v>
          </cell>
        </row>
        <row r="1034">
          <cell r="B1034" t="str">
            <v>Aspersor tipo regadera 1/2"</v>
          </cell>
        </row>
        <row r="1035">
          <cell r="B1035" t="str">
            <v>Aspersor tipo regadera 3/4"</v>
          </cell>
        </row>
        <row r="1036">
          <cell r="B1036" t="str">
            <v>Sensor de flujo 2 a 4"</v>
          </cell>
        </row>
        <row r="1037">
          <cell r="B1037" t="str">
            <v>Tapa en lamina alfajor</v>
          </cell>
        </row>
        <row r="1038">
          <cell r="B1038" t="str">
            <v>Marco y tapa en platina</v>
          </cell>
        </row>
        <row r="1039">
          <cell r="B1039" t="str">
            <v>Marco y tapa en hierro colado</v>
          </cell>
        </row>
        <row r="1040">
          <cell r="B1040" t="str">
            <v>Rejilla en varilla 1/2" con bisagra</v>
          </cell>
        </row>
        <row r="1041">
          <cell r="B1041" t="str">
            <v>Aspesor plastico 12m con base metalica</v>
          </cell>
        </row>
        <row r="1042">
          <cell r="B1042" t="str">
            <v>Manguera jardin</v>
          </cell>
        </row>
        <row r="1043">
          <cell r="B1043" t="str">
            <v>Tapa registro acero inoxidable cal 18 20x20</v>
          </cell>
        </row>
        <row r="1044">
          <cell r="B1044" t="str">
            <v>Supresor golpe de ariete sioux chief 652-A 1/2"</v>
          </cell>
        </row>
        <row r="1045">
          <cell r="B1045" t="str">
            <v>Supresor golpe de ariete sioux chief 653-B 3/4"</v>
          </cell>
        </row>
        <row r="1046">
          <cell r="B1046" t="str">
            <v>Supresor golpe de ariete sioux chief 654-C 1"</v>
          </cell>
        </row>
        <row r="1047">
          <cell r="B1047" t="str">
            <v>Calentador de acumulacion a gas 20Lt</v>
          </cell>
        </row>
        <row r="1048">
          <cell r="B1048" t="str">
            <v>Soporte tipo pera acabado galvanizado 4"</v>
          </cell>
        </row>
        <row r="1049">
          <cell r="B1049" t="str">
            <v>Soporte tipo pera acabado galvanizado 3"</v>
          </cell>
        </row>
        <row r="1050">
          <cell r="B1050" t="str">
            <v>Soporte tipo pera acabado galvanizado 2-1/2"</v>
          </cell>
        </row>
        <row r="1051">
          <cell r="B1051" t="str">
            <v>Soporte tipo pera acabado galvanizado 2"</v>
          </cell>
        </row>
        <row r="1052">
          <cell r="B1052" t="str">
            <v>Soporte tipo pera acabado galvanizado 1-1/2"</v>
          </cell>
        </row>
        <row r="1053">
          <cell r="B1053" t="str">
            <v>Soporte tipo pera acabado galvanizado 1"</v>
          </cell>
        </row>
        <row r="1054">
          <cell r="B1054" t="str">
            <v>Soporte tipo pera acabado galvanizado 3/4"</v>
          </cell>
        </row>
        <row r="1055">
          <cell r="B1055" t="str">
            <v>Soporte tipo pera acabado galvanizado 1/2"</v>
          </cell>
        </row>
        <row r="1056">
          <cell r="B1056" t="str">
            <v>Módulo de control zonal del elevador firelock con válvula de alivio de presión incluida 2"</v>
          </cell>
        </row>
        <row r="1057">
          <cell r="B1057" t="str">
            <v>Módulo de control zonal del elevador firelock con válvula de alivio de presión incluida 3"</v>
          </cell>
        </row>
        <row r="1058">
          <cell r="B1058" t="str">
            <v>Módulo de control zonal del elevador firelock con válvula de alivio de presión incluida 4"</v>
          </cell>
        </row>
        <row r="1059">
          <cell r="B1059" t="str">
            <v>Válvula de mariposa 2"</v>
          </cell>
        </row>
        <row r="1060">
          <cell r="B1060" t="str">
            <v>Válvula de mariposa 3"</v>
          </cell>
        </row>
        <row r="1061">
          <cell r="B1061" t="str">
            <v>Válvula de mariposa 4"</v>
          </cell>
        </row>
        <row r="1062">
          <cell r="B1062" t="str">
            <v>Soportes para red contra incendio listados por UL y aprobados por FM (bajo capitulo 9 de nfpa-13) 4"</v>
          </cell>
        </row>
        <row r="1063">
          <cell r="B1063" t="str">
            <v>Soportes para red contra incendio listados por UL y aprobados por FM (bajo capitulo 9 de nfpa-13) 3"</v>
          </cell>
        </row>
        <row r="1064">
          <cell r="B1064" t="str">
            <v>Soportes para red contra incendio listados por UL y aprobados por FM (bajo capitulo 9 de nfpa-13) 2-1/2"</v>
          </cell>
        </row>
        <row r="1065">
          <cell r="B1065" t="str">
            <v>Soportes para red contra incendio listados por UL y aprobados por FM (bajo capitulo 9 de nfpa-13) 2"</v>
          </cell>
        </row>
        <row r="1066">
          <cell r="B1066" t="str">
            <v>Soportes para red contra incendio listados por UL y aprobados por FM (bajo capitulo 9 de nfpa-13) 1-1/2"</v>
          </cell>
        </row>
        <row r="1067">
          <cell r="B1067" t="str">
            <v>Soportes para red contra incendio listados por UL y aprobados por FM (bajo capitulo 9 de nfpa-13) 1"</v>
          </cell>
        </row>
        <row r="1068">
          <cell r="B1068" t="str">
            <v>Soportes para red contra incendio listados por UL y aprobados por FM (bajo capitulo 9 de nfpa-13) 3/4"</v>
          </cell>
        </row>
        <row r="1069">
          <cell r="B1069" t="str">
            <v>Soportes para red contra incendio listados por UL y aprobados por FM (bajo capitulo 9 de nfpa-13) 1/4"</v>
          </cell>
        </row>
        <row r="1070">
          <cell r="B1070" t="str">
            <v>GAS MEDICINAL</v>
          </cell>
        </row>
        <row r="1071">
          <cell r="B1071" t="str">
            <v>Toma de pared conexión chemetron</v>
          </cell>
        </row>
        <row r="1072">
          <cell r="B1072" t="str">
            <v>Manifold de cilindros 2 x 4 con doble regulación, asegurados por medio de cadenas, galvanizados soldadas a una estructura de ángulo de acero anclado a la pared. Incluye válvulas corte de banco, una válvula de corte por cilindro dos colectores en tubería d</v>
          </cell>
        </row>
        <row r="1073">
          <cell r="B1073" t="str">
            <v>Caja de corte sencilla de O2 con válvula en acero inoxidable 4 tornillos</v>
          </cell>
        </row>
        <row r="1074">
          <cell r="B1074" t="str">
            <v>Alarma de área. Conformada por caja de acrílico, color blanco, pulsadores y leds color rojo y verde, fusible, bornera, microcontrolador, buzer, visualización en pantalla de cristal liquido y presóstato</v>
          </cell>
        </row>
        <row r="1075">
          <cell r="B1075" t="str">
            <v xml:space="preserve">Compresor odontológico Kaeser con caudal de 2.30 a 18.5 cfm y presión de hasta 116 psi, con filtro antiséptico y unidad de evacuación de condensado. Consta de Filtro de admisión, Cabezote (bloque compresor), Posenfriador, Preseparador, Secador desecante, </v>
          </cell>
        </row>
        <row r="1076">
          <cell r="B1076" t="str">
            <v>Pintura y señalización tubería</v>
          </cell>
        </row>
        <row r="1077">
          <cell r="B1077" t="str">
            <v>Soporte para red de gases medicinales (incluye elementos de fijación)</v>
          </cell>
        </row>
        <row r="1078">
          <cell r="B1078" t="str">
            <v>Válvula de bola en bronce cromado 3/4"</v>
          </cell>
        </row>
        <row r="1079">
          <cell r="B1079" t="str">
            <v>Válvula de bola en bronce cromado 1/2"</v>
          </cell>
        </row>
        <row r="1080">
          <cell r="B1080" t="str">
            <v>PISCINA</v>
          </cell>
        </row>
        <row r="1081">
          <cell r="B1081" t="str">
            <v>Filtro de 21"con válvula y manómetro marca AQUALITY. Arena incluida</v>
          </cell>
        </row>
        <row r="1082">
          <cell r="B1082" t="str">
            <v>Motobomba de 1 hp marca AQUAFLOW. Tablero y conexión eléctrica incluido</v>
          </cell>
        </row>
        <row r="1083">
          <cell r="B1083" t="str">
            <v>Trampa de cabellos de 1-1/2" marca CUSTOM</v>
          </cell>
        </row>
        <row r="1084">
          <cell r="B1084" t="str">
            <v>Guardamotor marca KRIPAL</v>
          </cell>
        </row>
        <row r="1085">
          <cell r="B1085" t="str">
            <v>Desnatador de 18"x18"marca ASTRAL</v>
          </cell>
        </row>
        <row r="1086">
          <cell r="B1086" t="str">
            <v>Toma de aspiradora marca HAYWARD</v>
          </cell>
        </row>
        <row r="1087">
          <cell r="B1087" t="str">
            <v>Boquilla de inyección marca HAYWARD</v>
          </cell>
        </row>
        <row r="1088">
          <cell r="B1088" t="str">
            <v>Rejilla de fondo antiatrapamiento</v>
          </cell>
        </row>
        <row r="1089">
          <cell r="B1089" t="str">
            <v>Accesorio sanitario PVC ø 4"</v>
          </cell>
        </row>
        <row r="1090">
          <cell r="B1090" t="str">
            <v>Accesorio sanitario PVC ø 3"</v>
          </cell>
        </row>
        <row r="1091">
          <cell r="B1091" t="str">
            <v>Accesorio sanitario PVC ø 2"</v>
          </cell>
        </row>
        <row r="1092">
          <cell r="B1092">
            <v>0</v>
          </cell>
        </row>
        <row r="1093">
          <cell r="B1093">
            <v>0</v>
          </cell>
        </row>
        <row r="1094">
          <cell r="B1094">
            <v>0</v>
          </cell>
        </row>
        <row r="1095">
          <cell r="B1095">
            <v>0</v>
          </cell>
        </row>
        <row r="1096">
          <cell r="B1096">
            <v>0</v>
          </cell>
        </row>
        <row r="1097">
          <cell r="B1097">
            <v>0</v>
          </cell>
        </row>
        <row r="1098">
          <cell r="B1098">
            <v>0</v>
          </cell>
        </row>
        <row r="1099">
          <cell r="B1099">
            <v>0</v>
          </cell>
        </row>
        <row r="1100">
          <cell r="B1100">
            <v>0</v>
          </cell>
        </row>
        <row r="1101">
          <cell r="B1101">
            <v>0</v>
          </cell>
        </row>
        <row r="1102">
          <cell r="B1102">
            <v>0</v>
          </cell>
        </row>
      </sheetData>
      <sheetData sheetId="26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JORNALES (2)"/>
      <sheetName val=" PAÑETES"/>
      <sheetName val="1.12.1"/>
      <sheetName val="1.12.2"/>
      <sheetName val="1.12.3"/>
      <sheetName val="1.12.4"/>
      <sheetName val="1.12.5"/>
      <sheetName val="1.12.6"/>
      <sheetName val="1.12.7"/>
      <sheetName val="CARPINTERIA METALICA"/>
      <sheetName val="1.13.1."/>
      <sheetName val="1.13.5."/>
      <sheetName val="1.10.7"/>
      <sheetName val="PUERTAS Y VENTANAS"/>
      <sheetName val="1.14.1."/>
      <sheetName val="1.14.2."/>
      <sheetName val="1.14.3."/>
      <sheetName val="1.14.4."/>
      <sheetName val="1.14.5."/>
      <sheetName val="1.14.6."/>
      <sheetName val="1.14.7."/>
      <sheetName val="1.14.8."/>
      <sheetName val="1.14.11."/>
      <sheetName val="1.14.12."/>
      <sheetName val="1.14.13."/>
      <sheetName val="PISOS BASES"/>
      <sheetName val="1.15.1."/>
      <sheetName val="1.15.2."/>
      <sheetName val="1.15.3."/>
      <sheetName val="ACABADOS Y ENCHAPES"/>
      <sheetName val="1.16.4."/>
      <sheetName val="1.16.5."/>
      <sheetName val="1.16.6."/>
      <sheetName val="1.16.7."/>
      <sheetName val="1.16.8."/>
      <sheetName val="1.16.9."/>
      <sheetName val="1.16.10."/>
      <sheetName val="1.16.11."/>
      <sheetName val="APARATOS SANITARIOS"/>
      <sheetName val="1.17.1."/>
      <sheetName val="1.17.2."/>
      <sheetName val="1.17.3."/>
      <sheetName val="1.17.4."/>
      <sheetName val="1.17.5."/>
      <sheetName val="1.17.11."/>
      <sheetName val="CIELO RASO"/>
      <sheetName val="1.18.1"/>
      <sheetName val="1.18.2"/>
      <sheetName val="1.18.3"/>
      <sheetName val="1.18.4"/>
      <sheetName val="1.18.5"/>
      <sheetName val="1.18.6"/>
      <sheetName val="1.18.7"/>
      <sheetName val="1.18.8"/>
      <sheetName val=" PINTURA"/>
      <sheetName val="1.19.1"/>
      <sheetName val="1.19.2"/>
      <sheetName val="1.19.3"/>
      <sheetName val="1.19.4"/>
      <sheetName val="1.19.5"/>
      <sheetName val="1.19.6"/>
      <sheetName val="CUBIERTA"/>
      <sheetName val="1.20.1"/>
      <sheetName val="1.2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refreshError="1"/>
      <sheetData sheetId="1" refreshError="1"/>
      <sheetData sheetId="2" refreshError="1"/>
      <sheetData sheetId="3" refreshError="1"/>
      <sheetData sheetId="4" refreshError="1"/>
      <sheetData sheetId="5" refreshError="1"/>
      <sheetData sheetId="6">
        <row r="7">
          <cell r="A7" t="str">
            <v xml:space="preserve">II. DATOS DEL CLIENTE, PREDIO Y GENERALES </v>
          </cell>
          <cell r="C7" t="str">
            <v>BLOQUE 1</v>
          </cell>
          <cell r="G7" t="str">
            <v>BLO 1</v>
          </cell>
          <cell r="H7" t="str">
            <v>BLOQUE 2</v>
          </cell>
          <cell r="J7" t="str">
            <v>BLO 2</v>
          </cell>
          <cell r="K7" t="str">
            <v>BLOQUE 2A</v>
          </cell>
          <cell r="M7" t="str">
            <v>BLO 2A</v>
          </cell>
          <cell r="N7" t="str">
            <v>BLOQUE 3</v>
          </cell>
          <cell r="P7" t="str">
            <v>BLO 3</v>
          </cell>
          <cell r="Q7" t="str">
            <v>BLOQUE 4</v>
          </cell>
          <cell r="S7" t="str">
            <v>BLO 4</v>
          </cell>
          <cell r="T7" t="str">
            <v>BLOQUE 5</v>
          </cell>
          <cell r="V7" t="str">
            <v>O EXT</v>
          </cell>
          <cell r="W7" t="str">
            <v>TOTAL CONJUNTO</v>
          </cell>
        </row>
        <row r="8">
          <cell r="A8" t="str">
            <v>Nombre del cliente</v>
          </cell>
          <cell r="C8" t="str">
            <v>EDIFICIO PPAL</v>
          </cell>
          <cell r="H8" t="str">
            <v>EDIFICIO SERVICIOS</v>
          </cell>
          <cell r="K8" t="str">
            <v>EDIFICIO SERVICIOS</v>
          </cell>
          <cell r="N8" t="str">
            <v>CAFETERIA Y COCINA</v>
          </cell>
          <cell r="Q8" t="str">
            <v xml:space="preserve">SUB ESTACION, GASES </v>
          </cell>
          <cell r="T8" t="str">
            <v>OBRAS EXTERIORES</v>
          </cell>
          <cell r="W8" t="str">
            <v>INCREMENTO</v>
          </cell>
        </row>
        <row r="9">
          <cell r="C9" t="str">
            <v>H MUROS BLOQUE :</v>
          </cell>
          <cell r="D9">
            <v>3.8</v>
          </cell>
          <cell r="E9" t="str">
            <v>H MUROS :</v>
          </cell>
          <cell r="F9">
            <v>4.4800000000000004</v>
          </cell>
          <cell r="H9" t="str">
            <v>H MUROS FACHADA :</v>
          </cell>
          <cell r="I9">
            <v>4.42</v>
          </cell>
          <cell r="K9" t="str">
            <v>H MUROS FACHADA :</v>
          </cell>
          <cell r="L9">
            <v>4.42</v>
          </cell>
          <cell r="N9" t="str">
            <v>H MUROS BLOQUE :</v>
          </cell>
          <cell r="O9">
            <v>3.8</v>
          </cell>
          <cell r="Q9" t="str">
            <v>H MUROS BLOQUE:</v>
          </cell>
          <cell r="R9">
            <v>3.8</v>
          </cell>
          <cell r="T9" t="str">
            <v>H MUROS :</v>
          </cell>
          <cell r="U9">
            <v>2.48</v>
          </cell>
          <cell r="W9">
            <v>1</v>
          </cell>
        </row>
        <row r="10">
          <cell r="A10" t="str">
            <v>MUROS EDIFICIO 2 Y 2A EN MAMPOSTERIA Y SUPER</v>
          </cell>
          <cell r="C10" t="str">
            <v>H MUROS  LIVIANO</v>
          </cell>
          <cell r="D10">
            <v>3</v>
          </cell>
          <cell r="E10" t="str">
            <v>H MUROS  LIVIANO</v>
          </cell>
          <cell r="F10">
            <v>3.25</v>
          </cell>
          <cell r="H10" t="str">
            <v>H MURO  INT</v>
          </cell>
          <cell r="I10">
            <v>3.05</v>
          </cell>
          <cell r="K10" t="str">
            <v>H MURO PANEL INT</v>
          </cell>
          <cell r="L10">
            <v>3.05</v>
          </cell>
          <cell r="N10" t="str">
            <v>H MUROS  LIVIANO</v>
          </cell>
          <cell r="O10">
            <v>3</v>
          </cell>
          <cell r="Q10" t="str">
            <v>H  PAÑETE FACHADA</v>
          </cell>
          <cell r="R10">
            <v>4.05</v>
          </cell>
          <cell r="T10" t="str">
            <v>H=PAÑETES</v>
          </cell>
          <cell r="U10">
            <v>2.48</v>
          </cell>
        </row>
        <row r="11">
          <cell r="A11" t="str">
            <v>MODIFICACION  RED CONTRAINCENDIO POR GABINETES</v>
          </cell>
          <cell r="C11" t="str">
            <v>H MURO  DOBLE</v>
          </cell>
          <cell r="D11">
            <v>3.8</v>
          </cell>
          <cell r="E11" t="str">
            <v>H ENCHAPES</v>
          </cell>
          <cell r="F11">
            <v>3</v>
          </cell>
          <cell r="H11" t="str">
            <v>H  PAÑETE FACHADA</v>
          </cell>
          <cell r="I11">
            <v>4.05</v>
          </cell>
          <cell r="K11" t="str">
            <v>H  PAÑETE FACHADA</v>
          </cell>
          <cell r="L11">
            <v>4.05</v>
          </cell>
          <cell r="N11" t="str">
            <v>H  PAÑETE FACHADA</v>
          </cell>
          <cell r="O11">
            <v>4.05</v>
          </cell>
          <cell r="Q11" t="str">
            <v>H= PAÑETE LISO INT</v>
          </cell>
          <cell r="R11">
            <v>3.25</v>
          </cell>
          <cell r="T11" t="str">
            <v>H ENCHAPES</v>
          </cell>
          <cell r="U11">
            <v>2.46</v>
          </cell>
        </row>
        <row r="12">
          <cell r="C12" t="str">
            <v>H  PAÑETE FACHADA</v>
          </cell>
          <cell r="D12">
            <v>4.05</v>
          </cell>
          <cell r="E12" t="str">
            <v>H  PAÑETE FACHADA</v>
          </cell>
          <cell r="F12">
            <v>5.75</v>
          </cell>
          <cell r="H12" t="str">
            <v>H= PAÑETE LISO INT</v>
          </cell>
          <cell r="I12">
            <v>3.25</v>
          </cell>
          <cell r="K12" t="str">
            <v>H= PAÑETE LISO INT</v>
          </cell>
          <cell r="L12">
            <v>3.25</v>
          </cell>
          <cell r="N12" t="str">
            <v>H= PAÑETE LISO INT</v>
          </cell>
          <cell r="O12">
            <v>3.25</v>
          </cell>
        </row>
        <row r="13">
          <cell r="C13" t="str">
            <v>H= PAÑETE LISO INT</v>
          </cell>
          <cell r="D13">
            <v>3.25</v>
          </cell>
          <cell r="E13" t="str">
            <v>H= PAÑETE LISO INT</v>
          </cell>
          <cell r="F13">
            <v>3.25</v>
          </cell>
          <cell r="H13" t="str">
            <v>H  ENCHAPES</v>
          </cell>
          <cell r="I13">
            <v>2.75</v>
          </cell>
          <cell r="K13" t="str">
            <v>H  ENCHAPES</v>
          </cell>
          <cell r="L13">
            <v>2.75</v>
          </cell>
          <cell r="N13" t="str">
            <v>H  ENCHAPES</v>
          </cell>
          <cell r="O13">
            <v>2.75</v>
          </cell>
        </row>
        <row r="14">
          <cell r="C14" t="str">
            <v>H  ENCHAPES</v>
          </cell>
          <cell r="D14">
            <v>2.75</v>
          </cell>
        </row>
        <row r="15">
          <cell r="C15" t="str">
            <v>ALTURA FACHADA PERSIANA</v>
          </cell>
          <cell r="D15">
            <v>11</v>
          </cell>
        </row>
        <row r="18">
          <cell r="C18" t="str">
            <v>AREA</v>
          </cell>
          <cell r="D18">
            <v>1387.93</v>
          </cell>
          <cell r="E18" t="str">
            <v>AREA</v>
          </cell>
          <cell r="F18">
            <v>1320.94</v>
          </cell>
          <cell r="G18">
            <v>2708.87</v>
          </cell>
          <cell r="H18" t="str">
            <v>AREA</v>
          </cell>
          <cell r="I18">
            <v>304.57</v>
          </cell>
          <cell r="J18">
            <v>304.57</v>
          </cell>
          <cell r="K18" t="str">
            <v>AREA</v>
          </cell>
          <cell r="L18">
            <v>192.08</v>
          </cell>
          <cell r="M18">
            <v>192.08</v>
          </cell>
          <cell r="N18" t="str">
            <v>AREA</v>
          </cell>
          <cell r="O18">
            <v>125.37</v>
          </cell>
          <cell r="P18">
            <v>125.37</v>
          </cell>
          <cell r="R18">
            <v>202.95</v>
          </cell>
          <cell r="S18">
            <v>202.95</v>
          </cell>
          <cell r="T18" t="str">
            <v>AREA</v>
          </cell>
          <cell r="U18">
            <v>3424.51</v>
          </cell>
          <cell r="V18">
            <v>3424.51</v>
          </cell>
          <cell r="W18" t="str">
            <v>AREA</v>
          </cell>
          <cell r="X18">
            <v>3533.8399999999997</v>
          </cell>
        </row>
        <row r="19">
          <cell r="A19" t="str">
            <v>CAPITULO
ITEM</v>
          </cell>
          <cell r="B19" t="str">
            <v>ACTIVIDAD</v>
          </cell>
          <cell r="C19" t="str">
            <v>PISO 1</v>
          </cell>
          <cell r="D19" t="str">
            <v>PISO 1</v>
          </cell>
          <cell r="E19" t="str">
            <v>PISO 2</v>
          </cell>
          <cell r="F19" t="str">
            <v>PISO 2</v>
          </cell>
          <cell r="H19" t="str">
            <v>PISO 1</v>
          </cell>
          <cell r="I19" t="str">
            <v>PISO 1</v>
          </cell>
          <cell r="K19" t="str">
            <v>PISO 1</v>
          </cell>
          <cell r="L19" t="str">
            <v>PISO 1</v>
          </cell>
          <cell r="N19" t="str">
            <v>PISO 1</v>
          </cell>
          <cell r="O19" t="str">
            <v>PISO 1</v>
          </cell>
          <cell r="Q19" t="str">
            <v>PISO 2</v>
          </cell>
          <cell r="R19" t="str">
            <v>PISO 2</v>
          </cell>
          <cell r="T19" t="str">
            <v>O.EXT</v>
          </cell>
          <cell r="U19" t="str">
            <v>O.EXT</v>
          </cell>
          <cell r="W19" t="str">
            <v>UND</v>
          </cell>
          <cell r="X19" t="str">
            <v xml:space="preserve">TOTAL  </v>
          </cell>
        </row>
        <row r="20">
          <cell r="A20">
            <v>1</v>
          </cell>
          <cell r="B20" t="str">
            <v>PRELIMINARES</v>
          </cell>
        </row>
        <row r="21">
          <cell r="A21">
            <v>1001</v>
          </cell>
          <cell r="B21" t="str">
            <v xml:space="preserve">Descapote mecánico, hasta e=20cms </v>
          </cell>
          <cell r="C21">
            <v>1387.93</v>
          </cell>
          <cell r="D21">
            <v>1387.93</v>
          </cell>
          <cell r="F21">
            <v>0</v>
          </cell>
          <cell r="G21">
            <v>1387.93</v>
          </cell>
          <cell r="H21">
            <v>304.57</v>
          </cell>
          <cell r="I21">
            <v>304.57</v>
          </cell>
          <cell r="J21">
            <v>304.57</v>
          </cell>
          <cell r="K21">
            <v>192.08</v>
          </cell>
          <cell r="L21">
            <v>192.08</v>
          </cell>
          <cell r="M21">
            <v>192.08</v>
          </cell>
          <cell r="N21">
            <v>125.37</v>
          </cell>
          <cell r="O21">
            <v>125.37</v>
          </cell>
          <cell r="P21">
            <v>125.37</v>
          </cell>
          <cell r="Q21">
            <v>93.45</v>
          </cell>
          <cell r="R21">
            <v>93.45</v>
          </cell>
          <cell r="S21">
            <v>93.45</v>
          </cell>
          <cell r="U21">
            <v>0</v>
          </cell>
          <cell r="V21">
            <v>0</v>
          </cell>
          <cell r="W21" t="str">
            <v>M2</v>
          </cell>
          <cell r="X21">
            <v>2103.3999999999996</v>
          </cell>
        </row>
        <row r="22">
          <cell r="A22">
            <v>1002</v>
          </cell>
          <cell r="B22" t="str">
            <v xml:space="preserve">Replanteo manual de cimientos </v>
          </cell>
          <cell r="C22">
            <v>1387.93</v>
          </cell>
          <cell r="D22">
            <v>1387.93</v>
          </cell>
          <cell r="F22">
            <v>0</v>
          </cell>
          <cell r="G22">
            <v>1387.93</v>
          </cell>
          <cell r="H22">
            <v>304.57</v>
          </cell>
          <cell r="I22">
            <v>304.57</v>
          </cell>
          <cell r="J22">
            <v>304.57</v>
          </cell>
          <cell r="K22">
            <v>192.08</v>
          </cell>
          <cell r="L22">
            <v>192.08</v>
          </cell>
          <cell r="M22">
            <v>192.08</v>
          </cell>
          <cell r="N22">
            <v>125.37</v>
          </cell>
          <cell r="O22">
            <v>125.37</v>
          </cell>
          <cell r="P22">
            <v>125.37</v>
          </cell>
          <cell r="Q22">
            <v>93.45</v>
          </cell>
          <cell r="R22">
            <v>93.45</v>
          </cell>
          <cell r="S22">
            <v>93.45</v>
          </cell>
          <cell r="U22">
            <v>0</v>
          </cell>
          <cell r="V22">
            <v>0</v>
          </cell>
          <cell r="W22" t="str">
            <v>M2</v>
          </cell>
          <cell r="X22">
            <v>2103.3999999999996</v>
          </cell>
        </row>
        <row r="23">
          <cell r="A23">
            <v>1003</v>
          </cell>
          <cell r="B23" t="str">
            <v xml:space="preserve">Cerramiento provisional en polisombra, altura 2.1 </v>
          </cell>
          <cell r="C23">
            <v>18.763249999999999</v>
          </cell>
          <cell r="D23">
            <v>18.763249999999999</v>
          </cell>
          <cell r="F23">
            <v>0</v>
          </cell>
          <cell r="G23">
            <v>18.763249999999999</v>
          </cell>
          <cell r="H23">
            <v>9.3816249999999997</v>
          </cell>
          <cell r="I23">
            <v>9.3816249999999997</v>
          </cell>
          <cell r="J23">
            <v>9.3816249999999997</v>
          </cell>
          <cell r="K23">
            <v>9.3816249999999997</v>
          </cell>
          <cell r="L23">
            <v>9.3816249999999997</v>
          </cell>
          <cell r="M23">
            <v>9.3816249999999997</v>
          </cell>
          <cell r="N23">
            <v>18.763249999999999</v>
          </cell>
          <cell r="O23">
            <v>18.763249999999999</v>
          </cell>
          <cell r="P23">
            <v>18.763249999999999</v>
          </cell>
          <cell r="Q23">
            <v>18.763249999999999</v>
          </cell>
          <cell r="R23">
            <v>18.763249999999999</v>
          </cell>
          <cell r="S23">
            <v>18.763249999999999</v>
          </cell>
          <cell r="U23">
            <v>0</v>
          </cell>
          <cell r="V23">
            <v>0</v>
          </cell>
          <cell r="W23" t="str">
            <v>Ml</v>
          </cell>
          <cell r="X23">
            <v>75.052999999999997</v>
          </cell>
        </row>
        <row r="24">
          <cell r="A24">
            <v>1004</v>
          </cell>
          <cell r="B24" t="str">
            <v xml:space="preserve">Cargue mecánico y retiro hasta 2 kms </v>
          </cell>
          <cell r="C24">
            <v>0</v>
          </cell>
          <cell r="D24">
            <v>0</v>
          </cell>
          <cell r="F24">
            <v>0</v>
          </cell>
          <cell r="G24">
            <v>0</v>
          </cell>
          <cell r="I24">
            <v>0</v>
          </cell>
          <cell r="J24">
            <v>0</v>
          </cell>
          <cell r="L24">
            <v>0</v>
          </cell>
          <cell r="M24">
            <v>0</v>
          </cell>
          <cell r="O24">
            <v>0</v>
          </cell>
          <cell r="P24">
            <v>0</v>
          </cell>
          <cell r="R24">
            <v>0</v>
          </cell>
          <cell r="S24">
            <v>0</v>
          </cell>
          <cell r="U24">
            <v>0</v>
          </cell>
          <cell r="V24">
            <v>0</v>
          </cell>
          <cell r="W24" t="str">
            <v>M3</v>
          </cell>
          <cell r="X24">
            <v>0</v>
          </cell>
        </row>
        <row r="25">
          <cell r="A25">
            <v>1005</v>
          </cell>
          <cell r="B25" t="str">
            <v>Cerramiento provisional en  teja de zinc H=2.00m</v>
          </cell>
          <cell r="C25">
            <v>61.59975</v>
          </cell>
          <cell r="D25">
            <v>61.59975</v>
          </cell>
          <cell r="F25">
            <v>0</v>
          </cell>
          <cell r="G25">
            <v>61.59975</v>
          </cell>
          <cell r="H25">
            <v>30.799875</v>
          </cell>
          <cell r="I25">
            <v>30.799875</v>
          </cell>
          <cell r="J25">
            <v>30.799875</v>
          </cell>
          <cell r="K25">
            <v>30.799875</v>
          </cell>
          <cell r="L25">
            <v>30.799875</v>
          </cell>
          <cell r="M25">
            <v>30.799875</v>
          </cell>
          <cell r="N25">
            <v>61.59975</v>
          </cell>
          <cell r="O25">
            <v>61.59975</v>
          </cell>
          <cell r="P25">
            <v>61.59975</v>
          </cell>
          <cell r="Q25">
            <v>61.59975</v>
          </cell>
          <cell r="R25">
            <v>61.59975</v>
          </cell>
          <cell r="S25">
            <v>61.59975</v>
          </cell>
          <cell r="U25">
            <v>0</v>
          </cell>
          <cell r="V25">
            <v>0</v>
          </cell>
          <cell r="W25" t="str">
            <v>Ml</v>
          </cell>
          <cell r="X25">
            <v>246.399</v>
          </cell>
        </row>
        <row r="26">
          <cell r="A26">
            <v>2</v>
          </cell>
          <cell r="B26" t="str">
            <v>EXCAVACIONES Y RELLENOS</v>
          </cell>
          <cell r="X26">
            <v>0</v>
          </cell>
        </row>
        <row r="27">
          <cell r="A27">
            <v>2001</v>
          </cell>
          <cell r="B27" t="str">
            <v xml:space="preserve">Excavación mecánica material común, incluye cargue hasta 2 km </v>
          </cell>
          <cell r="C27">
            <v>930</v>
          </cell>
          <cell r="D27">
            <v>930</v>
          </cell>
          <cell r="F27">
            <v>0</v>
          </cell>
          <cell r="G27">
            <v>930</v>
          </cell>
          <cell r="I27">
            <v>0</v>
          </cell>
          <cell r="J27">
            <v>0</v>
          </cell>
          <cell r="L27">
            <v>0</v>
          </cell>
          <cell r="M27">
            <v>0</v>
          </cell>
          <cell r="O27">
            <v>0</v>
          </cell>
          <cell r="P27">
            <v>0</v>
          </cell>
          <cell r="R27">
            <v>0</v>
          </cell>
          <cell r="S27">
            <v>0</v>
          </cell>
          <cell r="U27">
            <v>0</v>
          </cell>
          <cell r="V27">
            <v>0</v>
          </cell>
          <cell r="W27" t="str">
            <v>M3</v>
          </cell>
          <cell r="X27">
            <v>930</v>
          </cell>
        </row>
        <row r="28">
          <cell r="A28">
            <v>2002</v>
          </cell>
          <cell r="B28" t="str">
            <v xml:space="preserve">Relleno en recebo común para estructuras, compactación mecánica </v>
          </cell>
          <cell r="C28">
            <v>228</v>
          </cell>
          <cell r="D28">
            <v>228</v>
          </cell>
          <cell r="F28">
            <v>0</v>
          </cell>
          <cell r="G28">
            <v>228</v>
          </cell>
          <cell r="H28">
            <v>60.54</v>
          </cell>
          <cell r="I28">
            <v>60.54</v>
          </cell>
          <cell r="J28">
            <v>60.54</v>
          </cell>
          <cell r="K28">
            <v>38.35</v>
          </cell>
          <cell r="L28">
            <v>38.35</v>
          </cell>
          <cell r="M28">
            <v>38.35</v>
          </cell>
          <cell r="N28">
            <v>25.16</v>
          </cell>
          <cell r="O28">
            <v>25.16</v>
          </cell>
          <cell r="P28">
            <v>25.16</v>
          </cell>
          <cell r="Q28">
            <v>7.4</v>
          </cell>
          <cell r="R28">
            <v>7.4</v>
          </cell>
          <cell r="S28">
            <v>7.4</v>
          </cell>
          <cell r="U28">
            <v>0</v>
          </cell>
          <cell r="V28">
            <v>0</v>
          </cell>
          <cell r="W28" t="str">
            <v>M3</v>
          </cell>
          <cell r="X28">
            <v>359.45000000000005</v>
          </cell>
        </row>
        <row r="29">
          <cell r="A29">
            <v>2003</v>
          </cell>
          <cell r="B29" t="str">
            <v xml:space="preserve">Excavación Manual zanja en tierra, H=1.0mt </v>
          </cell>
          <cell r="D29">
            <v>0</v>
          </cell>
          <cell r="F29">
            <v>0</v>
          </cell>
          <cell r="G29">
            <v>0</v>
          </cell>
          <cell r="I29">
            <v>0</v>
          </cell>
          <cell r="J29">
            <v>0</v>
          </cell>
          <cell r="L29">
            <v>0</v>
          </cell>
          <cell r="M29">
            <v>0</v>
          </cell>
          <cell r="O29">
            <v>0</v>
          </cell>
          <cell r="P29">
            <v>0</v>
          </cell>
          <cell r="R29">
            <v>0</v>
          </cell>
          <cell r="S29">
            <v>0</v>
          </cell>
          <cell r="U29">
            <v>0</v>
          </cell>
          <cell r="V29">
            <v>0</v>
          </cell>
          <cell r="W29" t="str">
            <v>M3</v>
          </cell>
          <cell r="X29">
            <v>0</v>
          </cell>
        </row>
        <row r="30">
          <cell r="A30">
            <v>2004</v>
          </cell>
          <cell r="B30" t="str">
            <v xml:space="preserve">Excavación Manual tierra,H=1.0mt, inc cargue y retiro 2Km </v>
          </cell>
          <cell r="C30">
            <v>180</v>
          </cell>
          <cell r="D30">
            <v>180</v>
          </cell>
          <cell r="F30">
            <v>0</v>
          </cell>
          <cell r="G30">
            <v>180</v>
          </cell>
          <cell r="H30">
            <v>104.23</v>
          </cell>
          <cell r="I30">
            <v>104.23</v>
          </cell>
          <cell r="J30">
            <v>104.23</v>
          </cell>
          <cell r="K30">
            <v>61.48</v>
          </cell>
          <cell r="L30">
            <v>61.48</v>
          </cell>
          <cell r="M30">
            <v>61.48</v>
          </cell>
          <cell r="N30">
            <v>40.9</v>
          </cell>
          <cell r="O30">
            <v>40.9</v>
          </cell>
          <cell r="P30">
            <v>40.9</v>
          </cell>
          <cell r="Q30">
            <v>9.07</v>
          </cell>
          <cell r="R30">
            <v>9.07</v>
          </cell>
          <cell r="S30">
            <v>9.07</v>
          </cell>
          <cell r="U30">
            <v>0</v>
          </cell>
          <cell r="V30">
            <v>0</v>
          </cell>
          <cell r="W30" t="str">
            <v>M3</v>
          </cell>
          <cell r="X30">
            <v>395.68</v>
          </cell>
        </row>
        <row r="31">
          <cell r="A31">
            <v>2006</v>
          </cell>
          <cell r="B31" t="str">
            <v>Geotextil nt-3000</v>
          </cell>
          <cell r="C31">
            <v>1397.33</v>
          </cell>
          <cell r="D31">
            <v>1397.33</v>
          </cell>
          <cell r="F31">
            <v>0</v>
          </cell>
          <cell r="G31">
            <v>1397.33</v>
          </cell>
          <cell r="I31">
            <v>0</v>
          </cell>
          <cell r="J31">
            <v>0</v>
          </cell>
          <cell r="L31">
            <v>0</v>
          </cell>
          <cell r="M31">
            <v>0</v>
          </cell>
          <cell r="O31">
            <v>0</v>
          </cell>
          <cell r="P31">
            <v>0</v>
          </cell>
          <cell r="R31">
            <v>0</v>
          </cell>
          <cell r="S31">
            <v>0</v>
          </cell>
          <cell r="U31">
            <v>0</v>
          </cell>
          <cell r="V31">
            <v>0</v>
          </cell>
          <cell r="W31" t="str">
            <v>M2</v>
          </cell>
          <cell r="X31">
            <v>1397.33</v>
          </cell>
        </row>
        <row r="32">
          <cell r="A32">
            <v>2008</v>
          </cell>
          <cell r="B32" t="str">
            <v>Voladura de roca  incl. Desembombe</v>
          </cell>
          <cell r="C32">
            <v>50</v>
          </cell>
          <cell r="D32">
            <v>50</v>
          </cell>
          <cell r="F32">
            <v>0</v>
          </cell>
          <cell r="G32">
            <v>50</v>
          </cell>
          <cell r="I32">
            <v>0</v>
          </cell>
          <cell r="J32">
            <v>0</v>
          </cell>
          <cell r="L32">
            <v>0</v>
          </cell>
          <cell r="M32">
            <v>0</v>
          </cell>
          <cell r="O32">
            <v>0</v>
          </cell>
          <cell r="P32">
            <v>0</v>
          </cell>
          <cell r="R32">
            <v>0</v>
          </cell>
          <cell r="S32">
            <v>0</v>
          </cell>
          <cell r="U32">
            <v>0</v>
          </cell>
          <cell r="V32">
            <v>0</v>
          </cell>
          <cell r="W32" t="str">
            <v>Tiro</v>
          </cell>
          <cell r="X32">
            <v>50</v>
          </cell>
        </row>
        <row r="33">
          <cell r="A33">
            <v>3</v>
          </cell>
          <cell r="B33" t="str">
            <v>CIMENTACIÓN</v>
          </cell>
          <cell r="X33">
            <v>0</v>
          </cell>
        </row>
        <row r="34">
          <cell r="A34">
            <v>3001</v>
          </cell>
          <cell r="B34" t="str">
            <v xml:space="preserve">Base en concreto pobre 1500 psi </v>
          </cell>
          <cell r="C34">
            <v>22.288</v>
          </cell>
          <cell r="D34">
            <v>22.288</v>
          </cell>
          <cell r="F34">
            <v>0</v>
          </cell>
          <cell r="G34">
            <v>22.288</v>
          </cell>
          <cell r="H34">
            <v>5.6625000000000005</v>
          </cell>
          <cell r="I34">
            <v>5.6625000000000005</v>
          </cell>
          <cell r="J34">
            <v>5.6625000000000005</v>
          </cell>
          <cell r="K34">
            <v>3.4260000000000002</v>
          </cell>
          <cell r="L34">
            <v>3.4260000000000002</v>
          </cell>
          <cell r="M34">
            <v>3.4260000000000002</v>
          </cell>
          <cell r="N34">
            <v>2.3570000000000002</v>
          </cell>
          <cell r="O34">
            <v>2.3570000000000002</v>
          </cell>
          <cell r="P34">
            <v>2.3570000000000002</v>
          </cell>
          <cell r="Q34">
            <v>0.64749999999999996</v>
          </cell>
          <cell r="R34">
            <v>0.64749999999999996</v>
          </cell>
          <cell r="S34">
            <v>0.64749999999999996</v>
          </cell>
          <cell r="U34">
            <v>0</v>
          </cell>
          <cell r="V34">
            <v>0</v>
          </cell>
          <cell r="W34" t="str">
            <v>M3</v>
          </cell>
          <cell r="X34">
            <v>34.381</v>
          </cell>
        </row>
        <row r="35">
          <cell r="A35">
            <v>3002</v>
          </cell>
          <cell r="B35" t="str">
            <v xml:space="preserve">Concretos viga de cimiento, 3500 psi </v>
          </cell>
          <cell r="C35">
            <v>112.04</v>
          </cell>
          <cell r="D35">
            <v>112.04</v>
          </cell>
          <cell r="F35">
            <v>0</v>
          </cell>
          <cell r="G35">
            <v>112.04</v>
          </cell>
          <cell r="H35">
            <v>24.893000000000001</v>
          </cell>
          <cell r="I35">
            <v>24.893000000000001</v>
          </cell>
          <cell r="J35">
            <v>24.893000000000001</v>
          </cell>
          <cell r="K35">
            <v>13.035</v>
          </cell>
          <cell r="L35">
            <v>13.035</v>
          </cell>
          <cell r="M35">
            <v>13.035</v>
          </cell>
          <cell r="N35">
            <v>9.8450000000000006</v>
          </cell>
          <cell r="O35">
            <v>9.8450000000000006</v>
          </cell>
          <cell r="P35">
            <v>9.8450000000000006</v>
          </cell>
          <cell r="Q35">
            <v>2.2549999999999999</v>
          </cell>
          <cell r="R35">
            <v>2.2549999999999999</v>
          </cell>
          <cell r="S35">
            <v>2.2549999999999999</v>
          </cell>
          <cell r="U35">
            <v>0</v>
          </cell>
          <cell r="V35">
            <v>0</v>
          </cell>
          <cell r="W35" t="str">
            <v>M3</v>
          </cell>
          <cell r="X35">
            <v>162.06799999999998</v>
          </cell>
        </row>
        <row r="36">
          <cell r="A36">
            <v>3003</v>
          </cell>
          <cell r="B36" t="str">
            <v xml:space="preserve">Concreto para zapatas, 3500 psi </v>
          </cell>
          <cell r="C36">
            <v>109.25</v>
          </cell>
          <cell r="D36">
            <v>109.25</v>
          </cell>
          <cell r="F36">
            <v>0</v>
          </cell>
          <cell r="G36">
            <v>109.25</v>
          </cell>
          <cell r="H36">
            <v>29.92</v>
          </cell>
          <cell r="I36">
            <v>29.92</v>
          </cell>
          <cell r="J36">
            <v>29.92</v>
          </cell>
          <cell r="K36">
            <v>17.105</v>
          </cell>
          <cell r="L36">
            <v>17.105</v>
          </cell>
          <cell r="M36">
            <v>17.105</v>
          </cell>
          <cell r="N36">
            <v>10.89</v>
          </cell>
          <cell r="O36">
            <v>10.89</v>
          </cell>
          <cell r="P36">
            <v>10.89</v>
          </cell>
          <cell r="R36">
            <v>0</v>
          </cell>
          <cell r="U36">
            <v>0</v>
          </cell>
          <cell r="V36">
            <v>0</v>
          </cell>
          <cell r="W36" t="str">
            <v>M3</v>
          </cell>
          <cell r="X36">
            <v>167.16500000000002</v>
          </cell>
        </row>
        <row r="37">
          <cell r="A37">
            <v>3004</v>
          </cell>
          <cell r="B37" t="str">
            <v>Concreto ciclopeo  (concreto 2500psi)</v>
          </cell>
          <cell r="C37">
            <v>10</v>
          </cell>
          <cell r="D37">
            <v>10</v>
          </cell>
          <cell r="F37">
            <v>0</v>
          </cell>
          <cell r="G37">
            <v>10</v>
          </cell>
          <cell r="I37">
            <v>0</v>
          </cell>
          <cell r="J37">
            <v>0</v>
          </cell>
          <cell r="L37">
            <v>0</v>
          </cell>
          <cell r="M37">
            <v>0</v>
          </cell>
          <cell r="O37">
            <v>0</v>
          </cell>
          <cell r="P37">
            <v>0</v>
          </cell>
          <cell r="Q37">
            <v>8.5470000000000006</v>
          </cell>
          <cell r="R37">
            <v>8.5470000000000006</v>
          </cell>
          <cell r="S37">
            <v>8.5470000000000006</v>
          </cell>
          <cell r="U37">
            <v>0</v>
          </cell>
          <cell r="V37">
            <v>0</v>
          </cell>
          <cell r="W37" t="str">
            <v>M3</v>
          </cell>
          <cell r="X37">
            <v>18.547000000000001</v>
          </cell>
        </row>
        <row r="38">
          <cell r="A38">
            <v>3005</v>
          </cell>
          <cell r="B38" t="str">
            <v>Pedestales en concreto 3000psi</v>
          </cell>
          <cell r="D38">
            <v>0</v>
          </cell>
          <cell r="F38">
            <v>0</v>
          </cell>
          <cell r="G38">
            <v>0</v>
          </cell>
          <cell r="I38">
            <v>0</v>
          </cell>
          <cell r="J38">
            <v>0</v>
          </cell>
          <cell r="L38">
            <v>0</v>
          </cell>
          <cell r="M38">
            <v>0</v>
          </cell>
          <cell r="O38">
            <v>0</v>
          </cell>
          <cell r="P38">
            <v>0</v>
          </cell>
          <cell r="R38">
            <v>0</v>
          </cell>
          <cell r="S38">
            <v>0</v>
          </cell>
          <cell r="U38">
            <v>0</v>
          </cell>
          <cell r="V38">
            <v>0</v>
          </cell>
          <cell r="W38" t="str">
            <v>M3</v>
          </cell>
          <cell r="X38">
            <v>0</v>
          </cell>
        </row>
        <row r="39">
          <cell r="A39">
            <v>3006</v>
          </cell>
          <cell r="B39" t="str">
            <v>Muro de contencion de concreto  3000psi</v>
          </cell>
          <cell r="C39">
            <v>19.95</v>
          </cell>
          <cell r="D39">
            <v>19.95</v>
          </cell>
          <cell r="F39">
            <v>0</v>
          </cell>
          <cell r="G39">
            <v>19.95</v>
          </cell>
          <cell r="I39">
            <v>0</v>
          </cell>
          <cell r="J39">
            <v>0</v>
          </cell>
          <cell r="L39">
            <v>0</v>
          </cell>
          <cell r="M39">
            <v>0</v>
          </cell>
          <cell r="O39">
            <v>0</v>
          </cell>
          <cell r="P39">
            <v>0</v>
          </cell>
          <cell r="R39">
            <v>0</v>
          </cell>
          <cell r="S39">
            <v>0</v>
          </cell>
          <cell r="U39">
            <v>0</v>
          </cell>
          <cell r="V39">
            <v>0</v>
          </cell>
          <cell r="W39" t="str">
            <v>M3</v>
          </cell>
          <cell r="X39">
            <v>19.95</v>
          </cell>
        </row>
        <row r="40">
          <cell r="A40">
            <v>4</v>
          </cell>
          <cell r="B40" t="str">
            <v>ESTRUCTURA EN CONCRETO</v>
          </cell>
          <cell r="X40">
            <v>0</v>
          </cell>
        </row>
        <row r="41">
          <cell r="A41">
            <v>4001</v>
          </cell>
          <cell r="B41" t="str">
            <v xml:space="preserve">Concreto escaleras, 3500 psi </v>
          </cell>
          <cell r="C41">
            <v>3.5</v>
          </cell>
          <cell r="D41">
            <v>3.5</v>
          </cell>
          <cell r="F41">
            <v>0</v>
          </cell>
          <cell r="G41">
            <v>3.5</v>
          </cell>
          <cell r="I41">
            <v>0</v>
          </cell>
          <cell r="J41">
            <v>0</v>
          </cell>
          <cell r="L41">
            <v>0</v>
          </cell>
          <cell r="M41">
            <v>0</v>
          </cell>
          <cell r="O41">
            <v>0</v>
          </cell>
          <cell r="P41">
            <v>0</v>
          </cell>
          <cell r="R41">
            <v>0</v>
          </cell>
          <cell r="S41">
            <v>0</v>
          </cell>
          <cell r="U41">
            <v>0</v>
          </cell>
          <cell r="V41">
            <v>0</v>
          </cell>
          <cell r="W41" t="str">
            <v>M3</v>
          </cell>
          <cell r="X41">
            <v>3.5</v>
          </cell>
        </row>
        <row r="42">
          <cell r="A42">
            <v>4002</v>
          </cell>
          <cell r="B42" t="str">
            <v xml:space="preserve">Concreto para viga canal, 3500psi </v>
          </cell>
          <cell r="C42">
            <v>2.76</v>
          </cell>
          <cell r="D42">
            <v>2.76</v>
          </cell>
          <cell r="F42">
            <v>0</v>
          </cell>
          <cell r="G42">
            <v>2.76</v>
          </cell>
          <cell r="H42">
            <v>3.6190000000000002</v>
          </cell>
          <cell r="I42">
            <v>3.6190000000000002</v>
          </cell>
          <cell r="J42">
            <v>3.6190000000000002</v>
          </cell>
          <cell r="K42">
            <v>2.2400000000000002</v>
          </cell>
          <cell r="L42">
            <v>2.2400000000000002</v>
          </cell>
          <cell r="M42">
            <v>2.2400000000000002</v>
          </cell>
          <cell r="N42">
            <v>1.42</v>
          </cell>
          <cell r="O42">
            <v>1.42</v>
          </cell>
          <cell r="P42">
            <v>1.42</v>
          </cell>
          <cell r="R42">
            <v>0</v>
          </cell>
          <cell r="S42">
            <v>0</v>
          </cell>
          <cell r="U42">
            <v>0</v>
          </cell>
          <cell r="V42">
            <v>0</v>
          </cell>
          <cell r="W42" t="str">
            <v>M3</v>
          </cell>
          <cell r="X42">
            <v>10.039</v>
          </cell>
        </row>
        <row r="43">
          <cell r="A43">
            <v>4003</v>
          </cell>
          <cell r="B43" t="str">
            <v xml:space="preserve">Concreto para muros b=25, 3500psi </v>
          </cell>
          <cell r="D43">
            <v>0</v>
          </cell>
          <cell r="F43">
            <v>0</v>
          </cell>
          <cell r="G43">
            <v>0</v>
          </cell>
          <cell r="I43">
            <v>0</v>
          </cell>
          <cell r="J43">
            <v>0</v>
          </cell>
          <cell r="L43">
            <v>0</v>
          </cell>
          <cell r="M43">
            <v>0</v>
          </cell>
          <cell r="O43">
            <v>0</v>
          </cell>
          <cell r="P43">
            <v>0</v>
          </cell>
          <cell r="R43">
            <v>0</v>
          </cell>
          <cell r="S43">
            <v>0</v>
          </cell>
          <cell r="U43">
            <v>0</v>
          </cell>
          <cell r="V43">
            <v>0</v>
          </cell>
          <cell r="W43" t="str">
            <v>M3</v>
          </cell>
          <cell r="X43">
            <v>0</v>
          </cell>
        </row>
        <row r="44">
          <cell r="A44">
            <v>4004</v>
          </cell>
          <cell r="B44" t="str">
            <v xml:space="preserve">Placa contrapiso c:3000psi; h=10 </v>
          </cell>
          <cell r="C44">
            <v>1397.33</v>
          </cell>
          <cell r="D44">
            <v>1397.33</v>
          </cell>
          <cell r="F44">
            <v>0</v>
          </cell>
          <cell r="G44">
            <v>1397.33</v>
          </cell>
          <cell r="H44">
            <v>302.7</v>
          </cell>
          <cell r="I44">
            <v>302.7</v>
          </cell>
          <cell r="J44">
            <v>302.7</v>
          </cell>
          <cell r="K44">
            <v>191.76</v>
          </cell>
          <cell r="L44">
            <v>191.76</v>
          </cell>
          <cell r="M44">
            <v>191.76</v>
          </cell>
          <cell r="N44">
            <v>125.82</v>
          </cell>
          <cell r="O44">
            <v>125.82</v>
          </cell>
          <cell r="P44">
            <v>125.82</v>
          </cell>
          <cell r="Q44">
            <v>37</v>
          </cell>
          <cell r="R44">
            <v>37</v>
          </cell>
          <cell r="S44">
            <v>37</v>
          </cell>
          <cell r="U44">
            <v>0</v>
          </cell>
          <cell r="V44">
            <v>0</v>
          </cell>
          <cell r="W44" t="str">
            <v>M2</v>
          </cell>
          <cell r="X44">
            <v>2054.6099999999997</v>
          </cell>
        </row>
        <row r="45">
          <cell r="A45">
            <v>4005</v>
          </cell>
          <cell r="B45" t="str">
            <v>Concreto impermeablizado 4000 psi Tanque de Agua</v>
          </cell>
          <cell r="D45">
            <v>0</v>
          </cell>
          <cell r="F45">
            <v>0</v>
          </cell>
          <cell r="G45">
            <v>0</v>
          </cell>
          <cell r="I45">
            <v>0</v>
          </cell>
          <cell r="J45">
            <v>0</v>
          </cell>
          <cell r="L45">
            <v>0</v>
          </cell>
          <cell r="M45">
            <v>0</v>
          </cell>
          <cell r="O45">
            <v>0</v>
          </cell>
          <cell r="P45">
            <v>0</v>
          </cell>
          <cell r="Q45">
            <v>84.38</v>
          </cell>
          <cell r="R45">
            <v>84.38</v>
          </cell>
          <cell r="S45">
            <v>84.38</v>
          </cell>
          <cell r="U45">
            <v>0</v>
          </cell>
          <cell r="V45">
            <v>0</v>
          </cell>
          <cell r="W45" t="str">
            <v>M3</v>
          </cell>
          <cell r="X45">
            <v>84.38</v>
          </cell>
        </row>
        <row r="46">
          <cell r="A46">
            <v>4006</v>
          </cell>
          <cell r="B46" t="str">
            <v>Muros laterales en concreto para tanque  4000psi, e =0.25</v>
          </cell>
          <cell r="D46">
            <v>0</v>
          </cell>
          <cell r="F46">
            <v>0</v>
          </cell>
          <cell r="G46">
            <v>0</v>
          </cell>
          <cell r="I46">
            <v>0</v>
          </cell>
          <cell r="J46">
            <v>0</v>
          </cell>
          <cell r="L46">
            <v>0</v>
          </cell>
          <cell r="M46">
            <v>0</v>
          </cell>
          <cell r="O46">
            <v>0</v>
          </cell>
          <cell r="P46">
            <v>0</v>
          </cell>
          <cell r="R46">
            <v>0</v>
          </cell>
          <cell r="S46">
            <v>0</v>
          </cell>
          <cell r="U46">
            <v>0</v>
          </cell>
          <cell r="V46">
            <v>0</v>
          </cell>
          <cell r="W46" t="str">
            <v>M3</v>
          </cell>
          <cell r="X46">
            <v>0</v>
          </cell>
        </row>
        <row r="47">
          <cell r="A47">
            <v>4007</v>
          </cell>
          <cell r="B47" t="str">
            <v>Losa superior para tanques e: 0.15  3000psi</v>
          </cell>
          <cell r="D47">
            <v>0</v>
          </cell>
          <cell r="F47">
            <v>0</v>
          </cell>
          <cell r="G47">
            <v>0</v>
          </cell>
          <cell r="I47">
            <v>0</v>
          </cell>
          <cell r="J47">
            <v>0</v>
          </cell>
          <cell r="L47">
            <v>0</v>
          </cell>
          <cell r="M47">
            <v>0</v>
          </cell>
          <cell r="O47">
            <v>0</v>
          </cell>
          <cell r="P47">
            <v>0</v>
          </cell>
          <cell r="R47">
            <v>0</v>
          </cell>
          <cell r="S47">
            <v>0</v>
          </cell>
          <cell r="U47">
            <v>0</v>
          </cell>
          <cell r="V47">
            <v>0</v>
          </cell>
          <cell r="W47" t="str">
            <v>M2</v>
          </cell>
          <cell r="X47">
            <v>0</v>
          </cell>
        </row>
        <row r="48">
          <cell r="A48">
            <v>4008</v>
          </cell>
          <cell r="B48" t="str">
            <v>Pantallas ascensor E=0.25 mt. F'c= 4.000 psi.</v>
          </cell>
          <cell r="C48">
            <v>52.42</v>
          </cell>
          <cell r="D48">
            <v>52.42</v>
          </cell>
          <cell r="F48">
            <v>0</v>
          </cell>
          <cell r="G48">
            <v>52.42</v>
          </cell>
          <cell r="I48">
            <v>0</v>
          </cell>
          <cell r="J48">
            <v>0</v>
          </cell>
          <cell r="L48">
            <v>0</v>
          </cell>
          <cell r="M48">
            <v>0</v>
          </cell>
          <cell r="O48">
            <v>0</v>
          </cell>
          <cell r="P48">
            <v>0</v>
          </cell>
          <cell r="R48">
            <v>0</v>
          </cell>
          <cell r="S48">
            <v>0</v>
          </cell>
          <cell r="U48">
            <v>0</v>
          </cell>
          <cell r="V48">
            <v>0</v>
          </cell>
          <cell r="W48" t="str">
            <v>M3</v>
          </cell>
          <cell r="X48">
            <v>52.42</v>
          </cell>
        </row>
        <row r="49">
          <cell r="A49">
            <v>4009</v>
          </cell>
          <cell r="B49" t="str">
            <v>Foso ascensor, losa en concreto de 3000psi</v>
          </cell>
          <cell r="D49">
            <v>0</v>
          </cell>
          <cell r="F49">
            <v>0</v>
          </cell>
          <cell r="G49">
            <v>0</v>
          </cell>
          <cell r="I49">
            <v>0</v>
          </cell>
          <cell r="J49">
            <v>0</v>
          </cell>
          <cell r="L49">
            <v>0</v>
          </cell>
          <cell r="M49">
            <v>0</v>
          </cell>
          <cell r="O49">
            <v>0</v>
          </cell>
          <cell r="P49">
            <v>0</v>
          </cell>
          <cell r="R49">
            <v>0</v>
          </cell>
          <cell r="S49">
            <v>0</v>
          </cell>
          <cell r="U49">
            <v>0</v>
          </cell>
          <cell r="V49">
            <v>0</v>
          </cell>
          <cell r="W49" t="str">
            <v>M3</v>
          </cell>
          <cell r="X49">
            <v>0</v>
          </cell>
        </row>
        <row r="50">
          <cell r="A50">
            <v>4010</v>
          </cell>
          <cell r="B50" t="str">
            <v>Placa aerea en concreto de 3000 psi  e=0.50  incluye riostras (aligerada con caseton recuperable)</v>
          </cell>
          <cell r="D50">
            <v>0</v>
          </cell>
          <cell r="F50">
            <v>0</v>
          </cell>
          <cell r="G50">
            <v>0</v>
          </cell>
          <cell r="I50">
            <v>0</v>
          </cell>
          <cell r="J50">
            <v>0</v>
          </cell>
          <cell r="L50">
            <v>0</v>
          </cell>
          <cell r="M50">
            <v>0</v>
          </cell>
          <cell r="O50">
            <v>0</v>
          </cell>
          <cell r="P50">
            <v>0</v>
          </cell>
          <cell r="R50">
            <v>0</v>
          </cell>
          <cell r="S50">
            <v>0</v>
          </cell>
          <cell r="U50">
            <v>0</v>
          </cell>
          <cell r="V50">
            <v>0</v>
          </cell>
          <cell r="W50" t="str">
            <v>M2</v>
          </cell>
          <cell r="X50">
            <v>0</v>
          </cell>
        </row>
        <row r="51">
          <cell r="A51">
            <v>4011</v>
          </cell>
          <cell r="B51" t="str">
            <v xml:space="preserve">Columnas en concreto de 4000 psi </v>
          </cell>
          <cell r="C51">
            <v>90.12</v>
          </cell>
          <cell r="D51">
            <v>90.12</v>
          </cell>
          <cell r="F51">
            <v>0</v>
          </cell>
          <cell r="G51">
            <v>90.12</v>
          </cell>
          <cell r="H51">
            <v>15.257</v>
          </cell>
          <cell r="I51">
            <v>15.257</v>
          </cell>
          <cell r="J51">
            <v>15.257</v>
          </cell>
          <cell r="K51">
            <v>7.0730000000000004</v>
          </cell>
          <cell r="L51">
            <v>7.0730000000000004</v>
          </cell>
          <cell r="M51">
            <v>7.0730000000000004</v>
          </cell>
          <cell r="N51">
            <v>6.4790000000000001</v>
          </cell>
          <cell r="O51">
            <v>6.4790000000000001</v>
          </cell>
          <cell r="P51">
            <v>6.4790000000000001</v>
          </cell>
          <cell r="Q51">
            <v>2.915</v>
          </cell>
          <cell r="R51">
            <v>2.915</v>
          </cell>
          <cell r="S51">
            <v>2.915</v>
          </cell>
          <cell r="U51">
            <v>0</v>
          </cell>
          <cell r="V51">
            <v>0</v>
          </cell>
          <cell r="W51" t="str">
            <v>M3</v>
          </cell>
          <cell r="X51">
            <v>121.84400000000002</v>
          </cell>
        </row>
        <row r="52">
          <cell r="A52">
            <v>4012</v>
          </cell>
          <cell r="B52" t="str">
            <v>Vigas  aereas en concreto 4000psi</v>
          </cell>
          <cell r="C52">
            <v>327.9</v>
          </cell>
          <cell r="D52">
            <v>327.9</v>
          </cell>
          <cell r="F52">
            <v>0</v>
          </cell>
          <cell r="G52">
            <v>327.9</v>
          </cell>
          <cell r="H52">
            <v>24.893000000000001</v>
          </cell>
          <cell r="I52">
            <v>24.893000000000001</v>
          </cell>
          <cell r="J52">
            <v>24.893000000000001</v>
          </cell>
          <cell r="K52">
            <v>13.035</v>
          </cell>
          <cell r="L52">
            <v>13.035</v>
          </cell>
          <cell r="M52">
            <v>13.035</v>
          </cell>
          <cell r="N52">
            <v>9.8450000000000006</v>
          </cell>
          <cell r="O52">
            <v>9.8450000000000006</v>
          </cell>
          <cell r="P52">
            <v>9.8450000000000006</v>
          </cell>
          <cell r="Q52">
            <v>2.2549999999999999</v>
          </cell>
          <cell r="R52">
            <v>2.2549999999999999</v>
          </cell>
          <cell r="S52">
            <v>2.2549999999999999</v>
          </cell>
          <cell r="U52">
            <v>0</v>
          </cell>
          <cell r="V52">
            <v>0</v>
          </cell>
          <cell r="W52" t="str">
            <v>M3</v>
          </cell>
          <cell r="X52">
            <v>377.92800000000005</v>
          </cell>
        </row>
        <row r="53">
          <cell r="A53">
            <v>4013</v>
          </cell>
          <cell r="B53" t="str">
            <v>losa maciza  en concreto de 4.000 psi e=11cm</v>
          </cell>
          <cell r="C53">
            <v>1678.72</v>
          </cell>
          <cell r="D53">
            <v>1678.72</v>
          </cell>
          <cell r="F53">
            <v>0</v>
          </cell>
          <cell r="G53">
            <v>1678.72</v>
          </cell>
          <cell r="I53">
            <v>0</v>
          </cell>
          <cell r="J53">
            <v>0</v>
          </cell>
          <cell r="L53">
            <v>0</v>
          </cell>
          <cell r="M53">
            <v>0</v>
          </cell>
          <cell r="O53">
            <v>0</v>
          </cell>
          <cell r="P53">
            <v>0</v>
          </cell>
          <cell r="R53">
            <v>0</v>
          </cell>
          <cell r="S53">
            <v>0</v>
          </cell>
          <cell r="U53">
            <v>0</v>
          </cell>
          <cell r="V53">
            <v>0</v>
          </cell>
          <cell r="W53" t="str">
            <v>M2</v>
          </cell>
          <cell r="X53">
            <v>1678.72</v>
          </cell>
        </row>
        <row r="54">
          <cell r="A54">
            <v>4014</v>
          </cell>
          <cell r="B54" t="str">
            <v xml:space="preserve">placa aerea maciza e=25 cm en concreto de 3.000 psi </v>
          </cell>
          <cell r="C54">
            <v>22.2</v>
          </cell>
          <cell r="D54">
            <v>22.2</v>
          </cell>
          <cell r="F54">
            <v>0</v>
          </cell>
          <cell r="G54">
            <v>22.2</v>
          </cell>
          <cell r="I54">
            <v>0</v>
          </cell>
          <cell r="J54">
            <v>0</v>
          </cell>
          <cell r="L54">
            <v>0</v>
          </cell>
          <cell r="M54">
            <v>0</v>
          </cell>
          <cell r="O54">
            <v>0</v>
          </cell>
          <cell r="P54">
            <v>0</v>
          </cell>
          <cell r="R54">
            <v>0</v>
          </cell>
          <cell r="S54">
            <v>0</v>
          </cell>
          <cell r="U54">
            <v>0</v>
          </cell>
          <cell r="V54">
            <v>0</v>
          </cell>
          <cell r="W54" t="str">
            <v>M2</v>
          </cell>
          <cell r="X54">
            <v>22.2</v>
          </cell>
        </row>
        <row r="55">
          <cell r="A55">
            <v>4015</v>
          </cell>
          <cell r="B55" t="str">
            <v>Torta inferior fundida sobre lamina super t. prever esquineros y goteros e=3cm</v>
          </cell>
          <cell r="C55">
            <v>136.5</v>
          </cell>
          <cell r="D55">
            <v>136.5</v>
          </cell>
          <cell r="F55">
            <v>0</v>
          </cell>
          <cell r="G55">
            <v>136.5</v>
          </cell>
          <cell r="I55">
            <v>0</v>
          </cell>
          <cell r="J55">
            <v>0</v>
          </cell>
          <cell r="L55">
            <v>0</v>
          </cell>
          <cell r="M55">
            <v>0</v>
          </cell>
          <cell r="O55">
            <v>0</v>
          </cell>
          <cell r="P55">
            <v>0</v>
          </cell>
          <cell r="R55">
            <v>0</v>
          </cell>
          <cell r="S55">
            <v>0</v>
          </cell>
          <cell r="U55">
            <v>0</v>
          </cell>
          <cell r="V55">
            <v>0</v>
          </cell>
          <cell r="W55" t="str">
            <v>M2</v>
          </cell>
          <cell r="X55">
            <v>136.5</v>
          </cell>
        </row>
        <row r="56">
          <cell r="A56">
            <v>4016</v>
          </cell>
          <cell r="B56" t="str">
            <v>Bordillo en concreto de 3.000 psi a la vista h=25cm b=10cm</v>
          </cell>
          <cell r="C56">
            <v>2.41</v>
          </cell>
          <cell r="D56">
            <v>2.41</v>
          </cell>
          <cell r="F56">
            <v>0</v>
          </cell>
          <cell r="G56">
            <v>2.41</v>
          </cell>
          <cell r="I56">
            <v>0</v>
          </cell>
          <cell r="J56">
            <v>0</v>
          </cell>
          <cell r="L56">
            <v>0</v>
          </cell>
          <cell r="M56">
            <v>0</v>
          </cell>
          <cell r="O56">
            <v>0</v>
          </cell>
          <cell r="P56">
            <v>0</v>
          </cell>
          <cell r="Q56">
            <v>0.75900000000000001</v>
          </cell>
          <cell r="R56">
            <v>0.75900000000000001</v>
          </cell>
          <cell r="S56">
            <v>0.75900000000000001</v>
          </cell>
          <cell r="U56">
            <v>0</v>
          </cell>
          <cell r="V56">
            <v>0</v>
          </cell>
          <cell r="W56" t="str">
            <v>M3</v>
          </cell>
          <cell r="X56">
            <v>3.169</v>
          </cell>
        </row>
        <row r="57">
          <cell r="A57">
            <v>4017</v>
          </cell>
          <cell r="B57" t="str">
            <v xml:space="preserve">Placa aerea maciza e=12 cm en concreto de 3.000 psi </v>
          </cell>
          <cell r="D57">
            <v>0</v>
          </cell>
          <cell r="F57">
            <v>0</v>
          </cell>
          <cell r="G57">
            <v>0</v>
          </cell>
          <cell r="I57">
            <v>0</v>
          </cell>
          <cell r="J57">
            <v>0</v>
          </cell>
          <cell r="L57">
            <v>0</v>
          </cell>
          <cell r="M57">
            <v>0</v>
          </cell>
          <cell r="O57">
            <v>0</v>
          </cell>
          <cell r="P57">
            <v>0</v>
          </cell>
          <cell r="Q57">
            <v>4.8840000000000003</v>
          </cell>
          <cell r="R57">
            <v>4.8840000000000003</v>
          </cell>
          <cell r="S57">
            <v>4.8840000000000003</v>
          </cell>
          <cell r="U57">
            <v>0</v>
          </cell>
          <cell r="V57">
            <v>0</v>
          </cell>
          <cell r="W57" t="str">
            <v>M2</v>
          </cell>
          <cell r="X57">
            <v>4.8840000000000003</v>
          </cell>
        </row>
        <row r="58">
          <cell r="A58">
            <v>5</v>
          </cell>
          <cell r="B58" t="str">
            <v>ACERO DE REFUERZO</v>
          </cell>
          <cell r="X58">
            <v>0</v>
          </cell>
        </row>
        <row r="59">
          <cell r="A59">
            <v>5001</v>
          </cell>
          <cell r="B59" t="str">
            <v xml:space="preserve">Malla de refuerzo,M-1.59, 5.5mm,15x15, placas en una dirección </v>
          </cell>
          <cell r="D59">
            <v>0</v>
          </cell>
          <cell r="F59">
            <v>0</v>
          </cell>
          <cell r="G59">
            <v>0</v>
          </cell>
          <cell r="I59">
            <v>0</v>
          </cell>
          <cell r="J59">
            <v>0</v>
          </cell>
          <cell r="L59">
            <v>0</v>
          </cell>
          <cell r="M59">
            <v>0</v>
          </cell>
          <cell r="O59">
            <v>0</v>
          </cell>
          <cell r="P59">
            <v>0</v>
          </cell>
          <cell r="R59">
            <v>0</v>
          </cell>
          <cell r="S59">
            <v>0</v>
          </cell>
          <cell r="U59">
            <v>0</v>
          </cell>
          <cell r="V59">
            <v>0</v>
          </cell>
          <cell r="W59" t="str">
            <v>M2</v>
          </cell>
          <cell r="X59">
            <v>0</v>
          </cell>
        </row>
        <row r="60">
          <cell r="A60">
            <v>5002</v>
          </cell>
          <cell r="B60" t="str">
            <v xml:space="preserve">Malla Refuerzo M-084, 4mm, 15x15, placas en una dirección </v>
          </cell>
          <cell r="D60">
            <v>0</v>
          </cell>
          <cell r="F60">
            <v>0</v>
          </cell>
          <cell r="G60">
            <v>0</v>
          </cell>
          <cell r="I60">
            <v>0</v>
          </cell>
          <cell r="J60">
            <v>0</v>
          </cell>
          <cell r="L60">
            <v>0</v>
          </cell>
          <cell r="M60">
            <v>0</v>
          </cell>
          <cell r="O60">
            <v>0</v>
          </cell>
          <cell r="P60">
            <v>0</v>
          </cell>
          <cell r="R60">
            <v>0</v>
          </cell>
          <cell r="S60">
            <v>0</v>
          </cell>
          <cell r="U60">
            <v>0</v>
          </cell>
          <cell r="V60">
            <v>0</v>
          </cell>
          <cell r="W60" t="str">
            <v>M2</v>
          </cell>
          <cell r="X60">
            <v>0</v>
          </cell>
        </row>
        <row r="61">
          <cell r="A61">
            <v>5003</v>
          </cell>
          <cell r="B61" t="str">
            <v xml:space="preserve">Acero de refz. 60000psi,1/2"-5/8" y 37000 psi1/4", </v>
          </cell>
          <cell r="C61">
            <v>115390.3168</v>
          </cell>
          <cell r="D61">
            <v>115390.3168</v>
          </cell>
          <cell r="F61">
            <v>0</v>
          </cell>
          <cell r="G61">
            <v>115390.3168</v>
          </cell>
          <cell r="H61">
            <v>18656.175999999999</v>
          </cell>
          <cell r="I61">
            <v>18656.175999999999</v>
          </cell>
          <cell r="J61">
            <v>18656.175999999999</v>
          </cell>
          <cell r="K61">
            <v>9909.7592000000004</v>
          </cell>
          <cell r="L61">
            <v>9909.7592000000004</v>
          </cell>
          <cell r="M61">
            <v>9909.7592000000004</v>
          </cell>
          <cell r="N61">
            <v>7598.3424000000005</v>
          </cell>
          <cell r="O61">
            <v>7598.3424000000005</v>
          </cell>
          <cell r="P61">
            <v>7598.3424000000005</v>
          </cell>
          <cell r="Q61">
            <v>14865.869999999999</v>
          </cell>
          <cell r="R61">
            <v>14865.869999999999</v>
          </cell>
          <cell r="S61">
            <v>14865.869999999999</v>
          </cell>
          <cell r="U61">
            <v>0</v>
          </cell>
          <cell r="V61">
            <v>0</v>
          </cell>
          <cell r="W61" t="str">
            <v>kg</v>
          </cell>
          <cell r="X61">
            <v>166420.4644</v>
          </cell>
        </row>
        <row r="62">
          <cell r="A62">
            <v>5004</v>
          </cell>
          <cell r="B62" t="str">
            <v>Malla electrosoldada estandar</v>
          </cell>
          <cell r="C62">
            <v>8300</v>
          </cell>
          <cell r="D62">
            <v>8300</v>
          </cell>
          <cell r="F62">
            <v>0</v>
          </cell>
          <cell r="G62">
            <v>8300</v>
          </cell>
          <cell r="I62">
            <v>0</v>
          </cell>
          <cell r="J62">
            <v>0</v>
          </cell>
          <cell r="L62">
            <v>0</v>
          </cell>
          <cell r="M62">
            <v>0</v>
          </cell>
          <cell r="O62">
            <v>0</v>
          </cell>
          <cell r="P62">
            <v>0</v>
          </cell>
          <cell r="R62">
            <v>0</v>
          </cell>
          <cell r="S62">
            <v>0</v>
          </cell>
          <cell r="U62">
            <v>0</v>
          </cell>
          <cell r="V62">
            <v>0</v>
          </cell>
          <cell r="W62" t="str">
            <v>kg</v>
          </cell>
          <cell r="X62">
            <v>8300</v>
          </cell>
        </row>
        <row r="63">
          <cell r="A63">
            <v>6</v>
          </cell>
          <cell r="B63" t="str">
            <v>ESTRUCTURA METÁLICA</v>
          </cell>
          <cell r="X63">
            <v>0</v>
          </cell>
        </row>
        <row r="64">
          <cell r="A64">
            <v>6001</v>
          </cell>
          <cell r="B64" t="str">
            <v xml:space="preserve">Placa steel deck 2",calb. 22,h=12,incl. Malla de refz. Concreto 3500psi </v>
          </cell>
          <cell r="D64">
            <v>0</v>
          </cell>
          <cell r="F64">
            <v>0</v>
          </cell>
          <cell r="G64">
            <v>0</v>
          </cell>
          <cell r="I64">
            <v>0</v>
          </cell>
          <cell r="J64">
            <v>0</v>
          </cell>
          <cell r="L64">
            <v>0</v>
          </cell>
          <cell r="M64">
            <v>0</v>
          </cell>
          <cell r="O64">
            <v>0</v>
          </cell>
          <cell r="P64">
            <v>0</v>
          </cell>
          <cell r="R64">
            <v>0</v>
          </cell>
          <cell r="S64">
            <v>0</v>
          </cell>
          <cell r="U64">
            <v>0</v>
          </cell>
          <cell r="V64">
            <v>0</v>
          </cell>
          <cell r="W64" t="str">
            <v>M2</v>
          </cell>
          <cell r="X64">
            <v>0</v>
          </cell>
        </row>
        <row r="65">
          <cell r="A65">
            <v>6002</v>
          </cell>
          <cell r="B65" t="str">
            <v xml:space="preserve">Estructura en acero </v>
          </cell>
          <cell r="C65">
            <v>12421.65</v>
          </cell>
          <cell r="D65">
            <v>12421.65</v>
          </cell>
          <cell r="F65">
            <v>0</v>
          </cell>
          <cell r="G65">
            <v>12421.65</v>
          </cell>
          <cell r="H65">
            <v>4261.2460000000001</v>
          </cell>
          <cell r="I65">
            <v>4261.2460000000001</v>
          </cell>
          <cell r="J65">
            <v>4261.2460000000001</v>
          </cell>
          <cell r="K65">
            <v>3007.5430000000001</v>
          </cell>
          <cell r="L65">
            <v>3007.5430000000001</v>
          </cell>
          <cell r="M65">
            <v>3007.5430000000001</v>
          </cell>
          <cell r="N65">
            <v>1729.7280000000001</v>
          </cell>
          <cell r="O65">
            <v>1729.7280000000001</v>
          </cell>
          <cell r="P65">
            <v>1729.7280000000001</v>
          </cell>
          <cell r="Q65">
            <v>0</v>
          </cell>
          <cell r="R65">
            <v>0</v>
          </cell>
          <cell r="S65">
            <v>0</v>
          </cell>
          <cell r="U65">
            <v>0</v>
          </cell>
          <cell r="V65">
            <v>0</v>
          </cell>
          <cell r="W65" t="str">
            <v>kg</v>
          </cell>
          <cell r="X65">
            <v>21420.167000000001</v>
          </cell>
        </row>
        <row r="66">
          <cell r="A66">
            <v>7</v>
          </cell>
          <cell r="B66" t="str">
            <v>INSTALACIONES HIDROSANITARIAS</v>
          </cell>
          <cell r="G66">
            <v>0</v>
          </cell>
          <cell r="J66">
            <v>0</v>
          </cell>
          <cell r="M66">
            <v>0</v>
          </cell>
          <cell r="P66">
            <v>0</v>
          </cell>
          <cell r="S66">
            <v>0</v>
          </cell>
          <cell r="V66">
            <v>0</v>
          </cell>
          <cell r="X66">
            <v>0</v>
          </cell>
        </row>
        <row r="67">
          <cell r="A67">
            <v>7001</v>
          </cell>
          <cell r="B67" t="str">
            <v xml:space="preserve">Caja de inspección 1.0*1.0*1.0 </v>
          </cell>
          <cell r="C67">
            <v>0</v>
          </cell>
          <cell r="D67">
            <v>0</v>
          </cell>
          <cell r="F67">
            <v>0</v>
          </cell>
          <cell r="G67">
            <v>0</v>
          </cell>
          <cell r="I67">
            <v>0</v>
          </cell>
          <cell r="J67">
            <v>0</v>
          </cell>
          <cell r="L67">
            <v>0</v>
          </cell>
          <cell r="M67">
            <v>0</v>
          </cell>
          <cell r="O67">
            <v>0</v>
          </cell>
          <cell r="P67">
            <v>0</v>
          </cell>
          <cell r="R67">
            <v>0</v>
          </cell>
          <cell r="S67">
            <v>0</v>
          </cell>
          <cell r="U67">
            <v>0</v>
          </cell>
          <cell r="V67">
            <v>0</v>
          </cell>
          <cell r="W67" t="str">
            <v>Und</v>
          </cell>
          <cell r="X67">
            <v>0</v>
          </cell>
        </row>
        <row r="68">
          <cell r="A68">
            <v>7002</v>
          </cell>
          <cell r="B68" t="str">
            <v xml:space="preserve">Caja de inspección 60*60*60 </v>
          </cell>
          <cell r="C68">
            <v>39</v>
          </cell>
          <cell r="D68">
            <v>39</v>
          </cell>
          <cell r="E68">
            <v>0</v>
          </cell>
          <cell r="F68">
            <v>0</v>
          </cell>
          <cell r="G68">
            <v>39</v>
          </cell>
          <cell r="H68">
            <v>0</v>
          </cell>
          <cell r="I68">
            <v>0</v>
          </cell>
          <cell r="J68">
            <v>0</v>
          </cell>
          <cell r="K68">
            <v>0</v>
          </cell>
          <cell r="L68">
            <v>0</v>
          </cell>
          <cell r="M68">
            <v>0</v>
          </cell>
          <cell r="O68">
            <v>0</v>
          </cell>
          <cell r="P68">
            <v>0</v>
          </cell>
          <cell r="R68">
            <v>0</v>
          </cell>
          <cell r="S68">
            <v>0</v>
          </cell>
          <cell r="U68">
            <v>0</v>
          </cell>
          <cell r="V68">
            <v>0</v>
          </cell>
          <cell r="W68" t="str">
            <v>Und</v>
          </cell>
          <cell r="X68">
            <v>39</v>
          </cell>
        </row>
        <row r="69">
          <cell r="A69">
            <v>7003</v>
          </cell>
          <cell r="B69" t="str">
            <v xml:space="preserve">Tubo novafort 6" </v>
          </cell>
          <cell r="C69">
            <v>0</v>
          </cell>
          <cell r="D69">
            <v>0</v>
          </cell>
          <cell r="F69">
            <v>0</v>
          </cell>
          <cell r="G69">
            <v>0</v>
          </cell>
          <cell r="I69">
            <v>0</v>
          </cell>
          <cell r="J69">
            <v>0</v>
          </cell>
          <cell r="L69">
            <v>0</v>
          </cell>
          <cell r="M69">
            <v>0</v>
          </cell>
          <cell r="O69">
            <v>0</v>
          </cell>
          <cell r="P69">
            <v>0</v>
          </cell>
          <cell r="R69">
            <v>0</v>
          </cell>
          <cell r="S69">
            <v>0</v>
          </cell>
          <cell r="U69">
            <v>0</v>
          </cell>
          <cell r="V69">
            <v>0</v>
          </cell>
          <cell r="W69" t="str">
            <v>Ml</v>
          </cell>
          <cell r="X69">
            <v>0</v>
          </cell>
        </row>
        <row r="70">
          <cell r="A70">
            <v>7004</v>
          </cell>
          <cell r="B70" t="str">
            <v xml:space="preserve">Bajante AN pvc; 4" </v>
          </cell>
          <cell r="C70">
            <v>42.8</v>
          </cell>
          <cell r="D70">
            <v>42.8</v>
          </cell>
          <cell r="F70">
            <v>0</v>
          </cell>
          <cell r="G70">
            <v>42.8</v>
          </cell>
          <cell r="H70">
            <v>19.7</v>
          </cell>
          <cell r="I70">
            <v>19.7</v>
          </cell>
          <cell r="J70">
            <v>19.7</v>
          </cell>
          <cell r="K70">
            <v>0</v>
          </cell>
          <cell r="L70">
            <v>0</v>
          </cell>
          <cell r="M70">
            <v>0</v>
          </cell>
          <cell r="O70">
            <v>0</v>
          </cell>
          <cell r="P70">
            <v>0</v>
          </cell>
          <cell r="R70">
            <v>0</v>
          </cell>
          <cell r="S70">
            <v>0</v>
          </cell>
          <cell r="U70">
            <v>0</v>
          </cell>
          <cell r="V70">
            <v>0</v>
          </cell>
          <cell r="W70" t="str">
            <v>Ml</v>
          </cell>
          <cell r="X70">
            <v>62.5</v>
          </cell>
        </row>
        <row r="71">
          <cell r="A71">
            <v>7005</v>
          </cell>
          <cell r="B71" t="str">
            <v xml:space="preserve">Bajante AN pvc; 3" </v>
          </cell>
          <cell r="C71">
            <v>0</v>
          </cell>
          <cell r="D71">
            <v>0</v>
          </cell>
          <cell r="F71">
            <v>0</v>
          </cell>
          <cell r="G71">
            <v>0</v>
          </cell>
          <cell r="H71">
            <v>12.3</v>
          </cell>
          <cell r="I71">
            <v>12.3</v>
          </cell>
          <cell r="J71">
            <v>12.3</v>
          </cell>
          <cell r="K71">
            <v>10.6</v>
          </cell>
          <cell r="L71">
            <v>10.6</v>
          </cell>
          <cell r="M71">
            <v>10.6</v>
          </cell>
          <cell r="N71">
            <v>8.8000000000000007</v>
          </cell>
          <cell r="O71">
            <v>8.8000000000000007</v>
          </cell>
          <cell r="P71">
            <v>8.8000000000000007</v>
          </cell>
          <cell r="R71">
            <v>0</v>
          </cell>
          <cell r="S71">
            <v>0</v>
          </cell>
          <cell r="U71">
            <v>0</v>
          </cell>
          <cell r="V71">
            <v>0</v>
          </cell>
          <cell r="W71" t="str">
            <v>Ml</v>
          </cell>
          <cell r="X71">
            <v>31.7</v>
          </cell>
        </row>
        <row r="72">
          <cell r="A72">
            <v>7006</v>
          </cell>
          <cell r="B72" t="str">
            <v xml:space="preserve">Red suministro agua; pvc 2", RDE 21 </v>
          </cell>
          <cell r="C72">
            <v>67</v>
          </cell>
          <cell r="D72">
            <v>67</v>
          </cell>
          <cell r="F72">
            <v>0</v>
          </cell>
          <cell r="G72">
            <v>67</v>
          </cell>
          <cell r="H72">
            <v>0</v>
          </cell>
          <cell r="I72">
            <v>0</v>
          </cell>
          <cell r="J72">
            <v>0</v>
          </cell>
          <cell r="K72">
            <v>0</v>
          </cell>
          <cell r="L72">
            <v>0</v>
          </cell>
          <cell r="M72">
            <v>0</v>
          </cell>
          <cell r="N72">
            <v>0</v>
          </cell>
          <cell r="O72">
            <v>0</v>
          </cell>
          <cell r="P72">
            <v>0</v>
          </cell>
          <cell r="R72">
            <v>0</v>
          </cell>
          <cell r="S72">
            <v>0</v>
          </cell>
          <cell r="U72">
            <v>0</v>
          </cell>
          <cell r="V72">
            <v>0</v>
          </cell>
          <cell r="W72" t="str">
            <v>Ml</v>
          </cell>
          <cell r="X72">
            <v>67</v>
          </cell>
        </row>
        <row r="73">
          <cell r="A73">
            <v>7007</v>
          </cell>
          <cell r="B73" t="str">
            <v xml:space="preserve">Red suministro agua; pvc 1", RDE 21 </v>
          </cell>
          <cell r="C73">
            <v>24</v>
          </cell>
          <cell r="D73">
            <v>24</v>
          </cell>
          <cell r="F73">
            <v>0</v>
          </cell>
          <cell r="G73">
            <v>24</v>
          </cell>
          <cell r="H73">
            <v>11.03</v>
          </cell>
          <cell r="I73">
            <v>11.03</v>
          </cell>
          <cell r="J73">
            <v>11.03</v>
          </cell>
          <cell r="K73">
            <v>0</v>
          </cell>
          <cell r="L73">
            <v>0</v>
          </cell>
          <cell r="M73">
            <v>0</v>
          </cell>
          <cell r="N73">
            <v>6.5</v>
          </cell>
          <cell r="O73">
            <v>6.5</v>
          </cell>
          <cell r="P73">
            <v>6.5</v>
          </cell>
          <cell r="R73">
            <v>0</v>
          </cell>
          <cell r="S73">
            <v>0</v>
          </cell>
          <cell r="U73">
            <v>0</v>
          </cell>
          <cell r="V73">
            <v>0</v>
          </cell>
          <cell r="W73" t="str">
            <v>Ml</v>
          </cell>
          <cell r="X73">
            <v>41.53</v>
          </cell>
        </row>
        <row r="74">
          <cell r="A74">
            <v>7008</v>
          </cell>
          <cell r="B74" t="str">
            <v xml:space="preserve">Red suministro agua; pvc 3/4", RDE 21 </v>
          </cell>
          <cell r="C74">
            <v>0</v>
          </cell>
          <cell r="D74">
            <v>0</v>
          </cell>
          <cell r="F74">
            <v>0</v>
          </cell>
          <cell r="G74">
            <v>0</v>
          </cell>
          <cell r="I74">
            <v>0</v>
          </cell>
          <cell r="J74">
            <v>0</v>
          </cell>
          <cell r="L74">
            <v>0</v>
          </cell>
          <cell r="M74">
            <v>0</v>
          </cell>
          <cell r="O74">
            <v>0</v>
          </cell>
          <cell r="P74">
            <v>0</v>
          </cell>
          <cell r="R74">
            <v>0</v>
          </cell>
          <cell r="S74">
            <v>0</v>
          </cell>
          <cell r="U74">
            <v>0</v>
          </cell>
          <cell r="V74">
            <v>0</v>
          </cell>
          <cell r="W74" t="str">
            <v>Ml</v>
          </cell>
          <cell r="X74">
            <v>0</v>
          </cell>
        </row>
        <row r="75">
          <cell r="A75">
            <v>7009</v>
          </cell>
          <cell r="B75" t="str">
            <v xml:space="preserve">Red suministro agua; pvc 1/2", RDE 9 </v>
          </cell>
          <cell r="C75">
            <v>336.6</v>
          </cell>
          <cell r="D75">
            <v>336.6</v>
          </cell>
          <cell r="F75">
            <v>0</v>
          </cell>
          <cell r="G75">
            <v>336.6</v>
          </cell>
          <cell r="H75">
            <v>38.5</v>
          </cell>
          <cell r="I75">
            <v>38.5</v>
          </cell>
          <cell r="J75">
            <v>38.5</v>
          </cell>
          <cell r="K75">
            <v>17.8</v>
          </cell>
          <cell r="L75">
            <v>17.8</v>
          </cell>
          <cell r="M75">
            <v>17.8</v>
          </cell>
          <cell r="N75">
            <v>32.6</v>
          </cell>
          <cell r="O75">
            <v>32.6</v>
          </cell>
          <cell r="P75">
            <v>32.6</v>
          </cell>
          <cell r="R75">
            <v>0</v>
          </cell>
          <cell r="S75">
            <v>0</v>
          </cell>
          <cell r="U75">
            <v>0</v>
          </cell>
          <cell r="V75">
            <v>0</v>
          </cell>
          <cell r="W75" t="str">
            <v>Ml</v>
          </cell>
          <cell r="X75">
            <v>425.50000000000006</v>
          </cell>
        </row>
        <row r="76">
          <cell r="A76">
            <v>7010</v>
          </cell>
          <cell r="B76" t="str">
            <v xml:space="preserve">Punto desague pvc; 3 y 4" </v>
          </cell>
          <cell r="C76">
            <v>32</v>
          </cell>
          <cell r="D76">
            <v>32</v>
          </cell>
          <cell r="F76">
            <v>0</v>
          </cell>
          <cell r="G76">
            <v>32</v>
          </cell>
          <cell r="H76">
            <v>1</v>
          </cell>
          <cell r="I76">
            <v>1</v>
          </cell>
          <cell r="J76">
            <v>1</v>
          </cell>
          <cell r="K76">
            <v>0</v>
          </cell>
          <cell r="L76">
            <v>0</v>
          </cell>
          <cell r="M76">
            <v>0</v>
          </cell>
          <cell r="N76">
            <v>6</v>
          </cell>
          <cell r="O76">
            <v>6</v>
          </cell>
          <cell r="P76">
            <v>6</v>
          </cell>
          <cell r="R76">
            <v>0</v>
          </cell>
          <cell r="S76">
            <v>0</v>
          </cell>
          <cell r="U76">
            <v>0</v>
          </cell>
          <cell r="V76">
            <v>0</v>
          </cell>
          <cell r="W76" t="str">
            <v>Und</v>
          </cell>
          <cell r="X76">
            <v>39</v>
          </cell>
        </row>
        <row r="77">
          <cell r="A77">
            <v>7011</v>
          </cell>
          <cell r="B77" t="str">
            <v xml:space="preserve">Punto desague pvc 2" </v>
          </cell>
          <cell r="C77">
            <v>152</v>
          </cell>
          <cell r="D77">
            <v>152</v>
          </cell>
          <cell r="F77">
            <v>0</v>
          </cell>
          <cell r="G77">
            <v>152</v>
          </cell>
          <cell r="H77">
            <v>5</v>
          </cell>
          <cell r="I77">
            <v>5</v>
          </cell>
          <cell r="J77">
            <v>5</v>
          </cell>
          <cell r="K77">
            <v>3</v>
          </cell>
          <cell r="L77">
            <v>3</v>
          </cell>
          <cell r="M77">
            <v>3</v>
          </cell>
          <cell r="N77">
            <v>2</v>
          </cell>
          <cell r="O77">
            <v>2</v>
          </cell>
          <cell r="P77">
            <v>2</v>
          </cell>
          <cell r="R77">
            <v>0</v>
          </cell>
          <cell r="S77">
            <v>0</v>
          </cell>
          <cell r="U77">
            <v>0</v>
          </cell>
          <cell r="V77">
            <v>0</v>
          </cell>
          <cell r="W77" t="str">
            <v>Und</v>
          </cell>
          <cell r="X77">
            <v>162</v>
          </cell>
        </row>
        <row r="78">
          <cell r="A78">
            <v>7012</v>
          </cell>
          <cell r="B78" t="str">
            <v xml:space="preserve">Punto agua fria en pvc 1/2" </v>
          </cell>
          <cell r="C78">
            <v>185</v>
          </cell>
          <cell r="D78">
            <v>185</v>
          </cell>
          <cell r="F78">
            <v>0</v>
          </cell>
          <cell r="G78">
            <v>185</v>
          </cell>
          <cell r="H78">
            <v>14</v>
          </cell>
          <cell r="I78">
            <v>14</v>
          </cell>
          <cell r="J78">
            <v>14</v>
          </cell>
          <cell r="K78">
            <v>9</v>
          </cell>
          <cell r="L78">
            <v>9</v>
          </cell>
          <cell r="M78">
            <v>9</v>
          </cell>
          <cell r="N78">
            <v>17</v>
          </cell>
          <cell r="O78">
            <v>17</v>
          </cell>
          <cell r="P78">
            <v>17</v>
          </cell>
          <cell r="R78">
            <v>0</v>
          </cell>
          <cell r="S78">
            <v>0</v>
          </cell>
          <cell r="U78">
            <v>0</v>
          </cell>
          <cell r="V78">
            <v>0</v>
          </cell>
          <cell r="W78" t="str">
            <v>Und</v>
          </cell>
          <cell r="X78">
            <v>225</v>
          </cell>
        </row>
        <row r="79">
          <cell r="A79">
            <v>7013</v>
          </cell>
          <cell r="B79" t="str">
            <v xml:space="preserve">Punto agua caliente en cpvc 1/2" </v>
          </cell>
          <cell r="C79">
            <v>34.299999999999997</v>
          </cell>
          <cell r="D79">
            <v>34.299999999999997</v>
          </cell>
          <cell r="F79">
            <v>0</v>
          </cell>
          <cell r="G79">
            <v>34.299999999999997</v>
          </cell>
          <cell r="H79">
            <v>2</v>
          </cell>
          <cell r="I79">
            <v>2</v>
          </cell>
          <cell r="J79">
            <v>2</v>
          </cell>
          <cell r="K79">
            <v>1</v>
          </cell>
          <cell r="L79">
            <v>1</v>
          </cell>
          <cell r="M79">
            <v>1</v>
          </cell>
          <cell r="N79">
            <v>12</v>
          </cell>
          <cell r="O79">
            <v>12</v>
          </cell>
          <cell r="P79">
            <v>12</v>
          </cell>
          <cell r="R79">
            <v>0</v>
          </cell>
          <cell r="S79">
            <v>0</v>
          </cell>
          <cell r="U79">
            <v>0</v>
          </cell>
          <cell r="V79">
            <v>0</v>
          </cell>
          <cell r="W79" t="str">
            <v>Und</v>
          </cell>
          <cell r="X79">
            <v>49.3</v>
          </cell>
        </row>
        <row r="80">
          <cell r="A80">
            <v>7014</v>
          </cell>
          <cell r="B80" t="str">
            <v xml:space="preserve">Registro 1", redwhite </v>
          </cell>
          <cell r="C80">
            <v>2</v>
          </cell>
          <cell r="D80">
            <v>2</v>
          </cell>
          <cell r="F80">
            <v>0</v>
          </cell>
          <cell r="G80">
            <v>2</v>
          </cell>
          <cell r="H80">
            <v>0</v>
          </cell>
          <cell r="I80">
            <v>0</v>
          </cell>
          <cell r="J80">
            <v>0</v>
          </cell>
          <cell r="K80">
            <v>0</v>
          </cell>
          <cell r="L80">
            <v>0</v>
          </cell>
          <cell r="M80">
            <v>0</v>
          </cell>
          <cell r="N80">
            <v>0</v>
          </cell>
          <cell r="O80">
            <v>0</v>
          </cell>
          <cell r="P80">
            <v>0</v>
          </cell>
          <cell r="R80">
            <v>0</v>
          </cell>
          <cell r="S80">
            <v>0</v>
          </cell>
          <cell r="U80">
            <v>0</v>
          </cell>
          <cell r="V80">
            <v>0</v>
          </cell>
          <cell r="W80" t="str">
            <v>Und</v>
          </cell>
          <cell r="X80">
            <v>2</v>
          </cell>
        </row>
        <row r="81">
          <cell r="A81">
            <v>7015</v>
          </cell>
          <cell r="B81" t="str">
            <v xml:space="preserve">Registro 1/2", redwhite </v>
          </cell>
          <cell r="C81">
            <v>120</v>
          </cell>
          <cell r="D81">
            <v>120</v>
          </cell>
          <cell r="F81">
            <v>0</v>
          </cell>
          <cell r="G81">
            <v>120</v>
          </cell>
          <cell r="H81">
            <v>1</v>
          </cell>
          <cell r="I81">
            <v>1</v>
          </cell>
          <cell r="J81">
            <v>1</v>
          </cell>
          <cell r="K81">
            <v>2</v>
          </cell>
          <cell r="L81">
            <v>2</v>
          </cell>
          <cell r="M81">
            <v>2</v>
          </cell>
          <cell r="N81">
            <v>18</v>
          </cell>
          <cell r="O81">
            <v>18</v>
          </cell>
          <cell r="P81">
            <v>18</v>
          </cell>
          <cell r="R81">
            <v>0</v>
          </cell>
          <cell r="S81">
            <v>0</v>
          </cell>
          <cell r="U81">
            <v>0</v>
          </cell>
          <cell r="V81">
            <v>0</v>
          </cell>
          <cell r="W81" t="str">
            <v>Und</v>
          </cell>
          <cell r="X81">
            <v>141</v>
          </cell>
        </row>
        <row r="82">
          <cell r="A82">
            <v>7016</v>
          </cell>
          <cell r="B82" t="str">
            <v xml:space="preserve">Instalación aparato sanitarios </v>
          </cell>
          <cell r="C82">
            <v>0</v>
          </cell>
          <cell r="D82">
            <v>0</v>
          </cell>
          <cell r="F82">
            <v>0</v>
          </cell>
          <cell r="G82">
            <v>0</v>
          </cell>
          <cell r="I82">
            <v>0</v>
          </cell>
          <cell r="J82">
            <v>0</v>
          </cell>
          <cell r="L82">
            <v>0</v>
          </cell>
          <cell r="M82">
            <v>0</v>
          </cell>
          <cell r="O82">
            <v>0</v>
          </cell>
          <cell r="P82">
            <v>0</v>
          </cell>
          <cell r="R82">
            <v>0</v>
          </cell>
          <cell r="S82">
            <v>0</v>
          </cell>
          <cell r="U82">
            <v>0</v>
          </cell>
          <cell r="V82">
            <v>0</v>
          </cell>
          <cell r="W82" t="str">
            <v>Und</v>
          </cell>
          <cell r="X82">
            <v>0</v>
          </cell>
        </row>
        <row r="83">
          <cell r="A83">
            <v>7017</v>
          </cell>
          <cell r="B83" t="str">
            <v xml:space="preserve">Válvula pozuelo lavadero </v>
          </cell>
          <cell r="C83">
            <v>0</v>
          </cell>
          <cell r="D83">
            <v>0</v>
          </cell>
          <cell r="F83">
            <v>0</v>
          </cell>
          <cell r="G83">
            <v>0</v>
          </cell>
          <cell r="I83">
            <v>0</v>
          </cell>
          <cell r="J83">
            <v>0</v>
          </cell>
          <cell r="L83">
            <v>0</v>
          </cell>
          <cell r="M83">
            <v>0</v>
          </cell>
          <cell r="O83">
            <v>0</v>
          </cell>
          <cell r="P83">
            <v>0</v>
          </cell>
          <cell r="R83">
            <v>0</v>
          </cell>
          <cell r="S83">
            <v>0</v>
          </cell>
          <cell r="U83">
            <v>0</v>
          </cell>
          <cell r="V83">
            <v>0</v>
          </cell>
          <cell r="W83" t="str">
            <v>Und</v>
          </cell>
          <cell r="X83">
            <v>0</v>
          </cell>
        </row>
        <row r="84">
          <cell r="B84" t="str">
            <v>RED CONTRAINCENDIO</v>
          </cell>
          <cell r="D84">
            <v>0</v>
          </cell>
          <cell r="F84">
            <v>0</v>
          </cell>
          <cell r="G84">
            <v>0</v>
          </cell>
          <cell r="I84">
            <v>0</v>
          </cell>
          <cell r="J84">
            <v>0</v>
          </cell>
          <cell r="L84">
            <v>0</v>
          </cell>
          <cell r="M84">
            <v>0</v>
          </cell>
          <cell r="O84">
            <v>0</v>
          </cell>
          <cell r="P84">
            <v>0</v>
          </cell>
          <cell r="R84">
            <v>0</v>
          </cell>
          <cell r="S84">
            <v>0</v>
          </cell>
          <cell r="U84">
            <v>0</v>
          </cell>
          <cell r="V84">
            <v>0</v>
          </cell>
          <cell r="W84">
            <v>0</v>
          </cell>
        </row>
        <row r="85">
          <cell r="A85">
            <v>7018</v>
          </cell>
          <cell r="B85" t="str">
            <v>Accesorio acero ranurado 2 1/2"</v>
          </cell>
          <cell r="C85">
            <v>172</v>
          </cell>
          <cell r="D85">
            <v>172</v>
          </cell>
          <cell r="F85">
            <v>0</v>
          </cell>
          <cell r="G85">
            <v>172</v>
          </cell>
          <cell r="I85">
            <v>0</v>
          </cell>
          <cell r="J85">
            <v>0</v>
          </cell>
          <cell r="L85">
            <v>0</v>
          </cell>
          <cell r="M85">
            <v>0</v>
          </cell>
          <cell r="O85">
            <v>0</v>
          </cell>
          <cell r="P85">
            <v>0</v>
          </cell>
          <cell r="R85">
            <v>0</v>
          </cell>
          <cell r="S85">
            <v>0</v>
          </cell>
          <cell r="U85">
            <v>0</v>
          </cell>
          <cell r="V85">
            <v>0</v>
          </cell>
          <cell r="W85" t="str">
            <v>UN</v>
          </cell>
          <cell r="X85">
            <v>172</v>
          </cell>
        </row>
        <row r="86">
          <cell r="A86">
            <v>7019</v>
          </cell>
          <cell r="B86" t="str">
            <v>Accesorio acero ranurado 4"</v>
          </cell>
          <cell r="C86">
            <v>70</v>
          </cell>
          <cell r="D86">
            <v>70</v>
          </cell>
          <cell r="F86">
            <v>0</v>
          </cell>
          <cell r="G86">
            <v>70</v>
          </cell>
          <cell r="I86">
            <v>0</v>
          </cell>
          <cell r="J86">
            <v>0</v>
          </cell>
          <cell r="L86">
            <v>0</v>
          </cell>
          <cell r="M86">
            <v>0</v>
          </cell>
          <cell r="O86">
            <v>0</v>
          </cell>
          <cell r="P86">
            <v>0</v>
          </cell>
          <cell r="R86">
            <v>0</v>
          </cell>
          <cell r="S86">
            <v>0</v>
          </cell>
          <cell r="U86">
            <v>0</v>
          </cell>
          <cell r="V86">
            <v>0</v>
          </cell>
          <cell r="W86" t="str">
            <v>UN</v>
          </cell>
          <cell r="X86">
            <v>70</v>
          </cell>
        </row>
        <row r="87">
          <cell r="A87">
            <v>7020</v>
          </cell>
          <cell r="B87" t="str">
            <v>accesorio acero roscar 1 1/2"</v>
          </cell>
          <cell r="C87">
            <v>56</v>
          </cell>
          <cell r="D87">
            <v>56</v>
          </cell>
          <cell r="F87">
            <v>0</v>
          </cell>
          <cell r="G87">
            <v>56</v>
          </cell>
          <cell r="I87">
            <v>0</v>
          </cell>
          <cell r="J87">
            <v>0</v>
          </cell>
          <cell r="K87">
            <v>5</v>
          </cell>
          <cell r="L87">
            <v>5</v>
          </cell>
          <cell r="M87">
            <v>5</v>
          </cell>
          <cell r="O87">
            <v>0</v>
          </cell>
          <cell r="P87">
            <v>0</v>
          </cell>
          <cell r="Q87">
            <v>6</v>
          </cell>
          <cell r="R87">
            <v>6</v>
          </cell>
          <cell r="S87">
            <v>6</v>
          </cell>
          <cell r="U87">
            <v>0</v>
          </cell>
          <cell r="V87">
            <v>0</v>
          </cell>
          <cell r="W87" t="str">
            <v>un</v>
          </cell>
          <cell r="X87">
            <v>67</v>
          </cell>
        </row>
        <row r="88">
          <cell r="A88">
            <v>7021</v>
          </cell>
          <cell r="B88" t="str">
            <v>accesorio acero roscar 1"</v>
          </cell>
          <cell r="C88">
            <v>415</v>
          </cell>
          <cell r="D88">
            <v>415</v>
          </cell>
          <cell r="F88">
            <v>0</v>
          </cell>
          <cell r="G88">
            <v>415</v>
          </cell>
          <cell r="I88">
            <v>0</v>
          </cell>
          <cell r="J88">
            <v>0</v>
          </cell>
          <cell r="L88">
            <v>0</v>
          </cell>
          <cell r="M88">
            <v>0</v>
          </cell>
          <cell r="O88">
            <v>0</v>
          </cell>
          <cell r="P88">
            <v>0</v>
          </cell>
          <cell r="Q88">
            <v>6</v>
          </cell>
          <cell r="R88">
            <v>6</v>
          </cell>
          <cell r="S88">
            <v>6</v>
          </cell>
          <cell r="U88">
            <v>0</v>
          </cell>
          <cell r="V88">
            <v>0</v>
          </cell>
          <cell r="W88" t="str">
            <v>UN</v>
          </cell>
          <cell r="X88">
            <v>421</v>
          </cell>
        </row>
        <row r="89">
          <cell r="A89">
            <v>7022</v>
          </cell>
          <cell r="B89" t="str">
            <v>accesorio acero roscar 2 1/2"</v>
          </cell>
          <cell r="D89">
            <v>0</v>
          </cell>
          <cell r="F89">
            <v>0</v>
          </cell>
          <cell r="G89">
            <v>0</v>
          </cell>
          <cell r="I89">
            <v>0</v>
          </cell>
          <cell r="J89">
            <v>0</v>
          </cell>
          <cell r="L89">
            <v>0</v>
          </cell>
          <cell r="M89">
            <v>0</v>
          </cell>
          <cell r="O89">
            <v>0</v>
          </cell>
          <cell r="P89">
            <v>0</v>
          </cell>
          <cell r="R89">
            <v>0</v>
          </cell>
          <cell r="S89">
            <v>0</v>
          </cell>
          <cell r="U89">
            <v>0</v>
          </cell>
          <cell r="V89">
            <v>0</v>
          </cell>
          <cell r="W89" t="str">
            <v>UN</v>
          </cell>
          <cell r="X89">
            <v>0</v>
          </cell>
        </row>
        <row r="90">
          <cell r="A90">
            <v>7023</v>
          </cell>
          <cell r="B90" t="str">
            <v>accesorio acero roscar 2"</v>
          </cell>
          <cell r="D90">
            <v>0</v>
          </cell>
          <cell r="F90">
            <v>0</v>
          </cell>
          <cell r="G90">
            <v>0</v>
          </cell>
          <cell r="I90">
            <v>0</v>
          </cell>
          <cell r="J90">
            <v>0</v>
          </cell>
          <cell r="L90">
            <v>0</v>
          </cell>
          <cell r="M90">
            <v>0</v>
          </cell>
          <cell r="N90">
            <v>8</v>
          </cell>
          <cell r="O90">
            <v>8</v>
          </cell>
          <cell r="P90">
            <v>8</v>
          </cell>
          <cell r="R90">
            <v>0</v>
          </cell>
          <cell r="S90">
            <v>0</v>
          </cell>
          <cell r="U90">
            <v>0</v>
          </cell>
          <cell r="V90">
            <v>0</v>
          </cell>
          <cell r="W90" t="str">
            <v>UN</v>
          </cell>
          <cell r="X90">
            <v>8</v>
          </cell>
        </row>
        <row r="91">
          <cell r="A91">
            <v>7024</v>
          </cell>
          <cell r="B91" t="str">
            <v>acople rigido ranurado 1-1/2"</v>
          </cell>
          <cell r="C91">
            <v>156</v>
          </cell>
          <cell r="D91">
            <v>156</v>
          </cell>
          <cell r="F91">
            <v>0</v>
          </cell>
          <cell r="G91">
            <v>156</v>
          </cell>
          <cell r="I91">
            <v>0</v>
          </cell>
          <cell r="J91">
            <v>0</v>
          </cell>
          <cell r="L91">
            <v>0</v>
          </cell>
          <cell r="M91">
            <v>0</v>
          </cell>
          <cell r="O91">
            <v>0</v>
          </cell>
          <cell r="P91">
            <v>0</v>
          </cell>
          <cell r="Q91">
            <v>12</v>
          </cell>
          <cell r="R91">
            <v>12</v>
          </cell>
          <cell r="S91">
            <v>12</v>
          </cell>
          <cell r="U91">
            <v>0</v>
          </cell>
          <cell r="V91">
            <v>0</v>
          </cell>
          <cell r="W91" t="str">
            <v>UN</v>
          </cell>
          <cell r="X91">
            <v>168</v>
          </cell>
        </row>
        <row r="92">
          <cell r="A92">
            <v>7025</v>
          </cell>
          <cell r="B92" t="str">
            <v>acople rigido ranurado 2"</v>
          </cell>
          <cell r="D92">
            <v>0</v>
          </cell>
          <cell r="F92">
            <v>0</v>
          </cell>
          <cell r="G92">
            <v>0</v>
          </cell>
          <cell r="H92">
            <v>28</v>
          </cell>
          <cell r="I92">
            <v>28</v>
          </cell>
          <cell r="J92">
            <v>28</v>
          </cell>
          <cell r="K92">
            <v>25</v>
          </cell>
          <cell r="L92">
            <v>25</v>
          </cell>
          <cell r="M92">
            <v>25</v>
          </cell>
          <cell r="O92">
            <v>0</v>
          </cell>
          <cell r="P92">
            <v>0</v>
          </cell>
          <cell r="R92">
            <v>0</v>
          </cell>
          <cell r="S92">
            <v>0</v>
          </cell>
          <cell r="U92">
            <v>0</v>
          </cell>
          <cell r="V92">
            <v>0</v>
          </cell>
          <cell r="W92" t="str">
            <v>UN</v>
          </cell>
          <cell r="X92">
            <v>53</v>
          </cell>
        </row>
        <row r="93">
          <cell r="A93">
            <v>7026</v>
          </cell>
          <cell r="B93" t="str">
            <v>acople rigido ranurado 2-1/2"</v>
          </cell>
          <cell r="C93">
            <v>232</v>
          </cell>
          <cell r="D93">
            <v>232</v>
          </cell>
          <cell r="F93">
            <v>0</v>
          </cell>
          <cell r="G93">
            <v>232</v>
          </cell>
          <cell r="I93">
            <v>0</v>
          </cell>
          <cell r="J93">
            <v>0</v>
          </cell>
          <cell r="K93">
            <v>1.9217877094972067</v>
          </cell>
          <cell r="L93">
            <v>1.9217877094972067</v>
          </cell>
          <cell r="M93">
            <v>1.9217877094972067</v>
          </cell>
          <cell r="O93">
            <v>0</v>
          </cell>
          <cell r="P93">
            <v>0</v>
          </cell>
          <cell r="R93">
            <v>0</v>
          </cell>
          <cell r="S93">
            <v>0</v>
          </cell>
          <cell r="U93">
            <v>0</v>
          </cell>
          <cell r="V93">
            <v>0</v>
          </cell>
          <cell r="W93" t="str">
            <v>UN</v>
          </cell>
          <cell r="X93">
            <v>233.92178770949721</v>
          </cell>
        </row>
        <row r="94">
          <cell r="A94">
            <v>7027</v>
          </cell>
          <cell r="B94" t="str">
            <v>acople rigido ranurado 4"</v>
          </cell>
          <cell r="C94">
            <v>662</v>
          </cell>
          <cell r="D94">
            <v>662</v>
          </cell>
          <cell r="F94">
            <v>0</v>
          </cell>
          <cell r="G94">
            <v>662</v>
          </cell>
          <cell r="H94">
            <v>4.2168674698795181</v>
          </cell>
          <cell r="I94">
            <v>4.2168674698795181</v>
          </cell>
          <cell r="J94">
            <v>4.2168674698795181</v>
          </cell>
          <cell r="L94">
            <v>0</v>
          </cell>
          <cell r="M94">
            <v>0</v>
          </cell>
          <cell r="O94">
            <v>0</v>
          </cell>
          <cell r="P94">
            <v>0</v>
          </cell>
          <cell r="Q94">
            <v>30</v>
          </cell>
          <cell r="R94">
            <v>30</v>
          </cell>
          <cell r="S94">
            <v>30</v>
          </cell>
          <cell r="U94">
            <v>0</v>
          </cell>
          <cell r="V94">
            <v>0</v>
          </cell>
          <cell r="W94" t="str">
            <v>UN</v>
          </cell>
          <cell r="X94">
            <v>696.2168674698795</v>
          </cell>
        </row>
        <row r="95">
          <cell r="A95">
            <v>7028</v>
          </cell>
          <cell r="B95" t="str">
            <v>bases antivibratorias</v>
          </cell>
          <cell r="D95">
            <v>0</v>
          </cell>
          <cell r="F95">
            <v>0</v>
          </cell>
          <cell r="G95">
            <v>0</v>
          </cell>
          <cell r="I95">
            <v>0</v>
          </cell>
          <cell r="J95">
            <v>0</v>
          </cell>
          <cell r="L95">
            <v>0</v>
          </cell>
          <cell r="M95">
            <v>0</v>
          </cell>
          <cell r="O95">
            <v>0</v>
          </cell>
          <cell r="P95">
            <v>0</v>
          </cell>
          <cell r="Q95">
            <v>1</v>
          </cell>
          <cell r="R95">
            <v>1</v>
          </cell>
          <cell r="S95">
            <v>1</v>
          </cell>
          <cell r="U95">
            <v>0</v>
          </cell>
          <cell r="V95">
            <v>0</v>
          </cell>
          <cell r="W95" t="str">
            <v>GL</v>
          </cell>
          <cell r="X95">
            <v>1</v>
          </cell>
        </row>
        <row r="96">
          <cell r="A96">
            <v>7029</v>
          </cell>
          <cell r="B96" t="str">
            <v>brida acero roscar 4"</v>
          </cell>
          <cell r="C96">
            <v>12</v>
          </cell>
          <cell r="D96">
            <v>12</v>
          </cell>
          <cell r="F96">
            <v>0</v>
          </cell>
          <cell r="G96">
            <v>12</v>
          </cell>
          <cell r="I96">
            <v>0</v>
          </cell>
          <cell r="J96">
            <v>0</v>
          </cell>
          <cell r="L96">
            <v>0</v>
          </cell>
          <cell r="M96">
            <v>0</v>
          </cell>
          <cell r="O96">
            <v>0</v>
          </cell>
          <cell r="P96">
            <v>0</v>
          </cell>
          <cell r="Q96">
            <v>14</v>
          </cell>
          <cell r="R96">
            <v>14</v>
          </cell>
          <cell r="S96">
            <v>14</v>
          </cell>
          <cell r="U96">
            <v>0</v>
          </cell>
          <cell r="V96">
            <v>0</v>
          </cell>
          <cell r="W96" t="str">
            <v>UN</v>
          </cell>
          <cell r="X96">
            <v>26</v>
          </cell>
        </row>
        <row r="97">
          <cell r="A97">
            <v>7030</v>
          </cell>
          <cell r="B97" t="str">
            <v>brida  ranurada 2"</v>
          </cell>
          <cell r="D97">
            <v>0</v>
          </cell>
          <cell r="F97">
            <v>0</v>
          </cell>
          <cell r="G97">
            <v>0</v>
          </cell>
          <cell r="H97">
            <v>4</v>
          </cell>
          <cell r="I97">
            <v>4</v>
          </cell>
          <cell r="J97">
            <v>4</v>
          </cell>
          <cell r="K97">
            <v>2</v>
          </cell>
          <cell r="L97">
            <v>2</v>
          </cell>
          <cell r="M97">
            <v>2</v>
          </cell>
          <cell r="N97">
            <v>4</v>
          </cell>
          <cell r="O97">
            <v>4</v>
          </cell>
          <cell r="P97">
            <v>4</v>
          </cell>
          <cell r="R97">
            <v>0</v>
          </cell>
          <cell r="S97">
            <v>0</v>
          </cell>
          <cell r="U97">
            <v>0</v>
          </cell>
          <cell r="V97">
            <v>0</v>
          </cell>
          <cell r="W97" t="str">
            <v>UN</v>
          </cell>
          <cell r="X97">
            <v>10</v>
          </cell>
        </row>
        <row r="98">
          <cell r="A98">
            <v>7031</v>
          </cell>
          <cell r="B98" t="str">
            <v>cheque cortina 2 1/2"</v>
          </cell>
          <cell r="D98">
            <v>0</v>
          </cell>
          <cell r="F98">
            <v>0</v>
          </cell>
          <cell r="G98">
            <v>0</v>
          </cell>
          <cell r="H98">
            <v>1</v>
          </cell>
          <cell r="I98">
            <v>1</v>
          </cell>
          <cell r="J98">
            <v>1</v>
          </cell>
          <cell r="L98">
            <v>0</v>
          </cell>
          <cell r="M98">
            <v>0</v>
          </cell>
          <cell r="O98">
            <v>0</v>
          </cell>
          <cell r="P98">
            <v>0</v>
          </cell>
          <cell r="R98">
            <v>0</v>
          </cell>
          <cell r="S98">
            <v>0</v>
          </cell>
          <cell r="U98">
            <v>0</v>
          </cell>
          <cell r="V98">
            <v>0</v>
          </cell>
          <cell r="W98" t="str">
            <v>UN</v>
          </cell>
          <cell r="X98">
            <v>1</v>
          </cell>
        </row>
        <row r="99">
          <cell r="A99">
            <v>7032</v>
          </cell>
          <cell r="B99" t="str">
            <v>cheque cortina 3"</v>
          </cell>
          <cell r="C99">
            <v>3</v>
          </cell>
          <cell r="D99">
            <v>3</v>
          </cell>
          <cell r="F99">
            <v>0</v>
          </cell>
          <cell r="G99">
            <v>3</v>
          </cell>
          <cell r="I99">
            <v>0</v>
          </cell>
          <cell r="J99">
            <v>0</v>
          </cell>
          <cell r="L99">
            <v>0</v>
          </cell>
          <cell r="M99">
            <v>0</v>
          </cell>
          <cell r="O99">
            <v>0</v>
          </cell>
          <cell r="P99">
            <v>0</v>
          </cell>
          <cell r="R99">
            <v>0</v>
          </cell>
          <cell r="S99">
            <v>0</v>
          </cell>
          <cell r="U99">
            <v>0</v>
          </cell>
          <cell r="V99">
            <v>0</v>
          </cell>
          <cell r="W99" t="str">
            <v>UN</v>
          </cell>
          <cell r="X99">
            <v>3</v>
          </cell>
        </row>
        <row r="100">
          <cell r="A100">
            <v>7033</v>
          </cell>
          <cell r="B100" t="str">
            <v>cheque cortina 4"</v>
          </cell>
          <cell r="D100">
            <v>0</v>
          </cell>
          <cell r="F100">
            <v>0</v>
          </cell>
          <cell r="G100">
            <v>0</v>
          </cell>
          <cell r="I100">
            <v>0</v>
          </cell>
          <cell r="J100">
            <v>0</v>
          </cell>
          <cell r="L100">
            <v>0</v>
          </cell>
          <cell r="M100">
            <v>0</v>
          </cell>
          <cell r="O100">
            <v>0</v>
          </cell>
          <cell r="P100">
            <v>0</v>
          </cell>
          <cell r="R100">
            <v>0</v>
          </cell>
          <cell r="S100">
            <v>0</v>
          </cell>
          <cell r="U100">
            <v>0</v>
          </cell>
          <cell r="V100">
            <v>0</v>
          </cell>
          <cell r="W100" t="str">
            <v>UN</v>
          </cell>
          <cell r="X100">
            <v>0</v>
          </cell>
        </row>
        <row r="101">
          <cell r="A101">
            <v>7034</v>
          </cell>
          <cell r="B101" t="str">
            <v>conexión lineas de sensado (preso)</v>
          </cell>
          <cell r="D101">
            <v>0</v>
          </cell>
          <cell r="F101">
            <v>0</v>
          </cell>
          <cell r="G101">
            <v>0</v>
          </cell>
          <cell r="I101">
            <v>0</v>
          </cell>
          <cell r="J101">
            <v>0</v>
          </cell>
          <cell r="L101">
            <v>0</v>
          </cell>
          <cell r="M101">
            <v>0</v>
          </cell>
          <cell r="O101">
            <v>0</v>
          </cell>
          <cell r="P101">
            <v>0</v>
          </cell>
          <cell r="Q101">
            <v>1</v>
          </cell>
          <cell r="R101">
            <v>1</v>
          </cell>
          <cell r="S101">
            <v>1</v>
          </cell>
          <cell r="U101">
            <v>0</v>
          </cell>
          <cell r="V101">
            <v>0</v>
          </cell>
          <cell r="W101" t="str">
            <v>GL</v>
          </cell>
          <cell r="X101">
            <v>1</v>
          </cell>
        </row>
        <row r="102">
          <cell r="A102">
            <v>7035</v>
          </cell>
          <cell r="B102" t="str">
            <v>elaboracion planos record</v>
          </cell>
          <cell r="C102">
            <v>4</v>
          </cell>
          <cell r="D102">
            <v>4</v>
          </cell>
          <cell r="F102">
            <v>0</v>
          </cell>
          <cell r="G102">
            <v>4</v>
          </cell>
          <cell r="I102">
            <v>0</v>
          </cell>
          <cell r="J102">
            <v>0</v>
          </cell>
          <cell r="L102">
            <v>0</v>
          </cell>
          <cell r="M102">
            <v>0</v>
          </cell>
          <cell r="O102">
            <v>0</v>
          </cell>
          <cell r="P102">
            <v>0</v>
          </cell>
          <cell r="R102">
            <v>0</v>
          </cell>
          <cell r="S102">
            <v>0</v>
          </cell>
          <cell r="U102">
            <v>0</v>
          </cell>
          <cell r="V102">
            <v>0</v>
          </cell>
          <cell r="W102" t="str">
            <v>UN</v>
          </cell>
          <cell r="X102">
            <v>4</v>
          </cell>
        </row>
        <row r="103">
          <cell r="A103">
            <v>7036</v>
          </cell>
          <cell r="B103" t="str">
            <v>extiguidor co2</v>
          </cell>
          <cell r="D103">
            <v>0</v>
          </cell>
          <cell r="F103">
            <v>0</v>
          </cell>
          <cell r="G103">
            <v>0</v>
          </cell>
          <cell r="I103">
            <v>0</v>
          </cell>
          <cell r="J103">
            <v>0</v>
          </cell>
          <cell r="L103">
            <v>0</v>
          </cell>
          <cell r="M103">
            <v>0</v>
          </cell>
          <cell r="O103">
            <v>0</v>
          </cell>
          <cell r="P103">
            <v>0</v>
          </cell>
          <cell r="Q103">
            <v>1</v>
          </cell>
          <cell r="R103">
            <v>1</v>
          </cell>
          <cell r="S103">
            <v>1</v>
          </cell>
          <cell r="U103">
            <v>0</v>
          </cell>
          <cell r="V103">
            <v>0</v>
          </cell>
          <cell r="W103" t="str">
            <v>UN</v>
          </cell>
          <cell r="X103">
            <v>1</v>
          </cell>
        </row>
        <row r="104">
          <cell r="A104">
            <v>7037</v>
          </cell>
          <cell r="B104" t="str">
            <v>gabinete contra incendio tipo i</v>
          </cell>
          <cell r="C104">
            <v>10</v>
          </cell>
          <cell r="D104">
            <v>10</v>
          </cell>
          <cell r="F104">
            <v>0</v>
          </cell>
          <cell r="G104">
            <v>10</v>
          </cell>
          <cell r="H104">
            <v>2</v>
          </cell>
          <cell r="I104">
            <v>2</v>
          </cell>
          <cell r="J104">
            <v>2</v>
          </cell>
          <cell r="K104">
            <v>1</v>
          </cell>
          <cell r="L104">
            <v>1</v>
          </cell>
          <cell r="M104">
            <v>1</v>
          </cell>
          <cell r="O104">
            <v>0</v>
          </cell>
          <cell r="P104">
            <v>0</v>
          </cell>
          <cell r="R104">
            <v>0</v>
          </cell>
          <cell r="S104">
            <v>0</v>
          </cell>
          <cell r="U104">
            <v>0</v>
          </cell>
          <cell r="V104">
            <v>0</v>
          </cell>
          <cell r="W104" t="str">
            <v>UN</v>
          </cell>
          <cell r="X104">
            <v>13</v>
          </cell>
        </row>
        <row r="105">
          <cell r="A105">
            <v>7038</v>
          </cell>
          <cell r="B105" t="str">
            <v>gabinete para 12 sprinklers</v>
          </cell>
          <cell r="D105">
            <v>0</v>
          </cell>
          <cell r="F105">
            <v>0</v>
          </cell>
          <cell r="G105">
            <v>0</v>
          </cell>
          <cell r="I105">
            <v>0</v>
          </cell>
          <cell r="J105">
            <v>0</v>
          </cell>
          <cell r="L105">
            <v>0</v>
          </cell>
          <cell r="M105">
            <v>0</v>
          </cell>
          <cell r="O105">
            <v>0</v>
          </cell>
          <cell r="P105">
            <v>0</v>
          </cell>
          <cell r="R105">
            <v>0</v>
          </cell>
          <cell r="S105">
            <v>0</v>
          </cell>
          <cell r="U105">
            <v>0</v>
          </cell>
          <cell r="V105">
            <v>0</v>
          </cell>
          <cell r="W105" t="str">
            <v>UN</v>
          </cell>
          <cell r="X105">
            <v>0</v>
          </cell>
        </row>
        <row r="106">
          <cell r="A106">
            <v>7039</v>
          </cell>
          <cell r="B106" t="str">
            <v>junta de expansion acero trenza</v>
          </cell>
          <cell r="D106">
            <v>0</v>
          </cell>
          <cell r="F106">
            <v>0</v>
          </cell>
          <cell r="G106">
            <v>0</v>
          </cell>
          <cell r="I106">
            <v>0</v>
          </cell>
          <cell r="J106">
            <v>0</v>
          </cell>
          <cell r="L106">
            <v>0</v>
          </cell>
          <cell r="M106">
            <v>0</v>
          </cell>
          <cell r="N106">
            <v>2</v>
          </cell>
          <cell r="O106">
            <v>2</v>
          </cell>
          <cell r="P106">
            <v>2</v>
          </cell>
          <cell r="R106">
            <v>0</v>
          </cell>
          <cell r="S106">
            <v>0</v>
          </cell>
          <cell r="U106">
            <v>0</v>
          </cell>
          <cell r="V106">
            <v>0</v>
          </cell>
          <cell r="W106" t="str">
            <v>UN</v>
          </cell>
          <cell r="X106">
            <v>2</v>
          </cell>
        </row>
        <row r="107">
          <cell r="A107">
            <v>7040</v>
          </cell>
          <cell r="B107" t="str">
            <v>lineas de combustible</v>
          </cell>
          <cell r="D107">
            <v>0</v>
          </cell>
          <cell r="F107">
            <v>0</v>
          </cell>
          <cell r="G107">
            <v>0</v>
          </cell>
          <cell r="I107">
            <v>0</v>
          </cell>
          <cell r="J107">
            <v>0</v>
          </cell>
          <cell r="L107">
            <v>0</v>
          </cell>
          <cell r="M107">
            <v>0</v>
          </cell>
          <cell r="O107">
            <v>0</v>
          </cell>
          <cell r="P107">
            <v>0</v>
          </cell>
          <cell r="Q107">
            <v>1</v>
          </cell>
          <cell r="R107">
            <v>1</v>
          </cell>
          <cell r="S107">
            <v>1</v>
          </cell>
          <cell r="U107">
            <v>0</v>
          </cell>
          <cell r="V107">
            <v>0</v>
          </cell>
          <cell r="W107" t="str">
            <v>GL</v>
          </cell>
          <cell r="X107">
            <v>1</v>
          </cell>
        </row>
        <row r="108">
          <cell r="A108">
            <v>7041</v>
          </cell>
          <cell r="B108" t="str">
            <v>manual operacion y mantenimiento</v>
          </cell>
          <cell r="C108">
            <v>1</v>
          </cell>
          <cell r="D108">
            <v>1</v>
          </cell>
          <cell r="F108">
            <v>0</v>
          </cell>
          <cell r="G108">
            <v>1</v>
          </cell>
          <cell r="I108">
            <v>0</v>
          </cell>
          <cell r="J108">
            <v>0</v>
          </cell>
          <cell r="L108">
            <v>0</v>
          </cell>
          <cell r="M108">
            <v>0</v>
          </cell>
          <cell r="O108">
            <v>0</v>
          </cell>
          <cell r="P108">
            <v>0</v>
          </cell>
          <cell r="R108">
            <v>0</v>
          </cell>
          <cell r="S108">
            <v>0</v>
          </cell>
          <cell r="U108">
            <v>0</v>
          </cell>
          <cell r="V108">
            <v>0</v>
          </cell>
          <cell r="W108" t="str">
            <v>UN</v>
          </cell>
          <cell r="X108">
            <v>1</v>
          </cell>
        </row>
        <row r="109">
          <cell r="A109">
            <v>7042</v>
          </cell>
          <cell r="B109" t="str">
            <v>Equipo preensamblado bomba lider + bomba jokey</v>
          </cell>
          <cell r="D109">
            <v>0</v>
          </cell>
          <cell r="F109">
            <v>0</v>
          </cell>
          <cell r="G109">
            <v>0</v>
          </cell>
          <cell r="I109">
            <v>0</v>
          </cell>
          <cell r="J109">
            <v>0</v>
          </cell>
          <cell r="L109">
            <v>0</v>
          </cell>
          <cell r="M109">
            <v>0</v>
          </cell>
          <cell r="O109">
            <v>0</v>
          </cell>
          <cell r="P109">
            <v>0</v>
          </cell>
          <cell r="Q109">
            <v>1</v>
          </cell>
          <cell r="R109">
            <v>1</v>
          </cell>
          <cell r="S109">
            <v>1</v>
          </cell>
          <cell r="U109">
            <v>0</v>
          </cell>
          <cell r="V109">
            <v>0</v>
          </cell>
          <cell r="W109" t="str">
            <v>UN</v>
          </cell>
          <cell r="X109">
            <v>1</v>
          </cell>
        </row>
        <row r="110">
          <cell r="A110">
            <v>7043</v>
          </cell>
          <cell r="B110" t="str">
            <v>montaje bomba lider</v>
          </cell>
          <cell r="D110">
            <v>0</v>
          </cell>
          <cell r="F110">
            <v>0</v>
          </cell>
          <cell r="G110">
            <v>0</v>
          </cell>
          <cell r="I110">
            <v>0</v>
          </cell>
          <cell r="J110">
            <v>0</v>
          </cell>
          <cell r="L110">
            <v>0</v>
          </cell>
          <cell r="M110">
            <v>0</v>
          </cell>
          <cell r="O110">
            <v>0</v>
          </cell>
          <cell r="P110">
            <v>0</v>
          </cell>
          <cell r="R110">
            <v>0</v>
          </cell>
          <cell r="S110">
            <v>0</v>
          </cell>
          <cell r="U110">
            <v>0</v>
          </cell>
          <cell r="V110">
            <v>0</v>
          </cell>
          <cell r="W110" t="str">
            <v>UN</v>
          </cell>
          <cell r="X110">
            <v>0</v>
          </cell>
        </row>
        <row r="111">
          <cell r="A111">
            <v>7044</v>
          </cell>
          <cell r="B111" t="str">
            <v>montaje exosto</v>
          </cell>
          <cell r="D111">
            <v>0</v>
          </cell>
          <cell r="F111">
            <v>0</v>
          </cell>
          <cell r="G111">
            <v>0</v>
          </cell>
          <cell r="I111">
            <v>0</v>
          </cell>
          <cell r="J111">
            <v>0</v>
          </cell>
          <cell r="L111">
            <v>0</v>
          </cell>
          <cell r="M111">
            <v>0</v>
          </cell>
          <cell r="O111">
            <v>0</v>
          </cell>
          <cell r="P111">
            <v>0</v>
          </cell>
          <cell r="Q111">
            <v>1</v>
          </cell>
          <cell r="R111">
            <v>1</v>
          </cell>
          <cell r="S111">
            <v>1</v>
          </cell>
          <cell r="U111">
            <v>0</v>
          </cell>
          <cell r="V111">
            <v>0</v>
          </cell>
          <cell r="W111" t="str">
            <v>UN</v>
          </cell>
          <cell r="X111">
            <v>1</v>
          </cell>
        </row>
        <row r="112">
          <cell r="A112">
            <v>7045</v>
          </cell>
          <cell r="B112" t="str">
            <v>montaje tablero control ppal</v>
          </cell>
          <cell r="D112">
            <v>0</v>
          </cell>
          <cell r="F112">
            <v>0</v>
          </cell>
          <cell r="G112">
            <v>0</v>
          </cell>
          <cell r="I112">
            <v>0</v>
          </cell>
          <cell r="J112">
            <v>0</v>
          </cell>
          <cell r="L112">
            <v>0</v>
          </cell>
          <cell r="M112">
            <v>0</v>
          </cell>
          <cell r="O112">
            <v>0</v>
          </cell>
          <cell r="P112">
            <v>0</v>
          </cell>
          <cell r="Q112">
            <v>2</v>
          </cell>
          <cell r="R112">
            <v>2</v>
          </cell>
          <cell r="S112">
            <v>2</v>
          </cell>
          <cell r="U112">
            <v>0</v>
          </cell>
          <cell r="V112">
            <v>0</v>
          </cell>
          <cell r="W112" t="str">
            <v>UN</v>
          </cell>
          <cell r="X112">
            <v>2</v>
          </cell>
        </row>
        <row r="113">
          <cell r="A113">
            <v>7046</v>
          </cell>
          <cell r="B113" t="str">
            <v>niple pasamuro 2"</v>
          </cell>
          <cell r="D113">
            <v>0</v>
          </cell>
          <cell r="F113">
            <v>0</v>
          </cell>
          <cell r="G113">
            <v>0</v>
          </cell>
          <cell r="I113">
            <v>0</v>
          </cell>
          <cell r="J113">
            <v>0</v>
          </cell>
          <cell r="L113">
            <v>0</v>
          </cell>
          <cell r="M113">
            <v>0</v>
          </cell>
          <cell r="O113">
            <v>0</v>
          </cell>
          <cell r="P113">
            <v>0</v>
          </cell>
          <cell r="Q113">
            <v>1</v>
          </cell>
          <cell r="R113">
            <v>1</v>
          </cell>
          <cell r="S113">
            <v>1</v>
          </cell>
          <cell r="U113">
            <v>0</v>
          </cell>
          <cell r="V113">
            <v>0</v>
          </cell>
          <cell r="W113" t="str">
            <v>UN</v>
          </cell>
          <cell r="X113">
            <v>1</v>
          </cell>
        </row>
        <row r="114">
          <cell r="A114">
            <v>7047</v>
          </cell>
          <cell r="B114" t="str">
            <v>niple pasamuro 4"</v>
          </cell>
          <cell r="D114">
            <v>0</v>
          </cell>
          <cell r="F114">
            <v>0</v>
          </cell>
          <cell r="G114">
            <v>0</v>
          </cell>
          <cell r="I114">
            <v>0</v>
          </cell>
          <cell r="J114">
            <v>0</v>
          </cell>
          <cell r="L114">
            <v>0</v>
          </cell>
          <cell r="M114">
            <v>0</v>
          </cell>
          <cell r="O114">
            <v>0</v>
          </cell>
          <cell r="P114">
            <v>0</v>
          </cell>
          <cell r="Q114">
            <v>2</v>
          </cell>
          <cell r="R114">
            <v>2</v>
          </cell>
          <cell r="S114">
            <v>2</v>
          </cell>
          <cell r="U114">
            <v>0</v>
          </cell>
          <cell r="V114">
            <v>0</v>
          </cell>
          <cell r="W114" t="str">
            <v>UN</v>
          </cell>
          <cell r="X114">
            <v>2</v>
          </cell>
        </row>
        <row r="115">
          <cell r="A115">
            <v>7048</v>
          </cell>
          <cell r="B115" t="str">
            <v>pintura  anticorrosiva 1¼-2</v>
          </cell>
          <cell r="D115">
            <v>0</v>
          </cell>
          <cell r="F115">
            <v>0</v>
          </cell>
          <cell r="G115">
            <v>0</v>
          </cell>
          <cell r="H115">
            <v>20</v>
          </cell>
          <cell r="I115">
            <v>20</v>
          </cell>
          <cell r="J115">
            <v>20</v>
          </cell>
          <cell r="K115">
            <v>32</v>
          </cell>
          <cell r="L115">
            <v>32</v>
          </cell>
          <cell r="M115">
            <v>32</v>
          </cell>
          <cell r="O115">
            <v>0</v>
          </cell>
          <cell r="P115">
            <v>0</v>
          </cell>
          <cell r="Q115">
            <v>22</v>
          </cell>
          <cell r="R115">
            <v>22</v>
          </cell>
          <cell r="S115">
            <v>22</v>
          </cell>
          <cell r="U115">
            <v>0</v>
          </cell>
          <cell r="V115">
            <v>0</v>
          </cell>
          <cell r="W115" t="str">
            <v>ML</v>
          </cell>
          <cell r="X115">
            <v>74</v>
          </cell>
        </row>
        <row r="116">
          <cell r="A116">
            <v>7049</v>
          </cell>
          <cell r="B116" t="str">
            <v>pintura  esmalte segun ntc 2"</v>
          </cell>
          <cell r="C116">
            <v>845</v>
          </cell>
          <cell r="D116">
            <v>845</v>
          </cell>
          <cell r="F116">
            <v>0</v>
          </cell>
          <cell r="G116">
            <v>845</v>
          </cell>
          <cell r="I116">
            <v>0</v>
          </cell>
          <cell r="J116">
            <v>0</v>
          </cell>
          <cell r="L116">
            <v>0</v>
          </cell>
          <cell r="M116">
            <v>0</v>
          </cell>
          <cell r="O116">
            <v>0</v>
          </cell>
          <cell r="P116">
            <v>0</v>
          </cell>
          <cell r="R116">
            <v>0</v>
          </cell>
          <cell r="S116">
            <v>0</v>
          </cell>
          <cell r="U116">
            <v>0</v>
          </cell>
          <cell r="V116">
            <v>0</v>
          </cell>
          <cell r="W116" t="str">
            <v>UN</v>
          </cell>
          <cell r="X116">
            <v>845</v>
          </cell>
        </row>
        <row r="117">
          <cell r="A117">
            <v>7050</v>
          </cell>
          <cell r="B117" t="str">
            <v>pintura  esmalte según  ntc 2½-3</v>
          </cell>
          <cell r="C117">
            <v>2122</v>
          </cell>
          <cell r="D117">
            <v>2122</v>
          </cell>
          <cell r="F117">
            <v>0</v>
          </cell>
          <cell r="G117">
            <v>2122</v>
          </cell>
          <cell r="I117">
            <v>0</v>
          </cell>
          <cell r="J117">
            <v>0</v>
          </cell>
          <cell r="L117">
            <v>0</v>
          </cell>
          <cell r="M117">
            <v>0</v>
          </cell>
          <cell r="O117">
            <v>0</v>
          </cell>
          <cell r="P117">
            <v>0</v>
          </cell>
          <cell r="R117">
            <v>0</v>
          </cell>
          <cell r="S117">
            <v>0</v>
          </cell>
          <cell r="U117">
            <v>0</v>
          </cell>
          <cell r="V117">
            <v>0</v>
          </cell>
          <cell r="W117" t="str">
            <v>ML</v>
          </cell>
          <cell r="X117">
            <v>2122</v>
          </cell>
        </row>
        <row r="118">
          <cell r="A118">
            <v>7051</v>
          </cell>
          <cell r="B118" t="str">
            <v>punto af sprinklers 1/2"</v>
          </cell>
          <cell r="C118">
            <v>430</v>
          </cell>
          <cell r="D118">
            <v>430</v>
          </cell>
          <cell r="F118">
            <v>0</v>
          </cell>
          <cell r="G118">
            <v>430</v>
          </cell>
          <cell r="I118">
            <v>0</v>
          </cell>
          <cell r="J118">
            <v>0</v>
          </cell>
          <cell r="L118">
            <v>0</v>
          </cell>
          <cell r="M118">
            <v>0</v>
          </cell>
          <cell r="O118">
            <v>0</v>
          </cell>
          <cell r="P118">
            <v>0</v>
          </cell>
          <cell r="R118">
            <v>0</v>
          </cell>
          <cell r="S118">
            <v>0</v>
          </cell>
          <cell r="U118">
            <v>0</v>
          </cell>
          <cell r="V118">
            <v>0</v>
          </cell>
          <cell r="W118" t="str">
            <v>UN</v>
          </cell>
          <cell r="X118">
            <v>430</v>
          </cell>
        </row>
        <row r="119">
          <cell r="A119">
            <v>7052</v>
          </cell>
          <cell r="B119" t="str">
            <v>ruana antivortice</v>
          </cell>
          <cell r="D119">
            <v>0</v>
          </cell>
          <cell r="F119">
            <v>0</v>
          </cell>
          <cell r="G119">
            <v>0</v>
          </cell>
          <cell r="I119">
            <v>0</v>
          </cell>
          <cell r="J119">
            <v>0</v>
          </cell>
          <cell r="L119">
            <v>0</v>
          </cell>
          <cell r="M119">
            <v>0</v>
          </cell>
          <cell r="O119">
            <v>0</v>
          </cell>
          <cell r="P119">
            <v>0</v>
          </cell>
          <cell r="Q119">
            <v>1</v>
          </cell>
          <cell r="R119">
            <v>1</v>
          </cell>
          <cell r="S119">
            <v>1</v>
          </cell>
          <cell r="U119">
            <v>0</v>
          </cell>
          <cell r="V119">
            <v>0</v>
          </cell>
          <cell r="W119" t="str">
            <v>UN</v>
          </cell>
          <cell r="X119">
            <v>1</v>
          </cell>
        </row>
        <row r="120">
          <cell r="A120">
            <v>7053</v>
          </cell>
          <cell r="B120" t="str">
            <v>sensor estado - tamperswitch</v>
          </cell>
          <cell r="C120">
            <v>3</v>
          </cell>
          <cell r="D120">
            <v>3</v>
          </cell>
          <cell r="F120">
            <v>0</v>
          </cell>
          <cell r="G120">
            <v>3</v>
          </cell>
          <cell r="I120">
            <v>0</v>
          </cell>
          <cell r="J120">
            <v>0</v>
          </cell>
          <cell r="L120">
            <v>0</v>
          </cell>
          <cell r="M120">
            <v>0</v>
          </cell>
          <cell r="O120">
            <v>0</v>
          </cell>
          <cell r="P120">
            <v>0</v>
          </cell>
          <cell r="R120">
            <v>0</v>
          </cell>
          <cell r="S120">
            <v>0</v>
          </cell>
          <cell r="U120">
            <v>0</v>
          </cell>
          <cell r="V120">
            <v>0</v>
          </cell>
          <cell r="W120" t="str">
            <v>UN</v>
          </cell>
          <cell r="X120">
            <v>3</v>
          </cell>
        </row>
        <row r="121">
          <cell r="A121">
            <v>7054</v>
          </cell>
          <cell r="B121" t="str">
            <v>sensor flujo 6"</v>
          </cell>
          <cell r="C121">
            <v>3</v>
          </cell>
          <cell r="D121">
            <v>3</v>
          </cell>
          <cell r="F121">
            <v>0</v>
          </cell>
          <cell r="G121">
            <v>3</v>
          </cell>
          <cell r="I121">
            <v>0</v>
          </cell>
          <cell r="J121">
            <v>0</v>
          </cell>
          <cell r="L121">
            <v>0</v>
          </cell>
          <cell r="M121">
            <v>0</v>
          </cell>
          <cell r="O121">
            <v>0</v>
          </cell>
          <cell r="P121">
            <v>0</v>
          </cell>
          <cell r="R121">
            <v>0</v>
          </cell>
          <cell r="S121">
            <v>0</v>
          </cell>
          <cell r="U121">
            <v>0</v>
          </cell>
          <cell r="V121">
            <v>0</v>
          </cell>
          <cell r="W121" t="str">
            <v>UN</v>
          </cell>
          <cell r="X121">
            <v>3</v>
          </cell>
        </row>
        <row r="122">
          <cell r="A122">
            <v>7055</v>
          </cell>
          <cell r="B122" t="str">
            <v>siamesa 4 * 2-1/2 * 2-1/2</v>
          </cell>
          <cell r="C122">
            <v>1</v>
          </cell>
          <cell r="D122">
            <v>1</v>
          </cell>
          <cell r="F122">
            <v>0</v>
          </cell>
          <cell r="G122">
            <v>1</v>
          </cell>
          <cell r="I122">
            <v>0</v>
          </cell>
          <cell r="J122">
            <v>0</v>
          </cell>
          <cell r="L122">
            <v>0</v>
          </cell>
          <cell r="M122">
            <v>0</v>
          </cell>
          <cell r="O122">
            <v>0</v>
          </cell>
          <cell r="P122">
            <v>0</v>
          </cell>
          <cell r="R122">
            <v>0</v>
          </cell>
          <cell r="S122">
            <v>0</v>
          </cell>
          <cell r="U122">
            <v>0</v>
          </cell>
          <cell r="V122">
            <v>0</v>
          </cell>
          <cell r="W122" t="str">
            <v>UN</v>
          </cell>
          <cell r="X122">
            <v>1</v>
          </cell>
        </row>
        <row r="123">
          <cell r="A123">
            <v>7056</v>
          </cell>
          <cell r="B123" t="str">
            <v>soporte especial</v>
          </cell>
          <cell r="C123">
            <v>20</v>
          </cell>
          <cell r="D123">
            <v>20</v>
          </cell>
          <cell r="F123">
            <v>0</v>
          </cell>
          <cell r="G123">
            <v>20</v>
          </cell>
          <cell r="H123">
            <v>2</v>
          </cell>
          <cell r="I123">
            <v>2</v>
          </cell>
          <cell r="J123">
            <v>2</v>
          </cell>
          <cell r="K123">
            <v>1</v>
          </cell>
          <cell r="L123">
            <v>1</v>
          </cell>
          <cell r="M123">
            <v>1</v>
          </cell>
          <cell r="N123">
            <v>2</v>
          </cell>
          <cell r="O123">
            <v>2</v>
          </cell>
          <cell r="P123">
            <v>2</v>
          </cell>
          <cell r="R123">
            <v>0</v>
          </cell>
          <cell r="S123">
            <v>0</v>
          </cell>
          <cell r="U123">
            <v>0</v>
          </cell>
          <cell r="V123">
            <v>0</v>
          </cell>
          <cell r="W123" t="str">
            <v>UN</v>
          </cell>
          <cell r="X123">
            <v>25</v>
          </cell>
        </row>
        <row r="124">
          <cell r="A124">
            <v>7057</v>
          </cell>
          <cell r="B124" t="str">
            <v>soporte especial 2</v>
          </cell>
          <cell r="C124">
            <v>33</v>
          </cell>
          <cell r="D124">
            <v>33</v>
          </cell>
          <cell r="F124">
            <v>0</v>
          </cell>
          <cell r="G124">
            <v>33</v>
          </cell>
          <cell r="H124">
            <v>2</v>
          </cell>
          <cell r="I124">
            <v>2</v>
          </cell>
          <cell r="J124">
            <v>2</v>
          </cell>
          <cell r="L124">
            <v>0</v>
          </cell>
          <cell r="M124">
            <v>0</v>
          </cell>
          <cell r="O124">
            <v>0</v>
          </cell>
          <cell r="P124">
            <v>0</v>
          </cell>
          <cell r="Q124">
            <v>8</v>
          </cell>
          <cell r="R124">
            <v>8</v>
          </cell>
          <cell r="S124">
            <v>8</v>
          </cell>
          <cell r="U124">
            <v>0</v>
          </cell>
          <cell r="V124">
            <v>0</v>
          </cell>
          <cell r="W124" t="str">
            <v>UN</v>
          </cell>
          <cell r="X124">
            <v>43</v>
          </cell>
        </row>
        <row r="125">
          <cell r="A125">
            <v>7058</v>
          </cell>
          <cell r="B125" t="str">
            <v>soporte pera 1 1/2"</v>
          </cell>
          <cell r="C125">
            <v>241</v>
          </cell>
          <cell r="D125">
            <v>241</v>
          </cell>
          <cell r="F125">
            <v>0</v>
          </cell>
          <cell r="G125">
            <v>241</v>
          </cell>
          <cell r="H125">
            <v>16</v>
          </cell>
          <cell r="I125">
            <v>16</v>
          </cell>
          <cell r="J125">
            <v>16</v>
          </cell>
          <cell r="K125">
            <v>4.4492307692307698</v>
          </cell>
          <cell r="L125">
            <v>4.4492307692307698</v>
          </cell>
          <cell r="M125">
            <v>4.4492307692307698</v>
          </cell>
          <cell r="O125">
            <v>0</v>
          </cell>
          <cell r="P125">
            <v>0</v>
          </cell>
          <cell r="R125">
            <v>0</v>
          </cell>
          <cell r="S125">
            <v>0</v>
          </cell>
          <cell r="U125">
            <v>0</v>
          </cell>
          <cell r="V125">
            <v>0</v>
          </cell>
          <cell r="W125" t="str">
            <v>UN</v>
          </cell>
          <cell r="X125">
            <v>261.44923076923078</v>
          </cell>
        </row>
        <row r="126">
          <cell r="A126">
            <v>7059</v>
          </cell>
          <cell r="B126" t="str">
            <v>soporte pera 1"</v>
          </cell>
          <cell r="D126">
            <v>0</v>
          </cell>
          <cell r="F126">
            <v>0</v>
          </cell>
          <cell r="G126">
            <v>0</v>
          </cell>
          <cell r="I126">
            <v>0</v>
          </cell>
          <cell r="J126">
            <v>0</v>
          </cell>
          <cell r="L126">
            <v>0</v>
          </cell>
          <cell r="M126">
            <v>0</v>
          </cell>
          <cell r="O126">
            <v>0</v>
          </cell>
          <cell r="P126">
            <v>0</v>
          </cell>
          <cell r="Q126">
            <v>8</v>
          </cell>
          <cell r="R126">
            <v>8</v>
          </cell>
          <cell r="S126">
            <v>8</v>
          </cell>
          <cell r="U126">
            <v>0</v>
          </cell>
          <cell r="V126">
            <v>0</v>
          </cell>
          <cell r="W126" t="str">
            <v>UN</v>
          </cell>
          <cell r="X126">
            <v>8</v>
          </cell>
        </row>
        <row r="127">
          <cell r="A127">
            <v>7060</v>
          </cell>
          <cell r="B127" t="str">
            <v>soporte pera 2 1/2"</v>
          </cell>
          <cell r="C127">
            <v>511</v>
          </cell>
          <cell r="D127">
            <v>511</v>
          </cell>
          <cell r="F127">
            <v>0</v>
          </cell>
          <cell r="G127">
            <v>511</v>
          </cell>
          <cell r="I127">
            <v>0</v>
          </cell>
          <cell r="J127">
            <v>0</v>
          </cell>
          <cell r="K127">
            <v>77.244186046511629</v>
          </cell>
          <cell r="L127">
            <v>77.244186046511629</v>
          </cell>
          <cell r="M127">
            <v>77.244186046511629</v>
          </cell>
          <cell r="O127">
            <v>0</v>
          </cell>
          <cell r="P127">
            <v>0</v>
          </cell>
          <cell r="R127">
            <v>0</v>
          </cell>
          <cell r="S127">
            <v>0</v>
          </cell>
          <cell r="U127">
            <v>0</v>
          </cell>
          <cell r="V127">
            <v>0</v>
          </cell>
          <cell r="W127" t="str">
            <v>UN</v>
          </cell>
          <cell r="X127">
            <v>588.24418604651169</v>
          </cell>
        </row>
        <row r="128">
          <cell r="A128">
            <v>7061</v>
          </cell>
          <cell r="B128" t="str">
            <v>soporte pera 2"</v>
          </cell>
          <cell r="D128">
            <v>0</v>
          </cell>
          <cell r="F128">
            <v>0</v>
          </cell>
          <cell r="G128">
            <v>0</v>
          </cell>
          <cell r="I128">
            <v>0</v>
          </cell>
          <cell r="J128">
            <v>0</v>
          </cell>
          <cell r="L128">
            <v>0</v>
          </cell>
          <cell r="M128">
            <v>0</v>
          </cell>
          <cell r="N128">
            <v>6</v>
          </cell>
          <cell r="O128">
            <v>6</v>
          </cell>
          <cell r="P128">
            <v>6</v>
          </cell>
          <cell r="R128">
            <v>0</v>
          </cell>
          <cell r="S128">
            <v>0</v>
          </cell>
          <cell r="U128">
            <v>0</v>
          </cell>
          <cell r="V128">
            <v>0</v>
          </cell>
          <cell r="W128" t="str">
            <v>UN</v>
          </cell>
          <cell r="X128">
            <v>6</v>
          </cell>
        </row>
        <row r="129">
          <cell r="A129">
            <v>7062</v>
          </cell>
          <cell r="B129" t="str">
            <v>soporte pera 4"</v>
          </cell>
          <cell r="C129">
            <v>95</v>
          </cell>
          <cell r="D129">
            <v>95</v>
          </cell>
          <cell r="F129">
            <v>0</v>
          </cell>
          <cell r="G129">
            <v>95</v>
          </cell>
          <cell r="H129">
            <v>23</v>
          </cell>
          <cell r="I129">
            <v>23</v>
          </cell>
          <cell r="J129">
            <v>23</v>
          </cell>
          <cell r="L129">
            <v>0</v>
          </cell>
          <cell r="M129">
            <v>0</v>
          </cell>
          <cell r="O129">
            <v>0</v>
          </cell>
          <cell r="P129">
            <v>0</v>
          </cell>
          <cell r="Q129">
            <v>4</v>
          </cell>
          <cell r="R129">
            <v>4</v>
          </cell>
          <cell r="S129">
            <v>4</v>
          </cell>
          <cell r="U129">
            <v>0</v>
          </cell>
          <cell r="V129">
            <v>0</v>
          </cell>
          <cell r="W129" t="str">
            <v>UN</v>
          </cell>
          <cell r="X129">
            <v>122</v>
          </cell>
        </row>
        <row r="130">
          <cell r="A130">
            <v>7063</v>
          </cell>
          <cell r="B130" t="str">
            <v>sprinkler pendent k=5.6 1/2"stoc</v>
          </cell>
          <cell r="C130">
            <v>14</v>
          </cell>
          <cell r="D130">
            <v>14</v>
          </cell>
          <cell r="F130">
            <v>0</v>
          </cell>
          <cell r="G130">
            <v>14</v>
          </cell>
          <cell r="I130">
            <v>0</v>
          </cell>
          <cell r="J130">
            <v>0</v>
          </cell>
          <cell r="L130">
            <v>0</v>
          </cell>
          <cell r="M130">
            <v>0</v>
          </cell>
          <cell r="O130">
            <v>0</v>
          </cell>
          <cell r="P130">
            <v>0</v>
          </cell>
          <cell r="R130">
            <v>0</v>
          </cell>
          <cell r="S130">
            <v>0</v>
          </cell>
          <cell r="U130">
            <v>0</v>
          </cell>
          <cell r="V130">
            <v>0</v>
          </cell>
          <cell r="W130" t="str">
            <v>UN</v>
          </cell>
          <cell r="X130">
            <v>14</v>
          </cell>
        </row>
        <row r="131">
          <cell r="A131">
            <v>7064</v>
          </cell>
          <cell r="B131" t="str">
            <v>sprinkler pendent  k=5.6  1/2"</v>
          </cell>
          <cell r="C131">
            <v>430</v>
          </cell>
          <cell r="D131">
            <v>430</v>
          </cell>
          <cell r="F131">
            <v>0</v>
          </cell>
          <cell r="G131">
            <v>430</v>
          </cell>
          <cell r="I131">
            <v>0</v>
          </cell>
          <cell r="J131">
            <v>0</v>
          </cell>
          <cell r="L131">
            <v>0</v>
          </cell>
          <cell r="M131">
            <v>0</v>
          </cell>
          <cell r="O131">
            <v>0</v>
          </cell>
          <cell r="P131">
            <v>0</v>
          </cell>
          <cell r="R131">
            <v>0</v>
          </cell>
          <cell r="S131">
            <v>0</v>
          </cell>
          <cell r="U131">
            <v>0</v>
          </cell>
          <cell r="V131">
            <v>0</v>
          </cell>
          <cell r="W131" t="str">
            <v>UN</v>
          </cell>
          <cell r="X131">
            <v>430</v>
          </cell>
        </row>
        <row r="132">
          <cell r="A132">
            <v>7065</v>
          </cell>
          <cell r="B132" t="str">
            <v>strap 1*1/2"</v>
          </cell>
          <cell r="D132">
            <v>0</v>
          </cell>
          <cell r="F132">
            <v>0</v>
          </cell>
          <cell r="G132">
            <v>0</v>
          </cell>
          <cell r="H132">
            <v>32</v>
          </cell>
          <cell r="I132">
            <v>32</v>
          </cell>
          <cell r="J132">
            <v>32</v>
          </cell>
          <cell r="K132">
            <v>23</v>
          </cell>
          <cell r="L132">
            <v>23</v>
          </cell>
          <cell r="M132">
            <v>23</v>
          </cell>
          <cell r="O132">
            <v>0</v>
          </cell>
          <cell r="P132">
            <v>0</v>
          </cell>
          <cell r="Q132">
            <v>4</v>
          </cell>
          <cell r="R132">
            <v>4</v>
          </cell>
          <cell r="S132">
            <v>4</v>
          </cell>
          <cell r="U132">
            <v>0</v>
          </cell>
          <cell r="V132">
            <v>0</v>
          </cell>
          <cell r="W132" t="str">
            <v>UN</v>
          </cell>
          <cell r="X132">
            <v>59</v>
          </cell>
        </row>
        <row r="133">
          <cell r="A133">
            <v>7066</v>
          </cell>
          <cell r="B133" t="str">
            <v>tee mecanica ran 2.1/2 x 1.1/2"</v>
          </cell>
          <cell r="C133">
            <v>124</v>
          </cell>
          <cell r="D133">
            <v>124</v>
          </cell>
          <cell r="F133">
            <v>0</v>
          </cell>
          <cell r="G133">
            <v>124</v>
          </cell>
          <cell r="I133">
            <v>0</v>
          </cell>
          <cell r="J133">
            <v>0</v>
          </cell>
          <cell r="L133">
            <v>0</v>
          </cell>
          <cell r="M133">
            <v>0</v>
          </cell>
          <cell r="O133">
            <v>0</v>
          </cell>
          <cell r="P133">
            <v>0</v>
          </cell>
          <cell r="R133">
            <v>0</v>
          </cell>
          <cell r="S133">
            <v>0</v>
          </cell>
          <cell r="U133">
            <v>0</v>
          </cell>
          <cell r="V133">
            <v>0</v>
          </cell>
          <cell r="W133" t="str">
            <v>UN</v>
          </cell>
          <cell r="X133">
            <v>124</v>
          </cell>
        </row>
        <row r="134">
          <cell r="A134">
            <v>7067</v>
          </cell>
          <cell r="B134" t="str">
            <v>tee mecanica ranurada 2x1"</v>
          </cell>
          <cell r="D134">
            <v>0</v>
          </cell>
          <cell r="F134">
            <v>0</v>
          </cell>
          <cell r="G134">
            <v>0</v>
          </cell>
          <cell r="I134">
            <v>0</v>
          </cell>
          <cell r="J134">
            <v>0</v>
          </cell>
          <cell r="K134">
            <v>12</v>
          </cell>
          <cell r="L134">
            <v>12</v>
          </cell>
          <cell r="M134">
            <v>12</v>
          </cell>
          <cell r="O134">
            <v>0</v>
          </cell>
          <cell r="P134">
            <v>0</v>
          </cell>
          <cell r="R134">
            <v>0</v>
          </cell>
          <cell r="S134">
            <v>0</v>
          </cell>
          <cell r="U134">
            <v>0</v>
          </cell>
          <cell r="V134">
            <v>0</v>
          </cell>
          <cell r="W134" t="str">
            <v>UN</v>
          </cell>
          <cell r="X134">
            <v>12</v>
          </cell>
        </row>
        <row r="135">
          <cell r="A135">
            <v>7068</v>
          </cell>
          <cell r="B135" t="str">
            <v>tee mecanica ranurada 4"* 2 1/2"</v>
          </cell>
          <cell r="C135">
            <v>30</v>
          </cell>
          <cell r="D135">
            <v>30</v>
          </cell>
          <cell r="F135">
            <v>0</v>
          </cell>
          <cell r="G135">
            <v>30</v>
          </cell>
          <cell r="I135">
            <v>0</v>
          </cell>
          <cell r="J135">
            <v>0</v>
          </cell>
          <cell r="L135">
            <v>0</v>
          </cell>
          <cell r="M135">
            <v>0</v>
          </cell>
          <cell r="O135">
            <v>0</v>
          </cell>
          <cell r="P135">
            <v>0</v>
          </cell>
          <cell r="R135">
            <v>0</v>
          </cell>
          <cell r="S135">
            <v>0</v>
          </cell>
          <cell r="U135">
            <v>0</v>
          </cell>
          <cell r="V135">
            <v>0</v>
          </cell>
          <cell r="W135" t="str">
            <v>UN</v>
          </cell>
          <cell r="X135">
            <v>30</v>
          </cell>
        </row>
        <row r="136">
          <cell r="A136">
            <v>7069</v>
          </cell>
          <cell r="B136" t="str">
            <v>tee mecanica ranurada 4x2"</v>
          </cell>
          <cell r="D136">
            <v>0</v>
          </cell>
          <cell r="F136">
            <v>0</v>
          </cell>
          <cell r="G136">
            <v>0</v>
          </cell>
          <cell r="I136">
            <v>0</v>
          </cell>
          <cell r="J136">
            <v>0</v>
          </cell>
          <cell r="L136">
            <v>0</v>
          </cell>
          <cell r="M136">
            <v>0</v>
          </cell>
          <cell r="O136">
            <v>0</v>
          </cell>
          <cell r="P136">
            <v>0</v>
          </cell>
          <cell r="Q136">
            <v>3</v>
          </cell>
          <cell r="R136">
            <v>3</v>
          </cell>
          <cell r="S136">
            <v>3</v>
          </cell>
          <cell r="U136">
            <v>0</v>
          </cell>
          <cell r="V136">
            <v>0</v>
          </cell>
          <cell r="W136" t="str">
            <v>UN</v>
          </cell>
          <cell r="X136">
            <v>3</v>
          </cell>
        </row>
        <row r="137">
          <cell r="A137">
            <v>7070</v>
          </cell>
          <cell r="B137" t="str">
            <v>tuberia a.carbon sch 10 2 1/2"</v>
          </cell>
          <cell r="C137">
            <v>40</v>
          </cell>
          <cell r="D137">
            <v>40</v>
          </cell>
          <cell r="F137">
            <v>0</v>
          </cell>
          <cell r="G137">
            <v>40</v>
          </cell>
          <cell r="I137">
            <v>0</v>
          </cell>
          <cell r="J137">
            <v>0</v>
          </cell>
          <cell r="K137">
            <v>20</v>
          </cell>
          <cell r="L137">
            <v>20</v>
          </cell>
          <cell r="M137">
            <v>20</v>
          </cell>
          <cell r="O137">
            <v>0</v>
          </cell>
          <cell r="P137">
            <v>0</v>
          </cell>
          <cell r="R137">
            <v>0</v>
          </cell>
          <cell r="S137">
            <v>0</v>
          </cell>
          <cell r="U137">
            <v>0</v>
          </cell>
          <cell r="V137">
            <v>0</v>
          </cell>
          <cell r="W137" t="str">
            <v>ML</v>
          </cell>
          <cell r="X137">
            <v>60</v>
          </cell>
        </row>
        <row r="138">
          <cell r="A138">
            <v>7071</v>
          </cell>
          <cell r="B138" t="str">
            <v>tuberia a.carbon sch 10 4"</v>
          </cell>
          <cell r="C138">
            <v>80</v>
          </cell>
          <cell r="D138">
            <v>80</v>
          </cell>
          <cell r="F138">
            <v>0</v>
          </cell>
          <cell r="G138">
            <v>80</v>
          </cell>
          <cell r="H138">
            <v>20</v>
          </cell>
          <cell r="I138">
            <v>20</v>
          </cell>
          <cell r="J138">
            <v>20</v>
          </cell>
          <cell r="L138">
            <v>0</v>
          </cell>
          <cell r="M138">
            <v>0</v>
          </cell>
          <cell r="O138">
            <v>0</v>
          </cell>
          <cell r="P138">
            <v>0</v>
          </cell>
          <cell r="Q138">
            <v>12</v>
          </cell>
          <cell r="R138">
            <v>12</v>
          </cell>
          <cell r="S138">
            <v>12</v>
          </cell>
          <cell r="U138">
            <v>0</v>
          </cell>
          <cell r="V138">
            <v>0</v>
          </cell>
          <cell r="W138" t="str">
            <v>ML</v>
          </cell>
          <cell r="X138">
            <v>112</v>
          </cell>
        </row>
        <row r="139">
          <cell r="A139">
            <v>7072</v>
          </cell>
          <cell r="B139" t="str">
            <v>tuberia a.carbon sch 40 1 1/2"</v>
          </cell>
          <cell r="C139">
            <v>42</v>
          </cell>
          <cell r="D139">
            <v>42</v>
          </cell>
          <cell r="F139">
            <v>0</v>
          </cell>
          <cell r="G139">
            <v>42</v>
          </cell>
          <cell r="I139">
            <v>0</v>
          </cell>
          <cell r="J139">
            <v>0</v>
          </cell>
          <cell r="K139">
            <v>12</v>
          </cell>
          <cell r="L139">
            <v>12</v>
          </cell>
          <cell r="M139">
            <v>12</v>
          </cell>
          <cell r="O139">
            <v>0</v>
          </cell>
          <cell r="P139">
            <v>0</v>
          </cell>
          <cell r="Q139">
            <v>12</v>
          </cell>
          <cell r="R139">
            <v>12</v>
          </cell>
          <cell r="S139">
            <v>12</v>
          </cell>
          <cell r="U139">
            <v>0</v>
          </cell>
          <cell r="V139">
            <v>0</v>
          </cell>
          <cell r="W139" t="str">
            <v>ML</v>
          </cell>
          <cell r="X139">
            <v>66</v>
          </cell>
        </row>
        <row r="140">
          <cell r="A140">
            <v>7073</v>
          </cell>
          <cell r="B140" t="str">
            <v>tuberia a.carbon sch 40 1"</v>
          </cell>
          <cell r="C140">
            <v>180</v>
          </cell>
          <cell r="D140">
            <v>180</v>
          </cell>
          <cell r="F140">
            <v>0</v>
          </cell>
          <cell r="G140">
            <v>180</v>
          </cell>
          <cell r="I140">
            <v>0</v>
          </cell>
          <cell r="J140">
            <v>0</v>
          </cell>
          <cell r="L140">
            <v>0</v>
          </cell>
          <cell r="M140">
            <v>0</v>
          </cell>
          <cell r="O140">
            <v>0</v>
          </cell>
          <cell r="P140">
            <v>0</v>
          </cell>
          <cell r="Q140">
            <v>16</v>
          </cell>
          <cell r="R140">
            <v>16</v>
          </cell>
          <cell r="S140">
            <v>16</v>
          </cell>
          <cell r="U140">
            <v>0</v>
          </cell>
          <cell r="V140">
            <v>0</v>
          </cell>
          <cell r="W140" t="str">
            <v>ML</v>
          </cell>
          <cell r="X140">
            <v>196</v>
          </cell>
        </row>
        <row r="141">
          <cell r="A141">
            <v>7074</v>
          </cell>
          <cell r="B141" t="str">
            <v>tuberia a.carbon sch 40 2 1/2"</v>
          </cell>
          <cell r="D141">
            <v>0</v>
          </cell>
          <cell r="F141">
            <v>0</v>
          </cell>
          <cell r="G141">
            <v>0</v>
          </cell>
          <cell r="I141">
            <v>0</v>
          </cell>
          <cell r="J141">
            <v>0</v>
          </cell>
          <cell r="L141">
            <v>0</v>
          </cell>
          <cell r="M141">
            <v>0</v>
          </cell>
          <cell r="O141">
            <v>0</v>
          </cell>
          <cell r="P141">
            <v>0</v>
          </cell>
          <cell r="R141">
            <v>0</v>
          </cell>
          <cell r="S141">
            <v>0</v>
          </cell>
          <cell r="U141">
            <v>0</v>
          </cell>
          <cell r="V141">
            <v>0</v>
          </cell>
          <cell r="W141" t="str">
            <v>ML</v>
          </cell>
          <cell r="X141">
            <v>0</v>
          </cell>
        </row>
        <row r="142">
          <cell r="A142">
            <v>7075</v>
          </cell>
          <cell r="B142" t="str">
            <v>tuberia a.carbon sch 40 2"</v>
          </cell>
          <cell r="D142">
            <v>0</v>
          </cell>
          <cell r="F142">
            <v>0</v>
          </cell>
          <cell r="G142">
            <v>0</v>
          </cell>
          <cell r="I142">
            <v>0</v>
          </cell>
          <cell r="J142">
            <v>0</v>
          </cell>
          <cell r="L142">
            <v>0</v>
          </cell>
          <cell r="M142">
            <v>0</v>
          </cell>
          <cell r="N142">
            <v>50</v>
          </cell>
          <cell r="O142">
            <v>50</v>
          </cell>
          <cell r="P142">
            <v>50</v>
          </cell>
          <cell r="R142">
            <v>0</v>
          </cell>
          <cell r="S142">
            <v>0</v>
          </cell>
          <cell r="U142">
            <v>0</v>
          </cell>
          <cell r="V142">
            <v>0</v>
          </cell>
          <cell r="W142" t="str">
            <v>ML</v>
          </cell>
          <cell r="X142">
            <v>50</v>
          </cell>
        </row>
        <row r="143">
          <cell r="A143">
            <v>7076</v>
          </cell>
          <cell r="B143" t="str">
            <v>tuberia a.carbon sch 40 6"</v>
          </cell>
          <cell r="D143">
            <v>0</v>
          </cell>
          <cell r="F143">
            <v>0</v>
          </cell>
          <cell r="G143">
            <v>0</v>
          </cell>
          <cell r="I143">
            <v>0</v>
          </cell>
          <cell r="J143">
            <v>0</v>
          </cell>
          <cell r="L143">
            <v>0</v>
          </cell>
          <cell r="M143">
            <v>0</v>
          </cell>
          <cell r="O143">
            <v>0</v>
          </cell>
          <cell r="P143">
            <v>0</v>
          </cell>
          <cell r="Q143">
            <v>7</v>
          </cell>
          <cell r="R143">
            <v>7</v>
          </cell>
          <cell r="S143">
            <v>7</v>
          </cell>
          <cell r="U143">
            <v>0</v>
          </cell>
          <cell r="V143">
            <v>0</v>
          </cell>
          <cell r="W143" t="str">
            <v>ML</v>
          </cell>
          <cell r="X143">
            <v>7</v>
          </cell>
        </row>
        <row r="144">
          <cell r="A144">
            <v>7077</v>
          </cell>
          <cell r="B144" t="str">
            <v>tuberia desfogue  4"</v>
          </cell>
          <cell r="D144">
            <v>0</v>
          </cell>
          <cell r="F144">
            <v>0</v>
          </cell>
          <cell r="G144">
            <v>0</v>
          </cell>
          <cell r="I144">
            <v>0</v>
          </cell>
          <cell r="J144">
            <v>0</v>
          </cell>
          <cell r="L144">
            <v>0</v>
          </cell>
          <cell r="M144">
            <v>0</v>
          </cell>
          <cell r="N144">
            <v>6</v>
          </cell>
          <cell r="O144">
            <v>6</v>
          </cell>
          <cell r="P144">
            <v>6</v>
          </cell>
          <cell r="R144">
            <v>0</v>
          </cell>
          <cell r="S144">
            <v>0</v>
          </cell>
          <cell r="U144">
            <v>0</v>
          </cell>
          <cell r="V144">
            <v>0</v>
          </cell>
          <cell r="W144" t="str">
            <v>ML</v>
          </cell>
          <cell r="X144">
            <v>6</v>
          </cell>
        </row>
        <row r="145">
          <cell r="A145">
            <v>7078</v>
          </cell>
          <cell r="B145" t="str">
            <v>valvula de prueba y drenaje 2</v>
          </cell>
          <cell r="C145">
            <v>2</v>
          </cell>
          <cell r="D145">
            <v>2</v>
          </cell>
          <cell r="F145">
            <v>0</v>
          </cell>
          <cell r="G145">
            <v>2</v>
          </cell>
          <cell r="H145">
            <v>1</v>
          </cell>
          <cell r="I145">
            <v>1</v>
          </cell>
          <cell r="J145">
            <v>1</v>
          </cell>
          <cell r="L145">
            <v>0</v>
          </cell>
          <cell r="M145">
            <v>0</v>
          </cell>
          <cell r="O145">
            <v>0</v>
          </cell>
          <cell r="P145">
            <v>0</v>
          </cell>
          <cell r="R145">
            <v>0</v>
          </cell>
          <cell r="S145">
            <v>0</v>
          </cell>
          <cell r="U145">
            <v>0</v>
          </cell>
          <cell r="V145">
            <v>0</v>
          </cell>
          <cell r="W145" t="str">
            <v>UN</v>
          </cell>
          <cell r="X145">
            <v>3</v>
          </cell>
        </row>
        <row r="146">
          <cell r="A146">
            <v>7079</v>
          </cell>
          <cell r="B146" t="str">
            <v>valvula expulsora de aire 1"</v>
          </cell>
          <cell r="C146">
            <v>2</v>
          </cell>
          <cell r="D146">
            <v>2</v>
          </cell>
          <cell r="F146">
            <v>0</v>
          </cell>
          <cell r="G146">
            <v>2</v>
          </cell>
          <cell r="I146">
            <v>0</v>
          </cell>
          <cell r="J146">
            <v>0</v>
          </cell>
          <cell r="L146">
            <v>0</v>
          </cell>
          <cell r="M146">
            <v>0</v>
          </cell>
          <cell r="O146">
            <v>0</v>
          </cell>
          <cell r="P146">
            <v>0</v>
          </cell>
          <cell r="R146">
            <v>0</v>
          </cell>
          <cell r="S146">
            <v>0</v>
          </cell>
          <cell r="U146">
            <v>0</v>
          </cell>
          <cell r="V146">
            <v>0</v>
          </cell>
          <cell r="W146" t="str">
            <v>UN</v>
          </cell>
          <cell r="X146">
            <v>2</v>
          </cell>
        </row>
        <row r="147">
          <cell r="A147">
            <v>7080</v>
          </cell>
          <cell r="B147" t="str">
            <v>valvula expulsora de aire  2"</v>
          </cell>
          <cell r="D147">
            <v>0</v>
          </cell>
          <cell r="F147">
            <v>0</v>
          </cell>
          <cell r="G147">
            <v>0</v>
          </cell>
          <cell r="I147">
            <v>0</v>
          </cell>
          <cell r="J147">
            <v>0</v>
          </cell>
          <cell r="L147">
            <v>0</v>
          </cell>
          <cell r="M147">
            <v>0</v>
          </cell>
          <cell r="O147">
            <v>0</v>
          </cell>
          <cell r="P147">
            <v>0</v>
          </cell>
          <cell r="R147">
            <v>0</v>
          </cell>
          <cell r="S147">
            <v>0</v>
          </cell>
          <cell r="U147">
            <v>0</v>
          </cell>
          <cell r="V147">
            <v>0</v>
          </cell>
          <cell r="W147" t="str">
            <v>UN</v>
          </cell>
          <cell r="X147">
            <v>0</v>
          </cell>
        </row>
        <row r="148">
          <cell r="A148">
            <v>7081</v>
          </cell>
          <cell r="B148" t="str">
            <v>valvula mariposa 2 1/2"con tampe</v>
          </cell>
          <cell r="D148">
            <v>0</v>
          </cell>
          <cell r="F148">
            <v>0</v>
          </cell>
          <cell r="G148">
            <v>0</v>
          </cell>
          <cell r="I148">
            <v>0</v>
          </cell>
          <cell r="J148">
            <v>0</v>
          </cell>
          <cell r="L148">
            <v>0</v>
          </cell>
          <cell r="M148">
            <v>0</v>
          </cell>
          <cell r="O148">
            <v>0</v>
          </cell>
          <cell r="P148">
            <v>0</v>
          </cell>
          <cell r="Q148">
            <v>1</v>
          </cell>
          <cell r="R148">
            <v>1</v>
          </cell>
          <cell r="S148">
            <v>1</v>
          </cell>
          <cell r="U148">
            <v>0</v>
          </cell>
          <cell r="V148">
            <v>0</v>
          </cell>
          <cell r="W148" t="str">
            <v>UN</v>
          </cell>
          <cell r="X148">
            <v>1</v>
          </cell>
        </row>
        <row r="149">
          <cell r="A149">
            <v>7082</v>
          </cell>
          <cell r="B149" t="str">
            <v>valvula ossy 2 1/2"</v>
          </cell>
          <cell r="D149">
            <v>0</v>
          </cell>
          <cell r="F149">
            <v>0</v>
          </cell>
          <cell r="G149">
            <v>0</v>
          </cell>
          <cell r="H149">
            <v>1</v>
          </cell>
          <cell r="I149">
            <v>1</v>
          </cell>
          <cell r="J149">
            <v>1</v>
          </cell>
          <cell r="K149">
            <v>1</v>
          </cell>
          <cell r="L149">
            <v>1</v>
          </cell>
          <cell r="M149">
            <v>1</v>
          </cell>
          <cell r="N149">
            <v>1</v>
          </cell>
          <cell r="O149">
            <v>1</v>
          </cell>
          <cell r="P149">
            <v>1</v>
          </cell>
          <cell r="R149">
            <v>0</v>
          </cell>
          <cell r="S149">
            <v>0</v>
          </cell>
          <cell r="U149">
            <v>0</v>
          </cell>
          <cell r="V149">
            <v>0</v>
          </cell>
          <cell r="W149" t="str">
            <v>UN</v>
          </cell>
          <cell r="X149">
            <v>3</v>
          </cell>
        </row>
        <row r="150">
          <cell r="A150">
            <v>7083</v>
          </cell>
          <cell r="B150" t="str">
            <v>valvula ossy 4"</v>
          </cell>
          <cell r="C150">
            <v>3</v>
          </cell>
          <cell r="D150">
            <v>3</v>
          </cell>
          <cell r="F150">
            <v>0</v>
          </cell>
          <cell r="G150">
            <v>3</v>
          </cell>
          <cell r="I150">
            <v>0</v>
          </cell>
          <cell r="J150">
            <v>0</v>
          </cell>
          <cell r="L150">
            <v>0</v>
          </cell>
          <cell r="M150">
            <v>0</v>
          </cell>
          <cell r="O150">
            <v>0</v>
          </cell>
          <cell r="P150">
            <v>0</v>
          </cell>
          <cell r="Q150">
            <v>3</v>
          </cell>
          <cell r="R150">
            <v>3</v>
          </cell>
          <cell r="S150">
            <v>3</v>
          </cell>
          <cell r="U150">
            <v>0</v>
          </cell>
          <cell r="V150">
            <v>0</v>
          </cell>
          <cell r="W150" t="str">
            <v>UN</v>
          </cell>
          <cell r="X150">
            <v>6</v>
          </cell>
        </row>
        <row r="151">
          <cell r="A151">
            <v>7084</v>
          </cell>
          <cell r="B151" t="str">
            <v>valvula reguladora presion  2"</v>
          </cell>
          <cell r="D151">
            <v>0</v>
          </cell>
          <cell r="F151">
            <v>0</v>
          </cell>
          <cell r="G151">
            <v>0</v>
          </cell>
          <cell r="I151">
            <v>0</v>
          </cell>
          <cell r="J151">
            <v>0</v>
          </cell>
          <cell r="L151">
            <v>0</v>
          </cell>
          <cell r="M151">
            <v>0</v>
          </cell>
          <cell r="N151">
            <v>1</v>
          </cell>
          <cell r="O151">
            <v>1</v>
          </cell>
          <cell r="P151">
            <v>1</v>
          </cell>
          <cell r="R151">
            <v>0</v>
          </cell>
          <cell r="S151">
            <v>0</v>
          </cell>
          <cell r="U151">
            <v>0</v>
          </cell>
          <cell r="V151">
            <v>0</v>
          </cell>
          <cell r="W151" t="str">
            <v>UN</v>
          </cell>
          <cell r="X151">
            <v>1</v>
          </cell>
        </row>
        <row r="152">
          <cell r="A152">
            <v>7085</v>
          </cell>
          <cell r="B152" t="str">
            <v>vidrio seguridad gabinete i</v>
          </cell>
          <cell r="C152">
            <v>5</v>
          </cell>
          <cell r="D152">
            <v>5</v>
          </cell>
          <cell r="F152">
            <v>0</v>
          </cell>
          <cell r="G152">
            <v>5</v>
          </cell>
          <cell r="I152">
            <v>0</v>
          </cell>
          <cell r="J152">
            <v>0</v>
          </cell>
          <cell r="L152">
            <v>0</v>
          </cell>
          <cell r="M152">
            <v>0</v>
          </cell>
          <cell r="O152">
            <v>0</v>
          </cell>
          <cell r="P152">
            <v>0</v>
          </cell>
          <cell r="R152">
            <v>0</v>
          </cell>
          <cell r="S152">
            <v>0</v>
          </cell>
          <cell r="U152">
            <v>0</v>
          </cell>
          <cell r="V152">
            <v>0</v>
          </cell>
          <cell r="W152" t="str">
            <v>UN</v>
          </cell>
          <cell r="X152">
            <v>5</v>
          </cell>
        </row>
        <row r="153">
          <cell r="B153" t="str">
            <v>SUMINISTRO</v>
          </cell>
          <cell r="D153">
            <v>0</v>
          </cell>
          <cell r="F153">
            <v>0</v>
          </cell>
          <cell r="G153">
            <v>0</v>
          </cell>
          <cell r="I153">
            <v>0</v>
          </cell>
          <cell r="J153">
            <v>0</v>
          </cell>
          <cell r="L153">
            <v>0</v>
          </cell>
          <cell r="M153">
            <v>0</v>
          </cell>
          <cell r="O153">
            <v>0</v>
          </cell>
          <cell r="P153">
            <v>0</v>
          </cell>
          <cell r="R153">
            <v>0</v>
          </cell>
          <cell r="S153">
            <v>0</v>
          </cell>
          <cell r="U153">
            <v>0</v>
          </cell>
          <cell r="V153">
            <v>0</v>
          </cell>
          <cell r="W153">
            <v>0</v>
          </cell>
          <cell r="X153">
            <v>0</v>
          </cell>
        </row>
        <row r="154">
          <cell r="A154">
            <v>7086</v>
          </cell>
          <cell r="B154" t="str">
            <v>accesorio cpvc 1"</v>
          </cell>
          <cell r="C154">
            <v>19</v>
          </cell>
          <cell r="D154">
            <v>19</v>
          </cell>
          <cell r="F154">
            <v>0</v>
          </cell>
          <cell r="G154">
            <v>19</v>
          </cell>
          <cell r="I154">
            <v>0</v>
          </cell>
          <cell r="J154">
            <v>0</v>
          </cell>
          <cell r="L154">
            <v>0</v>
          </cell>
          <cell r="M154">
            <v>0</v>
          </cell>
          <cell r="O154">
            <v>0</v>
          </cell>
          <cell r="P154">
            <v>0</v>
          </cell>
          <cell r="R154">
            <v>0</v>
          </cell>
          <cell r="S154">
            <v>0</v>
          </cell>
          <cell r="U154">
            <v>0</v>
          </cell>
          <cell r="V154">
            <v>0</v>
          </cell>
          <cell r="W154" t="str">
            <v>UN</v>
          </cell>
          <cell r="X154">
            <v>19</v>
          </cell>
        </row>
        <row r="155">
          <cell r="A155">
            <v>7087</v>
          </cell>
          <cell r="B155" t="str">
            <v>accesorio cpvc 1/2"</v>
          </cell>
          <cell r="C155">
            <v>250</v>
          </cell>
          <cell r="D155">
            <v>250</v>
          </cell>
          <cell r="F155">
            <v>0</v>
          </cell>
          <cell r="G155">
            <v>250</v>
          </cell>
          <cell r="H155">
            <v>17</v>
          </cell>
          <cell r="I155">
            <v>17</v>
          </cell>
          <cell r="J155">
            <v>17</v>
          </cell>
          <cell r="K155">
            <v>15</v>
          </cell>
          <cell r="L155">
            <v>15</v>
          </cell>
          <cell r="M155">
            <v>15</v>
          </cell>
          <cell r="N155">
            <v>41</v>
          </cell>
          <cell r="O155">
            <v>41</v>
          </cell>
          <cell r="P155">
            <v>41</v>
          </cell>
          <cell r="R155">
            <v>0</v>
          </cell>
          <cell r="S155">
            <v>0</v>
          </cell>
          <cell r="U155">
            <v>0</v>
          </cell>
          <cell r="V155">
            <v>0</v>
          </cell>
          <cell r="W155" t="str">
            <v>UN</v>
          </cell>
          <cell r="X155">
            <v>323</v>
          </cell>
        </row>
        <row r="156">
          <cell r="A156">
            <v>7088</v>
          </cell>
          <cell r="B156" t="str">
            <v>accesorio cpvc 1/2" flowg. gold</v>
          </cell>
          <cell r="D156">
            <v>0</v>
          </cell>
          <cell r="F156">
            <v>0</v>
          </cell>
          <cell r="G156">
            <v>0</v>
          </cell>
          <cell r="H156">
            <v>8</v>
          </cell>
          <cell r="I156">
            <v>8</v>
          </cell>
          <cell r="J156">
            <v>8</v>
          </cell>
          <cell r="L156">
            <v>0</v>
          </cell>
          <cell r="M156">
            <v>0</v>
          </cell>
          <cell r="O156">
            <v>0</v>
          </cell>
          <cell r="P156">
            <v>0</v>
          </cell>
          <cell r="R156">
            <v>0</v>
          </cell>
          <cell r="S156">
            <v>0</v>
          </cell>
          <cell r="U156">
            <v>0</v>
          </cell>
          <cell r="V156">
            <v>0</v>
          </cell>
          <cell r="W156" t="str">
            <v>UN</v>
          </cell>
          <cell r="X156">
            <v>8</v>
          </cell>
        </row>
        <row r="157">
          <cell r="A157">
            <v>7089</v>
          </cell>
          <cell r="B157" t="str">
            <v>accesorio cpvc 11/2" flowg. gold</v>
          </cell>
          <cell r="C157">
            <v>4</v>
          </cell>
          <cell r="D157">
            <v>4</v>
          </cell>
          <cell r="F157">
            <v>0</v>
          </cell>
          <cell r="G157">
            <v>4</v>
          </cell>
          <cell r="I157">
            <v>0</v>
          </cell>
          <cell r="J157">
            <v>0</v>
          </cell>
          <cell r="L157">
            <v>0</v>
          </cell>
          <cell r="M157">
            <v>0</v>
          </cell>
          <cell r="O157">
            <v>0</v>
          </cell>
          <cell r="P157">
            <v>0</v>
          </cell>
          <cell r="R157">
            <v>0</v>
          </cell>
          <cell r="S157">
            <v>0</v>
          </cell>
          <cell r="U157">
            <v>0</v>
          </cell>
          <cell r="V157">
            <v>0</v>
          </cell>
          <cell r="W157" t="str">
            <v>UN</v>
          </cell>
          <cell r="X157">
            <v>4</v>
          </cell>
        </row>
        <row r="158">
          <cell r="A158">
            <v>7090</v>
          </cell>
          <cell r="B158" t="str">
            <v>accesorio cpvc 2" flowg. gold</v>
          </cell>
          <cell r="C158">
            <v>23</v>
          </cell>
          <cell r="D158">
            <v>23</v>
          </cell>
          <cell r="F158">
            <v>0</v>
          </cell>
          <cell r="G158">
            <v>23</v>
          </cell>
          <cell r="I158">
            <v>0</v>
          </cell>
          <cell r="J158">
            <v>0</v>
          </cell>
          <cell r="L158">
            <v>0</v>
          </cell>
          <cell r="M158">
            <v>0</v>
          </cell>
          <cell r="O158">
            <v>0</v>
          </cell>
          <cell r="P158">
            <v>0</v>
          </cell>
          <cell r="R158">
            <v>0</v>
          </cell>
          <cell r="S158">
            <v>0</v>
          </cell>
          <cell r="U158">
            <v>0</v>
          </cell>
          <cell r="V158">
            <v>0</v>
          </cell>
          <cell r="W158" t="str">
            <v>UN</v>
          </cell>
          <cell r="X158">
            <v>23</v>
          </cell>
        </row>
        <row r="159">
          <cell r="A159">
            <v>7091</v>
          </cell>
          <cell r="B159" t="str">
            <v>accesorio cpvc 3/4"</v>
          </cell>
          <cell r="C159">
            <v>40</v>
          </cell>
          <cell r="D159">
            <v>40</v>
          </cell>
          <cell r="F159">
            <v>0</v>
          </cell>
          <cell r="G159">
            <v>40</v>
          </cell>
          <cell r="H159">
            <v>14</v>
          </cell>
          <cell r="I159">
            <v>14</v>
          </cell>
          <cell r="J159">
            <v>14</v>
          </cell>
          <cell r="K159">
            <v>2</v>
          </cell>
          <cell r="L159">
            <v>2</v>
          </cell>
          <cell r="M159">
            <v>2</v>
          </cell>
          <cell r="N159">
            <v>8</v>
          </cell>
          <cell r="O159">
            <v>8</v>
          </cell>
          <cell r="P159">
            <v>8</v>
          </cell>
          <cell r="R159">
            <v>0</v>
          </cell>
          <cell r="S159">
            <v>0</v>
          </cell>
          <cell r="U159">
            <v>0</v>
          </cell>
          <cell r="V159">
            <v>0</v>
          </cell>
          <cell r="W159" t="str">
            <v>UN</v>
          </cell>
          <cell r="X159">
            <v>64</v>
          </cell>
        </row>
        <row r="160">
          <cell r="A160">
            <v>7092</v>
          </cell>
          <cell r="B160" t="str">
            <v>accesorio pvcp 1 1/2"</v>
          </cell>
          <cell r="C160">
            <v>41</v>
          </cell>
          <cell r="D160">
            <v>41</v>
          </cell>
          <cell r="F160">
            <v>0</v>
          </cell>
          <cell r="G160">
            <v>41</v>
          </cell>
          <cell r="H160">
            <v>14</v>
          </cell>
          <cell r="I160">
            <v>14</v>
          </cell>
          <cell r="J160">
            <v>14</v>
          </cell>
          <cell r="K160">
            <v>9</v>
          </cell>
          <cell r="L160">
            <v>9</v>
          </cell>
          <cell r="M160">
            <v>9</v>
          </cell>
          <cell r="O160">
            <v>0</v>
          </cell>
          <cell r="P160">
            <v>0</v>
          </cell>
          <cell r="R160">
            <v>0</v>
          </cell>
          <cell r="S160">
            <v>0</v>
          </cell>
          <cell r="U160">
            <v>0</v>
          </cell>
          <cell r="V160">
            <v>0</v>
          </cell>
          <cell r="W160" t="str">
            <v>UN</v>
          </cell>
          <cell r="X160">
            <v>64</v>
          </cell>
        </row>
        <row r="161">
          <cell r="A161">
            <v>7093</v>
          </cell>
          <cell r="B161" t="str">
            <v>accesorio pvcp 1 1/4"</v>
          </cell>
          <cell r="C161">
            <v>280</v>
          </cell>
          <cell r="D161">
            <v>280</v>
          </cell>
          <cell r="F161">
            <v>0</v>
          </cell>
          <cell r="G161">
            <v>280</v>
          </cell>
          <cell r="I161">
            <v>0</v>
          </cell>
          <cell r="J161">
            <v>0</v>
          </cell>
          <cell r="K161">
            <v>31</v>
          </cell>
          <cell r="L161">
            <v>31</v>
          </cell>
          <cell r="M161">
            <v>31</v>
          </cell>
          <cell r="O161">
            <v>0</v>
          </cell>
          <cell r="P161">
            <v>0</v>
          </cell>
          <cell r="R161">
            <v>0</v>
          </cell>
          <cell r="S161">
            <v>0</v>
          </cell>
          <cell r="U161">
            <v>0</v>
          </cell>
          <cell r="V161">
            <v>0</v>
          </cell>
          <cell r="W161" t="str">
            <v>UN</v>
          </cell>
          <cell r="X161">
            <v>311</v>
          </cell>
        </row>
        <row r="162">
          <cell r="A162">
            <v>7094</v>
          </cell>
          <cell r="B162" t="str">
            <v>accesorio pvcp 1"</v>
          </cell>
          <cell r="C162">
            <v>17</v>
          </cell>
          <cell r="D162">
            <v>17</v>
          </cell>
          <cell r="F162">
            <v>0</v>
          </cell>
          <cell r="G162">
            <v>17</v>
          </cell>
          <cell r="H162">
            <v>3</v>
          </cell>
          <cell r="I162">
            <v>3</v>
          </cell>
          <cell r="J162">
            <v>3</v>
          </cell>
          <cell r="L162">
            <v>0</v>
          </cell>
          <cell r="M162">
            <v>0</v>
          </cell>
          <cell r="N162">
            <v>4</v>
          </cell>
          <cell r="O162">
            <v>4</v>
          </cell>
          <cell r="P162">
            <v>4</v>
          </cell>
          <cell r="R162">
            <v>0</v>
          </cell>
          <cell r="S162">
            <v>0</v>
          </cell>
          <cell r="U162">
            <v>0</v>
          </cell>
          <cell r="V162">
            <v>0</v>
          </cell>
          <cell r="W162" t="str">
            <v>UN</v>
          </cell>
          <cell r="X162">
            <v>24</v>
          </cell>
        </row>
        <row r="163">
          <cell r="A163">
            <v>7095</v>
          </cell>
          <cell r="B163" t="str">
            <v>accesorio pvcp 1/2"</v>
          </cell>
          <cell r="C163">
            <v>561</v>
          </cell>
          <cell r="D163">
            <v>561</v>
          </cell>
          <cell r="F163">
            <v>0</v>
          </cell>
          <cell r="G163">
            <v>561</v>
          </cell>
          <cell r="H163">
            <v>72</v>
          </cell>
          <cell r="I163">
            <v>72</v>
          </cell>
          <cell r="J163">
            <v>72</v>
          </cell>
          <cell r="L163">
            <v>0</v>
          </cell>
          <cell r="M163">
            <v>0</v>
          </cell>
          <cell r="N163">
            <v>55</v>
          </cell>
          <cell r="O163">
            <v>55</v>
          </cell>
          <cell r="P163">
            <v>55</v>
          </cell>
          <cell r="R163">
            <v>0</v>
          </cell>
          <cell r="S163">
            <v>0</v>
          </cell>
          <cell r="U163">
            <v>0</v>
          </cell>
          <cell r="V163">
            <v>0</v>
          </cell>
          <cell r="W163" t="str">
            <v>UN</v>
          </cell>
          <cell r="X163">
            <v>688</v>
          </cell>
        </row>
        <row r="164">
          <cell r="A164">
            <v>7096</v>
          </cell>
          <cell r="B164" t="str">
            <v>accesorio pvcp 2 1/2"</v>
          </cell>
          <cell r="C164">
            <v>24</v>
          </cell>
          <cell r="D164">
            <v>24</v>
          </cell>
          <cell r="F164">
            <v>0</v>
          </cell>
          <cell r="G164">
            <v>24</v>
          </cell>
          <cell r="I164">
            <v>0</v>
          </cell>
          <cell r="J164">
            <v>0</v>
          </cell>
          <cell r="L164">
            <v>0</v>
          </cell>
          <cell r="M164">
            <v>0</v>
          </cell>
          <cell r="O164">
            <v>0</v>
          </cell>
          <cell r="P164">
            <v>0</v>
          </cell>
          <cell r="R164">
            <v>0</v>
          </cell>
          <cell r="S164">
            <v>0</v>
          </cell>
          <cell r="U164">
            <v>0</v>
          </cell>
          <cell r="V164">
            <v>0</v>
          </cell>
          <cell r="W164" t="str">
            <v>UN</v>
          </cell>
          <cell r="X164">
            <v>24</v>
          </cell>
        </row>
        <row r="165">
          <cell r="A165">
            <v>7097</v>
          </cell>
          <cell r="B165" t="str">
            <v>accesorio pvcp 2"</v>
          </cell>
          <cell r="C165">
            <v>45</v>
          </cell>
          <cell r="D165">
            <v>45</v>
          </cell>
          <cell r="F165">
            <v>0</v>
          </cell>
          <cell r="G165">
            <v>45</v>
          </cell>
          <cell r="I165">
            <v>0</v>
          </cell>
          <cell r="J165">
            <v>0</v>
          </cell>
          <cell r="L165">
            <v>0</v>
          </cell>
          <cell r="M165">
            <v>0</v>
          </cell>
          <cell r="O165">
            <v>0</v>
          </cell>
          <cell r="P165">
            <v>0</v>
          </cell>
          <cell r="R165">
            <v>0</v>
          </cell>
          <cell r="S165">
            <v>0</v>
          </cell>
          <cell r="U165">
            <v>0</v>
          </cell>
          <cell r="V165">
            <v>0</v>
          </cell>
          <cell r="W165" t="str">
            <v>UN</v>
          </cell>
          <cell r="X165">
            <v>45</v>
          </cell>
        </row>
        <row r="166">
          <cell r="A166">
            <v>7098</v>
          </cell>
          <cell r="B166" t="str">
            <v>accesorio pvcp 3"</v>
          </cell>
          <cell r="C166">
            <v>9</v>
          </cell>
          <cell r="D166">
            <v>9</v>
          </cell>
          <cell r="F166">
            <v>0</v>
          </cell>
          <cell r="G166">
            <v>9</v>
          </cell>
          <cell r="I166">
            <v>0</v>
          </cell>
          <cell r="J166">
            <v>0</v>
          </cell>
          <cell r="L166">
            <v>0</v>
          </cell>
          <cell r="M166">
            <v>0</v>
          </cell>
          <cell r="O166">
            <v>0</v>
          </cell>
          <cell r="P166">
            <v>0</v>
          </cell>
          <cell r="R166">
            <v>0</v>
          </cell>
          <cell r="S166">
            <v>0</v>
          </cell>
          <cell r="U166">
            <v>0</v>
          </cell>
          <cell r="V166">
            <v>0</v>
          </cell>
          <cell r="W166" t="str">
            <v>UN</v>
          </cell>
          <cell r="X166">
            <v>9</v>
          </cell>
        </row>
        <row r="167">
          <cell r="A167">
            <v>7099</v>
          </cell>
          <cell r="B167" t="str">
            <v>accesorio pvcp 3/4"</v>
          </cell>
          <cell r="C167">
            <v>52</v>
          </cell>
          <cell r="D167">
            <v>52</v>
          </cell>
          <cell r="F167">
            <v>0</v>
          </cell>
          <cell r="G167">
            <v>52</v>
          </cell>
          <cell r="H167">
            <v>2</v>
          </cell>
          <cell r="I167">
            <v>2</v>
          </cell>
          <cell r="J167">
            <v>2</v>
          </cell>
          <cell r="L167">
            <v>0</v>
          </cell>
          <cell r="M167">
            <v>0</v>
          </cell>
          <cell r="N167">
            <v>8</v>
          </cell>
          <cell r="O167">
            <v>8</v>
          </cell>
          <cell r="P167">
            <v>8</v>
          </cell>
          <cell r="R167">
            <v>0</v>
          </cell>
          <cell r="S167">
            <v>0</v>
          </cell>
          <cell r="U167">
            <v>0</v>
          </cell>
          <cell r="V167">
            <v>0</v>
          </cell>
          <cell r="W167" t="str">
            <v>UN</v>
          </cell>
          <cell r="X167">
            <v>62</v>
          </cell>
        </row>
        <row r="168">
          <cell r="A168">
            <v>7100</v>
          </cell>
          <cell r="B168" t="str">
            <v>punto ac ducha</v>
          </cell>
          <cell r="W168" t="str">
            <v>UN</v>
          </cell>
          <cell r="X168">
            <v>0</v>
          </cell>
        </row>
        <row r="169">
          <cell r="A169">
            <v>7101</v>
          </cell>
          <cell r="B169" t="str">
            <v>punto ac lavaplatos</v>
          </cell>
          <cell r="W169" t="str">
            <v>UN</v>
          </cell>
          <cell r="X169">
            <v>0</v>
          </cell>
        </row>
        <row r="170">
          <cell r="A170">
            <v>7102</v>
          </cell>
          <cell r="B170" t="str">
            <v>punto af ducha</v>
          </cell>
          <cell r="W170" t="str">
            <v>UN</v>
          </cell>
          <cell r="X170">
            <v>0</v>
          </cell>
        </row>
        <row r="171">
          <cell r="A171">
            <v>7103</v>
          </cell>
          <cell r="B171" t="str">
            <v>punto af lavamanos</v>
          </cell>
          <cell r="W171" t="str">
            <v>UN</v>
          </cell>
          <cell r="X171">
            <v>0</v>
          </cell>
        </row>
        <row r="172">
          <cell r="A172">
            <v>7104</v>
          </cell>
          <cell r="B172" t="str">
            <v>punto af lavaplatos</v>
          </cell>
          <cell r="W172" t="str">
            <v>UN</v>
          </cell>
          <cell r="X172">
            <v>0</v>
          </cell>
        </row>
        <row r="173">
          <cell r="A173">
            <v>7105</v>
          </cell>
          <cell r="B173" t="str">
            <v>punto af llave manguera 1/2"</v>
          </cell>
          <cell r="W173" t="str">
            <v>UN</v>
          </cell>
          <cell r="X173">
            <v>0</v>
          </cell>
        </row>
        <row r="174">
          <cell r="A174">
            <v>7106</v>
          </cell>
          <cell r="B174" t="str">
            <v>punto af odontologico</v>
          </cell>
          <cell r="W174" t="str">
            <v>UN</v>
          </cell>
          <cell r="X174">
            <v>0</v>
          </cell>
        </row>
        <row r="175">
          <cell r="A175">
            <v>7107</v>
          </cell>
          <cell r="B175" t="str">
            <v>punto af orinal</v>
          </cell>
          <cell r="W175" t="str">
            <v>UN</v>
          </cell>
          <cell r="X175">
            <v>0</v>
          </cell>
        </row>
        <row r="176">
          <cell r="A176">
            <v>7108</v>
          </cell>
          <cell r="B176" t="str">
            <v>punto af poceta aseo</v>
          </cell>
          <cell r="W176" t="str">
            <v>UN</v>
          </cell>
          <cell r="X176">
            <v>0</v>
          </cell>
        </row>
        <row r="177">
          <cell r="A177">
            <v>7109</v>
          </cell>
          <cell r="B177" t="str">
            <v>punto af sanitario fluxometro</v>
          </cell>
          <cell r="W177" t="str">
            <v>UN</v>
          </cell>
          <cell r="X177">
            <v>0</v>
          </cell>
        </row>
        <row r="178">
          <cell r="A178">
            <v>7110</v>
          </cell>
          <cell r="B178" t="str">
            <v>punto af sanitario tanque</v>
          </cell>
          <cell r="W178" t="str">
            <v>UN</v>
          </cell>
          <cell r="X178">
            <v>0</v>
          </cell>
        </row>
        <row r="179">
          <cell r="A179">
            <v>7111</v>
          </cell>
          <cell r="B179" t="str">
            <v>tuberia cpvc 1 1/2" flowguard</v>
          </cell>
          <cell r="C179">
            <v>8.1999999999999993</v>
          </cell>
          <cell r="D179">
            <v>8.1999999999999993</v>
          </cell>
          <cell r="F179">
            <v>0</v>
          </cell>
          <cell r="G179">
            <v>8.1999999999999993</v>
          </cell>
          <cell r="I179">
            <v>0</v>
          </cell>
          <cell r="J179">
            <v>0</v>
          </cell>
          <cell r="L179">
            <v>0</v>
          </cell>
          <cell r="M179">
            <v>0</v>
          </cell>
          <cell r="O179">
            <v>0</v>
          </cell>
          <cell r="P179">
            <v>0</v>
          </cell>
          <cell r="R179">
            <v>0</v>
          </cell>
          <cell r="S179">
            <v>0</v>
          </cell>
          <cell r="U179">
            <v>0</v>
          </cell>
          <cell r="V179">
            <v>0</v>
          </cell>
          <cell r="W179" t="str">
            <v>ML</v>
          </cell>
          <cell r="X179">
            <v>8.1999999999999993</v>
          </cell>
        </row>
        <row r="180">
          <cell r="A180">
            <v>7112</v>
          </cell>
          <cell r="B180" t="str">
            <v>tuberia cpvc 1"</v>
          </cell>
          <cell r="C180">
            <v>53</v>
          </cell>
          <cell r="D180">
            <v>53</v>
          </cell>
          <cell r="F180">
            <v>0</v>
          </cell>
          <cell r="G180">
            <v>53</v>
          </cell>
          <cell r="I180">
            <v>0</v>
          </cell>
          <cell r="J180">
            <v>0</v>
          </cell>
          <cell r="L180">
            <v>0</v>
          </cell>
          <cell r="M180">
            <v>0</v>
          </cell>
          <cell r="O180">
            <v>0</v>
          </cell>
          <cell r="P180">
            <v>0</v>
          </cell>
          <cell r="R180">
            <v>0</v>
          </cell>
          <cell r="S180">
            <v>0</v>
          </cell>
          <cell r="U180">
            <v>0</v>
          </cell>
          <cell r="V180">
            <v>0</v>
          </cell>
          <cell r="W180" t="str">
            <v>ML</v>
          </cell>
          <cell r="X180">
            <v>53</v>
          </cell>
        </row>
        <row r="181">
          <cell r="A181">
            <v>7113</v>
          </cell>
          <cell r="B181" t="str">
            <v>tuberia cpvc 1/2"</v>
          </cell>
          <cell r="C181">
            <v>192.1</v>
          </cell>
          <cell r="D181">
            <v>192.1</v>
          </cell>
          <cell r="F181">
            <v>0</v>
          </cell>
          <cell r="G181">
            <v>192.1</v>
          </cell>
          <cell r="H181">
            <v>17.5</v>
          </cell>
          <cell r="I181">
            <v>17.5</v>
          </cell>
          <cell r="J181">
            <v>17.5</v>
          </cell>
          <cell r="K181">
            <v>13.8</v>
          </cell>
          <cell r="L181">
            <v>13.8</v>
          </cell>
          <cell r="M181">
            <v>13.8</v>
          </cell>
          <cell r="N181">
            <v>22.8</v>
          </cell>
          <cell r="O181">
            <v>22.8</v>
          </cell>
          <cell r="P181">
            <v>22.8</v>
          </cell>
          <cell r="R181">
            <v>0</v>
          </cell>
          <cell r="S181">
            <v>0</v>
          </cell>
          <cell r="U181">
            <v>0</v>
          </cell>
          <cell r="V181">
            <v>0</v>
          </cell>
          <cell r="W181" t="str">
            <v>ML</v>
          </cell>
          <cell r="X181">
            <v>246.20000000000002</v>
          </cell>
        </row>
        <row r="182">
          <cell r="A182">
            <v>7114</v>
          </cell>
          <cell r="B182" t="str">
            <v>tuberia cpvc 2" flowguard gold</v>
          </cell>
          <cell r="C182">
            <v>53</v>
          </cell>
          <cell r="D182">
            <v>53</v>
          </cell>
          <cell r="F182">
            <v>0</v>
          </cell>
          <cell r="G182">
            <v>53</v>
          </cell>
          <cell r="I182">
            <v>0</v>
          </cell>
          <cell r="J182">
            <v>0</v>
          </cell>
          <cell r="L182">
            <v>0</v>
          </cell>
          <cell r="M182">
            <v>0</v>
          </cell>
          <cell r="O182">
            <v>0</v>
          </cell>
          <cell r="P182">
            <v>0</v>
          </cell>
          <cell r="R182">
            <v>0</v>
          </cell>
          <cell r="S182">
            <v>0</v>
          </cell>
          <cell r="U182">
            <v>0</v>
          </cell>
          <cell r="V182">
            <v>0</v>
          </cell>
          <cell r="W182" t="str">
            <v>ML</v>
          </cell>
          <cell r="X182">
            <v>53</v>
          </cell>
        </row>
        <row r="183">
          <cell r="A183">
            <v>7115</v>
          </cell>
          <cell r="B183" t="str">
            <v>tuberia cpvc 3/4"</v>
          </cell>
          <cell r="C183">
            <v>193.9</v>
          </cell>
          <cell r="D183">
            <v>193.9</v>
          </cell>
          <cell r="F183">
            <v>0</v>
          </cell>
          <cell r="G183">
            <v>193.9</v>
          </cell>
          <cell r="H183">
            <v>24.6</v>
          </cell>
          <cell r="I183">
            <v>24.6</v>
          </cell>
          <cell r="J183">
            <v>24.6</v>
          </cell>
          <cell r="K183">
            <v>7.6</v>
          </cell>
          <cell r="L183">
            <v>7.6</v>
          </cell>
          <cell r="M183">
            <v>7.6</v>
          </cell>
          <cell r="N183">
            <v>19.2</v>
          </cell>
          <cell r="O183">
            <v>19.2</v>
          </cell>
          <cell r="P183">
            <v>19.2</v>
          </cell>
          <cell r="R183">
            <v>0</v>
          </cell>
          <cell r="S183">
            <v>0</v>
          </cell>
          <cell r="U183">
            <v>0</v>
          </cell>
          <cell r="V183">
            <v>0</v>
          </cell>
          <cell r="W183" t="str">
            <v>ML</v>
          </cell>
          <cell r="X183">
            <v>245.29999999999998</v>
          </cell>
        </row>
        <row r="184">
          <cell r="A184">
            <v>7116</v>
          </cell>
          <cell r="B184" t="str">
            <v>tuberia pvcp rde 11 3/4"</v>
          </cell>
          <cell r="C184">
            <v>80.2</v>
          </cell>
          <cell r="D184">
            <v>80.2</v>
          </cell>
          <cell r="F184">
            <v>0</v>
          </cell>
          <cell r="G184">
            <v>80.2</v>
          </cell>
          <cell r="H184">
            <v>2.9</v>
          </cell>
          <cell r="I184">
            <v>2.9</v>
          </cell>
          <cell r="J184">
            <v>2.9</v>
          </cell>
          <cell r="L184">
            <v>0</v>
          </cell>
          <cell r="M184">
            <v>0</v>
          </cell>
          <cell r="N184">
            <v>11.6</v>
          </cell>
          <cell r="O184">
            <v>11.6</v>
          </cell>
          <cell r="P184">
            <v>11.6</v>
          </cell>
          <cell r="R184">
            <v>0</v>
          </cell>
          <cell r="S184">
            <v>0</v>
          </cell>
          <cell r="U184">
            <v>0</v>
          </cell>
          <cell r="V184">
            <v>0</v>
          </cell>
          <cell r="W184" t="str">
            <v>ML</v>
          </cell>
          <cell r="X184">
            <v>94.7</v>
          </cell>
        </row>
        <row r="185">
          <cell r="A185">
            <v>7117</v>
          </cell>
          <cell r="B185" t="str">
            <v>tuberia pvcp rde 21 1 1/2"</v>
          </cell>
          <cell r="C185">
            <v>58</v>
          </cell>
          <cell r="D185">
            <v>58</v>
          </cell>
          <cell r="F185">
            <v>0</v>
          </cell>
          <cell r="G185">
            <v>58</v>
          </cell>
          <cell r="H185">
            <v>14.9</v>
          </cell>
          <cell r="I185">
            <v>14.9</v>
          </cell>
          <cell r="J185">
            <v>14.9</v>
          </cell>
          <cell r="L185">
            <v>0</v>
          </cell>
          <cell r="M185">
            <v>0</v>
          </cell>
          <cell r="O185">
            <v>0</v>
          </cell>
          <cell r="P185">
            <v>0</v>
          </cell>
          <cell r="R185">
            <v>0</v>
          </cell>
          <cell r="S185">
            <v>0</v>
          </cell>
          <cell r="U185">
            <v>0</v>
          </cell>
          <cell r="V185">
            <v>0</v>
          </cell>
          <cell r="W185" t="str">
            <v>ML</v>
          </cell>
          <cell r="X185">
            <v>72.900000000000006</v>
          </cell>
        </row>
        <row r="186">
          <cell r="A186">
            <v>7118</v>
          </cell>
          <cell r="B186" t="str">
            <v>tuberia pvcp rde 21 1 1/4"</v>
          </cell>
          <cell r="C186">
            <v>128</v>
          </cell>
          <cell r="D186">
            <v>128</v>
          </cell>
          <cell r="F186">
            <v>0</v>
          </cell>
          <cell r="G186">
            <v>128</v>
          </cell>
          <cell r="I186">
            <v>0</v>
          </cell>
          <cell r="J186">
            <v>0</v>
          </cell>
          <cell r="K186">
            <v>13.6</v>
          </cell>
          <cell r="L186">
            <v>13.6</v>
          </cell>
          <cell r="M186">
            <v>13.6</v>
          </cell>
          <cell r="O186">
            <v>0</v>
          </cell>
          <cell r="P186">
            <v>0</v>
          </cell>
          <cell r="R186">
            <v>0</v>
          </cell>
          <cell r="S186">
            <v>0</v>
          </cell>
          <cell r="U186">
            <v>0</v>
          </cell>
          <cell r="V186">
            <v>0</v>
          </cell>
          <cell r="W186" t="str">
            <v>ML</v>
          </cell>
          <cell r="X186">
            <v>141.6</v>
          </cell>
        </row>
        <row r="187">
          <cell r="A187">
            <v>7119</v>
          </cell>
          <cell r="B187" t="str">
            <v>tuberia pvcp rde 21 1"</v>
          </cell>
          <cell r="W187" t="str">
            <v>ml</v>
          </cell>
          <cell r="X187">
            <v>0</v>
          </cell>
        </row>
        <row r="188">
          <cell r="A188">
            <v>7120</v>
          </cell>
          <cell r="B188" t="str">
            <v>tuberia pvcp rde 21 2 1/2"</v>
          </cell>
          <cell r="C188">
            <v>59</v>
          </cell>
          <cell r="D188">
            <v>59</v>
          </cell>
          <cell r="F188">
            <v>0</v>
          </cell>
          <cell r="G188">
            <v>59</v>
          </cell>
          <cell r="I188">
            <v>0</v>
          </cell>
          <cell r="J188">
            <v>0</v>
          </cell>
          <cell r="L188">
            <v>0</v>
          </cell>
          <cell r="M188">
            <v>0</v>
          </cell>
          <cell r="O188">
            <v>0</v>
          </cell>
          <cell r="P188">
            <v>0</v>
          </cell>
          <cell r="R188">
            <v>0</v>
          </cell>
          <cell r="S188">
            <v>0</v>
          </cell>
          <cell r="U188">
            <v>0</v>
          </cell>
          <cell r="V188">
            <v>0</v>
          </cell>
          <cell r="W188" t="str">
            <v>ML</v>
          </cell>
          <cell r="X188">
            <v>59</v>
          </cell>
        </row>
        <row r="189">
          <cell r="A189">
            <v>7121</v>
          </cell>
          <cell r="B189" t="str">
            <v>tuberia pvcp rde 21 2"</v>
          </cell>
          <cell r="W189" t="str">
            <v>ML</v>
          </cell>
          <cell r="X189">
            <v>0</v>
          </cell>
        </row>
        <row r="190">
          <cell r="A190">
            <v>7122</v>
          </cell>
          <cell r="B190" t="str">
            <v>tuberia pvcp rde 21 3"</v>
          </cell>
          <cell r="C190">
            <v>10</v>
          </cell>
          <cell r="D190">
            <v>10</v>
          </cell>
          <cell r="F190">
            <v>0</v>
          </cell>
          <cell r="G190">
            <v>10</v>
          </cell>
          <cell r="I190">
            <v>0</v>
          </cell>
          <cell r="J190">
            <v>0</v>
          </cell>
          <cell r="L190">
            <v>0</v>
          </cell>
          <cell r="M190">
            <v>0</v>
          </cell>
          <cell r="O190">
            <v>0</v>
          </cell>
          <cell r="P190">
            <v>0</v>
          </cell>
          <cell r="R190">
            <v>0</v>
          </cell>
          <cell r="S190">
            <v>0</v>
          </cell>
          <cell r="U190">
            <v>0</v>
          </cell>
          <cell r="V190">
            <v>0</v>
          </cell>
          <cell r="W190" t="str">
            <v>ML</v>
          </cell>
          <cell r="X190">
            <v>10</v>
          </cell>
        </row>
        <row r="191">
          <cell r="A191">
            <v>7123</v>
          </cell>
          <cell r="B191" t="str">
            <v>tuberia pvcp rde 9  1/2"</v>
          </cell>
          <cell r="W191" t="str">
            <v>ML</v>
          </cell>
          <cell r="X191">
            <v>0</v>
          </cell>
        </row>
        <row r="192">
          <cell r="A192">
            <v>7124</v>
          </cell>
          <cell r="B192" t="str">
            <v>valvula corte 1 1/4"</v>
          </cell>
          <cell r="D192">
            <v>0</v>
          </cell>
          <cell r="F192">
            <v>0</v>
          </cell>
          <cell r="G192">
            <v>0</v>
          </cell>
          <cell r="I192">
            <v>0</v>
          </cell>
          <cell r="J192">
            <v>0</v>
          </cell>
          <cell r="K192">
            <v>3</v>
          </cell>
          <cell r="L192">
            <v>3</v>
          </cell>
          <cell r="M192">
            <v>3</v>
          </cell>
          <cell r="O192">
            <v>0</v>
          </cell>
          <cell r="P192">
            <v>0</v>
          </cell>
          <cell r="R192">
            <v>0</v>
          </cell>
          <cell r="S192">
            <v>0</v>
          </cell>
          <cell r="U192">
            <v>0</v>
          </cell>
          <cell r="V192">
            <v>0</v>
          </cell>
          <cell r="W192" t="str">
            <v>UN</v>
          </cell>
          <cell r="X192">
            <v>3</v>
          </cell>
        </row>
        <row r="193">
          <cell r="A193">
            <v>7125</v>
          </cell>
          <cell r="B193" t="str">
            <v>valvula corte 1"</v>
          </cell>
          <cell r="W193" t="str">
            <v>UN</v>
          </cell>
          <cell r="X193">
            <v>0</v>
          </cell>
        </row>
        <row r="194">
          <cell r="A194">
            <v>7126</v>
          </cell>
          <cell r="B194" t="str">
            <v>valvula corte 11/2"</v>
          </cell>
          <cell r="D194">
            <v>0</v>
          </cell>
          <cell r="F194">
            <v>0</v>
          </cell>
          <cell r="G194">
            <v>0</v>
          </cell>
          <cell r="I194">
            <v>0</v>
          </cell>
          <cell r="J194">
            <v>0</v>
          </cell>
          <cell r="K194">
            <v>15.4</v>
          </cell>
          <cell r="L194">
            <v>15.4</v>
          </cell>
          <cell r="M194">
            <v>15.4</v>
          </cell>
          <cell r="O194">
            <v>0</v>
          </cell>
          <cell r="P194">
            <v>0</v>
          </cell>
          <cell r="R194">
            <v>0</v>
          </cell>
          <cell r="S194">
            <v>0</v>
          </cell>
          <cell r="U194">
            <v>0</v>
          </cell>
          <cell r="V194">
            <v>0</v>
          </cell>
          <cell r="W194" t="str">
            <v>UN</v>
          </cell>
          <cell r="X194">
            <v>15.4</v>
          </cell>
        </row>
        <row r="195">
          <cell r="A195">
            <v>7127</v>
          </cell>
          <cell r="B195" t="str">
            <v>valvula corte 11/4"</v>
          </cell>
          <cell r="C195">
            <v>25</v>
          </cell>
          <cell r="D195">
            <v>25</v>
          </cell>
          <cell r="F195">
            <v>0</v>
          </cell>
          <cell r="G195">
            <v>25</v>
          </cell>
          <cell r="I195">
            <v>0</v>
          </cell>
          <cell r="J195">
            <v>0</v>
          </cell>
          <cell r="L195">
            <v>0</v>
          </cell>
          <cell r="M195">
            <v>0</v>
          </cell>
          <cell r="O195">
            <v>0</v>
          </cell>
          <cell r="P195">
            <v>0</v>
          </cell>
          <cell r="R195">
            <v>0</v>
          </cell>
          <cell r="S195">
            <v>0</v>
          </cell>
          <cell r="U195">
            <v>0</v>
          </cell>
          <cell r="V195">
            <v>0</v>
          </cell>
          <cell r="W195" t="str">
            <v>UN</v>
          </cell>
          <cell r="X195">
            <v>25</v>
          </cell>
        </row>
        <row r="196">
          <cell r="A196">
            <v>7128</v>
          </cell>
          <cell r="B196" t="str">
            <v>valvula corte 3/4"</v>
          </cell>
          <cell r="D196">
            <v>0</v>
          </cell>
          <cell r="F196">
            <v>0</v>
          </cell>
          <cell r="G196">
            <v>0</v>
          </cell>
          <cell r="H196">
            <v>1</v>
          </cell>
          <cell r="I196">
            <v>1</v>
          </cell>
          <cell r="J196">
            <v>1</v>
          </cell>
          <cell r="L196">
            <v>0</v>
          </cell>
          <cell r="M196">
            <v>0</v>
          </cell>
          <cell r="O196">
            <v>0</v>
          </cell>
          <cell r="P196">
            <v>0</v>
          </cell>
          <cell r="R196">
            <v>0</v>
          </cell>
          <cell r="S196">
            <v>0</v>
          </cell>
          <cell r="U196">
            <v>0</v>
          </cell>
          <cell r="V196">
            <v>0</v>
          </cell>
          <cell r="W196" t="str">
            <v>UN</v>
          </cell>
          <cell r="X196">
            <v>1</v>
          </cell>
        </row>
        <row r="197">
          <cell r="A197">
            <v>7129</v>
          </cell>
          <cell r="B197" t="str">
            <v>valvula corte  1/2"</v>
          </cell>
          <cell r="W197" t="str">
            <v>UN</v>
          </cell>
          <cell r="X197">
            <v>0</v>
          </cell>
        </row>
        <row r="198">
          <cell r="B198" t="str">
            <v>DESAGUES</v>
          </cell>
          <cell r="D198">
            <v>0</v>
          </cell>
          <cell r="F198">
            <v>0</v>
          </cell>
          <cell r="G198">
            <v>0</v>
          </cell>
          <cell r="H198">
            <v>0</v>
          </cell>
          <cell r="I198">
            <v>0</v>
          </cell>
          <cell r="J198">
            <v>0</v>
          </cell>
          <cell r="L198">
            <v>0</v>
          </cell>
          <cell r="M198">
            <v>0</v>
          </cell>
          <cell r="N198">
            <v>0</v>
          </cell>
          <cell r="O198">
            <v>0</v>
          </cell>
          <cell r="P198">
            <v>0</v>
          </cell>
          <cell r="R198">
            <v>0</v>
          </cell>
          <cell r="S198">
            <v>0</v>
          </cell>
          <cell r="U198">
            <v>0</v>
          </cell>
          <cell r="V198">
            <v>0</v>
          </cell>
          <cell r="W198">
            <v>0</v>
          </cell>
          <cell r="X198">
            <v>0</v>
          </cell>
        </row>
        <row r="199">
          <cell r="A199">
            <v>7130</v>
          </cell>
          <cell r="B199" t="str">
            <v>punto sanitario ducha</v>
          </cell>
          <cell r="C199">
            <v>23</v>
          </cell>
          <cell r="D199">
            <v>23</v>
          </cell>
          <cell r="F199">
            <v>0</v>
          </cell>
          <cell r="G199">
            <v>23</v>
          </cell>
          <cell r="I199">
            <v>0</v>
          </cell>
          <cell r="J199">
            <v>0</v>
          </cell>
          <cell r="L199">
            <v>0</v>
          </cell>
          <cell r="M199">
            <v>0</v>
          </cell>
          <cell r="N199">
            <v>2</v>
          </cell>
          <cell r="O199">
            <v>2</v>
          </cell>
          <cell r="P199">
            <v>2</v>
          </cell>
          <cell r="R199">
            <v>0</v>
          </cell>
          <cell r="S199">
            <v>0</v>
          </cell>
          <cell r="U199">
            <v>0</v>
          </cell>
          <cell r="V199">
            <v>0</v>
          </cell>
          <cell r="W199" t="str">
            <v>UN</v>
          </cell>
          <cell r="X199">
            <v>25</v>
          </cell>
        </row>
        <row r="200">
          <cell r="A200">
            <v>7131</v>
          </cell>
          <cell r="B200" t="str">
            <v>punto sanitario fluxometro paral</v>
          </cell>
          <cell r="C200">
            <v>29</v>
          </cell>
          <cell r="D200">
            <v>29</v>
          </cell>
          <cell r="F200">
            <v>0</v>
          </cell>
          <cell r="G200">
            <v>29</v>
          </cell>
          <cell r="I200">
            <v>0</v>
          </cell>
          <cell r="J200">
            <v>0</v>
          </cell>
          <cell r="L200">
            <v>0</v>
          </cell>
          <cell r="M200">
            <v>0</v>
          </cell>
          <cell r="O200">
            <v>0</v>
          </cell>
          <cell r="P200">
            <v>0</v>
          </cell>
          <cell r="R200">
            <v>0</v>
          </cell>
          <cell r="S200">
            <v>0</v>
          </cell>
          <cell r="U200">
            <v>0</v>
          </cell>
          <cell r="V200">
            <v>0</v>
          </cell>
          <cell r="W200" t="str">
            <v>UN</v>
          </cell>
          <cell r="X200">
            <v>29</v>
          </cell>
        </row>
        <row r="201">
          <cell r="A201">
            <v>7132</v>
          </cell>
          <cell r="B201" t="str">
            <v>punto sanitario lavaplatos</v>
          </cell>
          <cell r="C201">
            <v>32</v>
          </cell>
          <cell r="D201">
            <v>32</v>
          </cell>
          <cell r="F201">
            <v>0</v>
          </cell>
          <cell r="G201">
            <v>32</v>
          </cell>
          <cell r="I201">
            <v>0</v>
          </cell>
          <cell r="J201">
            <v>0</v>
          </cell>
          <cell r="L201">
            <v>0</v>
          </cell>
          <cell r="M201">
            <v>0</v>
          </cell>
          <cell r="N201">
            <v>10</v>
          </cell>
          <cell r="O201">
            <v>10</v>
          </cell>
          <cell r="P201">
            <v>10</v>
          </cell>
          <cell r="R201">
            <v>0</v>
          </cell>
          <cell r="S201">
            <v>0</v>
          </cell>
          <cell r="U201">
            <v>0</v>
          </cell>
          <cell r="V201">
            <v>0</v>
          </cell>
          <cell r="W201" t="str">
            <v>UN</v>
          </cell>
          <cell r="X201">
            <v>42</v>
          </cell>
        </row>
        <row r="202">
          <cell r="A202">
            <v>7133</v>
          </cell>
          <cell r="B202" t="str">
            <v>punto sanitario orinal paral</v>
          </cell>
          <cell r="C202">
            <v>2</v>
          </cell>
          <cell r="D202">
            <v>2</v>
          </cell>
          <cell r="F202">
            <v>0</v>
          </cell>
          <cell r="G202">
            <v>2</v>
          </cell>
          <cell r="I202">
            <v>0</v>
          </cell>
          <cell r="J202">
            <v>0</v>
          </cell>
          <cell r="L202">
            <v>0</v>
          </cell>
          <cell r="M202">
            <v>0</v>
          </cell>
          <cell r="O202">
            <v>0</v>
          </cell>
          <cell r="P202">
            <v>0</v>
          </cell>
          <cell r="R202">
            <v>0</v>
          </cell>
          <cell r="S202">
            <v>0</v>
          </cell>
          <cell r="U202">
            <v>0</v>
          </cell>
          <cell r="V202">
            <v>0</v>
          </cell>
          <cell r="W202" t="str">
            <v>UN</v>
          </cell>
          <cell r="X202">
            <v>2</v>
          </cell>
        </row>
        <row r="203">
          <cell r="A203">
            <v>7134</v>
          </cell>
          <cell r="B203" t="str">
            <v>punto sanitario poceta</v>
          </cell>
          <cell r="C203">
            <v>19</v>
          </cell>
          <cell r="D203">
            <v>19</v>
          </cell>
          <cell r="F203">
            <v>0</v>
          </cell>
          <cell r="G203">
            <v>19</v>
          </cell>
          <cell r="I203">
            <v>0</v>
          </cell>
          <cell r="J203">
            <v>0</v>
          </cell>
          <cell r="L203">
            <v>0</v>
          </cell>
          <cell r="M203">
            <v>0</v>
          </cell>
          <cell r="N203">
            <v>1</v>
          </cell>
          <cell r="O203">
            <v>1</v>
          </cell>
          <cell r="P203">
            <v>1</v>
          </cell>
          <cell r="R203">
            <v>0</v>
          </cell>
          <cell r="S203">
            <v>0</v>
          </cell>
          <cell r="U203">
            <v>0</v>
          </cell>
          <cell r="V203">
            <v>0</v>
          </cell>
          <cell r="W203" t="str">
            <v>UN</v>
          </cell>
          <cell r="X203">
            <v>20</v>
          </cell>
        </row>
        <row r="204">
          <cell r="A204">
            <v>7135</v>
          </cell>
          <cell r="B204" t="str">
            <v>punto sanitario sifon 2</v>
          </cell>
          <cell r="W204" t="str">
            <v>UN</v>
          </cell>
          <cell r="X204">
            <v>0</v>
          </cell>
        </row>
        <row r="205">
          <cell r="A205">
            <v>7136</v>
          </cell>
          <cell r="B205" t="str">
            <v>punto sanitario sifon 3"</v>
          </cell>
          <cell r="W205" t="str">
            <v>UN</v>
          </cell>
          <cell r="X205">
            <v>0</v>
          </cell>
        </row>
        <row r="206">
          <cell r="A206">
            <v>7137</v>
          </cell>
          <cell r="B206" t="str">
            <v>punto sanitario sifon 4"</v>
          </cell>
          <cell r="W206" t="str">
            <v>UN</v>
          </cell>
          <cell r="X206">
            <v>0</v>
          </cell>
        </row>
        <row r="207">
          <cell r="A207">
            <v>7138</v>
          </cell>
          <cell r="B207" t="str">
            <v>punto sanitario tanque</v>
          </cell>
          <cell r="W207" t="str">
            <v>UN</v>
          </cell>
          <cell r="X207">
            <v>0</v>
          </cell>
        </row>
        <row r="208">
          <cell r="A208">
            <v>7139</v>
          </cell>
          <cell r="B208" t="str">
            <v>punto sanitario un odontologica</v>
          </cell>
          <cell r="C208">
            <v>4</v>
          </cell>
          <cell r="D208">
            <v>4</v>
          </cell>
          <cell r="F208">
            <v>0</v>
          </cell>
          <cell r="G208">
            <v>4</v>
          </cell>
          <cell r="I208">
            <v>0</v>
          </cell>
          <cell r="J208">
            <v>0</v>
          </cell>
          <cell r="L208">
            <v>0</v>
          </cell>
          <cell r="M208">
            <v>0</v>
          </cell>
          <cell r="O208">
            <v>0</v>
          </cell>
          <cell r="P208">
            <v>0</v>
          </cell>
          <cell r="R208">
            <v>0</v>
          </cell>
          <cell r="S208">
            <v>0</v>
          </cell>
          <cell r="U208">
            <v>0</v>
          </cell>
          <cell r="V208">
            <v>0</v>
          </cell>
          <cell r="W208" t="str">
            <v>UN</v>
          </cell>
          <cell r="X208">
            <v>4</v>
          </cell>
        </row>
        <row r="209">
          <cell r="A209">
            <v>7140</v>
          </cell>
          <cell r="B209" t="str">
            <v>punto sanitario  lavamanos</v>
          </cell>
          <cell r="C209">
            <v>66</v>
          </cell>
          <cell r="D209">
            <v>66</v>
          </cell>
          <cell r="F209">
            <v>0</v>
          </cell>
          <cell r="G209">
            <v>66</v>
          </cell>
          <cell r="I209">
            <v>0</v>
          </cell>
          <cell r="J209">
            <v>0</v>
          </cell>
          <cell r="L209">
            <v>0</v>
          </cell>
          <cell r="M209">
            <v>0</v>
          </cell>
          <cell r="N209">
            <v>2</v>
          </cell>
          <cell r="O209">
            <v>2</v>
          </cell>
          <cell r="P209">
            <v>2</v>
          </cell>
          <cell r="R209">
            <v>0</v>
          </cell>
          <cell r="S209">
            <v>0</v>
          </cell>
          <cell r="U209">
            <v>0</v>
          </cell>
          <cell r="V209">
            <v>0</v>
          </cell>
          <cell r="W209" t="str">
            <v>UN</v>
          </cell>
          <cell r="X209">
            <v>68</v>
          </cell>
        </row>
        <row r="210">
          <cell r="A210">
            <v>7141</v>
          </cell>
          <cell r="B210" t="str">
            <v>tragante 2"</v>
          </cell>
          <cell r="C210">
            <v>3</v>
          </cell>
          <cell r="D210">
            <v>3</v>
          </cell>
          <cell r="F210">
            <v>0</v>
          </cell>
          <cell r="G210">
            <v>3</v>
          </cell>
          <cell r="I210">
            <v>0</v>
          </cell>
          <cell r="J210">
            <v>0</v>
          </cell>
          <cell r="L210">
            <v>0</v>
          </cell>
          <cell r="M210">
            <v>0</v>
          </cell>
          <cell r="O210">
            <v>0</v>
          </cell>
          <cell r="P210">
            <v>0</v>
          </cell>
          <cell r="R210">
            <v>0</v>
          </cell>
          <cell r="S210">
            <v>0</v>
          </cell>
          <cell r="U210">
            <v>0</v>
          </cell>
          <cell r="V210">
            <v>0</v>
          </cell>
          <cell r="W210" t="str">
            <v>ML</v>
          </cell>
          <cell r="X210">
            <v>3</v>
          </cell>
        </row>
        <row r="211">
          <cell r="A211">
            <v>7142</v>
          </cell>
          <cell r="B211" t="str">
            <v>tragante 3"</v>
          </cell>
          <cell r="C211">
            <v>6</v>
          </cell>
          <cell r="D211">
            <v>6</v>
          </cell>
          <cell r="F211">
            <v>0</v>
          </cell>
          <cell r="G211">
            <v>6</v>
          </cell>
          <cell r="I211">
            <v>0</v>
          </cell>
          <cell r="J211">
            <v>0</v>
          </cell>
          <cell r="L211">
            <v>0</v>
          </cell>
          <cell r="M211">
            <v>0</v>
          </cell>
          <cell r="O211">
            <v>0</v>
          </cell>
          <cell r="P211">
            <v>0</v>
          </cell>
          <cell r="R211">
            <v>0</v>
          </cell>
          <cell r="S211">
            <v>0</v>
          </cell>
          <cell r="U211">
            <v>0</v>
          </cell>
          <cell r="V211">
            <v>0</v>
          </cell>
          <cell r="W211" t="str">
            <v>UN</v>
          </cell>
          <cell r="X211">
            <v>6</v>
          </cell>
        </row>
        <row r="212">
          <cell r="A212">
            <v>7143</v>
          </cell>
          <cell r="B212" t="str">
            <v>tragante 4"</v>
          </cell>
          <cell r="C212">
            <v>5</v>
          </cell>
          <cell r="D212">
            <v>5</v>
          </cell>
          <cell r="F212">
            <v>0</v>
          </cell>
          <cell r="G212">
            <v>5</v>
          </cell>
          <cell r="I212">
            <v>0</v>
          </cell>
          <cell r="J212">
            <v>0</v>
          </cell>
          <cell r="L212">
            <v>0</v>
          </cell>
          <cell r="M212">
            <v>0</v>
          </cell>
          <cell r="O212">
            <v>0</v>
          </cell>
          <cell r="P212">
            <v>0</v>
          </cell>
          <cell r="R212">
            <v>0</v>
          </cell>
          <cell r="S212">
            <v>0</v>
          </cell>
          <cell r="U212">
            <v>0</v>
          </cell>
          <cell r="V212">
            <v>0</v>
          </cell>
          <cell r="W212" t="str">
            <v>UN</v>
          </cell>
          <cell r="X212">
            <v>5</v>
          </cell>
        </row>
        <row r="213">
          <cell r="A213">
            <v>7144</v>
          </cell>
          <cell r="B213" t="str">
            <v>tragante 6"</v>
          </cell>
          <cell r="C213">
            <v>3</v>
          </cell>
          <cell r="D213">
            <v>3</v>
          </cell>
          <cell r="F213">
            <v>0</v>
          </cell>
          <cell r="G213">
            <v>3</v>
          </cell>
          <cell r="I213">
            <v>0</v>
          </cell>
          <cell r="J213">
            <v>0</v>
          </cell>
          <cell r="L213">
            <v>0</v>
          </cell>
          <cell r="M213">
            <v>0</v>
          </cell>
          <cell r="O213">
            <v>0</v>
          </cell>
          <cell r="P213">
            <v>0</v>
          </cell>
          <cell r="R213">
            <v>0</v>
          </cell>
          <cell r="S213">
            <v>0</v>
          </cell>
          <cell r="U213">
            <v>0</v>
          </cell>
          <cell r="V213">
            <v>0</v>
          </cell>
          <cell r="W213" t="str">
            <v>UN</v>
          </cell>
          <cell r="X213">
            <v>3</v>
          </cell>
        </row>
        <row r="214">
          <cell r="B214" t="str">
            <v>AGUAS RESIDUALES</v>
          </cell>
          <cell r="D214">
            <v>0</v>
          </cell>
          <cell r="F214">
            <v>0</v>
          </cell>
          <cell r="G214">
            <v>0</v>
          </cell>
          <cell r="H214">
            <v>0</v>
          </cell>
          <cell r="I214">
            <v>0</v>
          </cell>
          <cell r="J214">
            <v>0</v>
          </cell>
          <cell r="L214">
            <v>0</v>
          </cell>
          <cell r="M214">
            <v>0</v>
          </cell>
          <cell r="N214">
            <v>0</v>
          </cell>
          <cell r="O214">
            <v>0</v>
          </cell>
          <cell r="P214">
            <v>0</v>
          </cell>
          <cell r="R214">
            <v>0</v>
          </cell>
          <cell r="S214">
            <v>0</v>
          </cell>
          <cell r="U214">
            <v>0</v>
          </cell>
          <cell r="V214">
            <v>0</v>
          </cell>
          <cell r="W214">
            <v>0</v>
          </cell>
          <cell r="X214">
            <v>0</v>
          </cell>
        </row>
        <row r="215">
          <cell r="A215">
            <v>7145</v>
          </cell>
          <cell r="B215" t="str">
            <v>accesorio pvcp 2" AR</v>
          </cell>
          <cell r="D215">
            <v>0</v>
          </cell>
          <cell r="F215">
            <v>0</v>
          </cell>
          <cell r="G215">
            <v>0</v>
          </cell>
          <cell r="I215">
            <v>0</v>
          </cell>
          <cell r="J215">
            <v>0</v>
          </cell>
          <cell r="L215">
            <v>0</v>
          </cell>
          <cell r="M215">
            <v>0</v>
          </cell>
          <cell r="N215">
            <v>44</v>
          </cell>
          <cell r="O215">
            <v>44</v>
          </cell>
          <cell r="P215">
            <v>44</v>
          </cell>
          <cell r="R215">
            <v>0</v>
          </cell>
          <cell r="S215">
            <v>0</v>
          </cell>
          <cell r="U215">
            <v>0</v>
          </cell>
          <cell r="V215">
            <v>0</v>
          </cell>
          <cell r="W215" t="str">
            <v>UN</v>
          </cell>
          <cell r="X215">
            <v>44</v>
          </cell>
        </row>
        <row r="216">
          <cell r="A216">
            <v>7146</v>
          </cell>
          <cell r="B216" t="str">
            <v>accesorio pvcp 4"</v>
          </cell>
          <cell r="D216">
            <v>0</v>
          </cell>
          <cell r="F216">
            <v>0</v>
          </cell>
          <cell r="G216">
            <v>0</v>
          </cell>
          <cell r="I216">
            <v>0</v>
          </cell>
          <cell r="J216">
            <v>0</v>
          </cell>
          <cell r="L216">
            <v>0</v>
          </cell>
          <cell r="M216">
            <v>0</v>
          </cell>
          <cell r="N216">
            <v>20</v>
          </cell>
          <cell r="O216">
            <v>20</v>
          </cell>
          <cell r="P216">
            <v>20</v>
          </cell>
          <cell r="R216">
            <v>0</v>
          </cell>
          <cell r="S216">
            <v>0</v>
          </cell>
          <cell r="U216">
            <v>0</v>
          </cell>
          <cell r="V216">
            <v>0</v>
          </cell>
          <cell r="W216" t="str">
            <v>UN</v>
          </cell>
          <cell r="X216">
            <v>20</v>
          </cell>
        </row>
        <row r="217">
          <cell r="A217">
            <v>7147</v>
          </cell>
          <cell r="B217" t="str">
            <v>accesorio pvcs 2"</v>
          </cell>
          <cell r="C217">
            <v>94</v>
          </cell>
          <cell r="D217">
            <v>94</v>
          </cell>
          <cell r="F217">
            <v>0</v>
          </cell>
          <cell r="G217">
            <v>94</v>
          </cell>
          <cell r="H217">
            <v>13</v>
          </cell>
          <cell r="I217">
            <v>13</v>
          </cell>
          <cell r="J217">
            <v>13</v>
          </cell>
          <cell r="K217">
            <v>17</v>
          </cell>
          <cell r="L217">
            <v>17</v>
          </cell>
          <cell r="M217">
            <v>17</v>
          </cell>
          <cell r="O217">
            <v>0</v>
          </cell>
          <cell r="P217">
            <v>0</v>
          </cell>
          <cell r="R217">
            <v>0</v>
          </cell>
          <cell r="S217">
            <v>0</v>
          </cell>
          <cell r="U217">
            <v>0</v>
          </cell>
          <cell r="V217">
            <v>0</v>
          </cell>
          <cell r="W217" t="str">
            <v>UN</v>
          </cell>
          <cell r="X217">
            <v>124</v>
          </cell>
        </row>
        <row r="218">
          <cell r="A218">
            <v>7148</v>
          </cell>
          <cell r="B218" t="str">
            <v>accesorio pvcs 3"</v>
          </cell>
          <cell r="D218">
            <v>0</v>
          </cell>
          <cell r="F218">
            <v>0</v>
          </cell>
          <cell r="G218">
            <v>0</v>
          </cell>
          <cell r="I218">
            <v>0</v>
          </cell>
          <cell r="J218">
            <v>0</v>
          </cell>
          <cell r="K218">
            <v>22</v>
          </cell>
          <cell r="L218">
            <v>22</v>
          </cell>
          <cell r="M218">
            <v>22</v>
          </cell>
          <cell r="N218">
            <v>8</v>
          </cell>
          <cell r="O218">
            <v>8</v>
          </cell>
          <cell r="P218">
            <v>8</v>
          </cell>
          <cell r="R218">
            <v>0</v>
          </cell>
          <cell r="S218">
            <v>0</v>
          </cell>
          <cell r="U218">
            <v>0</v>
          </cell>
          <cell r="V218">
            <v>0</v>
          </cell>
          <cell r="W218" t="str">
            <v>UN</v>
          </cell>
          <cell r="X218">
            <v>30</v>
          </cell>
        </row>
        <row r="219">
          <cell r="A219">
            <v>7149</v>
          </cell>
          <cell r="B219" t="str">
            <v>accesorio pvcs 4"</v>
          </cell>
          <cell r="C219">
            <v>160</v>
          </cell>
          <cell r="D219">
            <v>160</v>
          </cell>
          <cell r="F219">
            <v>0</v>
          </cell>
          <cell r="G219">
            <v>160</v>
          </cell>
          <cell r="H219">
            <v>20</v>
          </cell>
          <cell r="I219">
            <v>20</v>
          </cell>
          <cell r="J219">
            <v>20</v>
          </cell>
          <cell r="L219">
            <v>0</v>
          </cell>
          <cell r="M219">
            <v>0</v>
          </cell>
          <cell r="O219">
            <v>0</v>
          </cell>
          <cell r="P219">
            <v>0</v>
          </cell>
          <cell r="R219">
            <v>0</v>
          </cell>
          <cell r="S219">
            <v>0</v>
          </cell>
          <cell r="U219">
            <v>0</v>
          </cell>
          <cell r="V219">
            <v>0</v>
          </cell>
          <cell r="W219" t="str">
            <v>UN</v>
          </cell>
          <cell r="X219">
            <v>180</v>
          </cell>
        </row>
        <row r="220">
          <cell r="A220">
            <v>7150</v>
          </cell>
          <cell r="B220" t="str">
            <v>accesorio pvcs 6"</v>
          </cell>
          <cell r="C220">
            <v>6</v>
          </cell>
          <cell r="D220">
            <v>6</v>
          </cell>
          <cell r="F220">
            <v>0</v>
          </cell>
          <cell r="G220">
            <v>6</v>
          </cell>
          <cell r="H220">
            <v>1</v>
          </cell>
          <cell r="I220">
            <v>1</v>
          </cell>
          <cell r="J220">
            <v>1</v>
          </cell>
          <cell r="L220">
            <v>0</v>
          </cell>
          <cell r="M220">
            <v>0</v>
          </cell>
          <cell r="O220">
            <v>0</v>
          </cell>
          <cell r="P220">
            <v>0</v>
          </cell>
          <cell r="R220">
            <v>0</v>
          </cell>
          <cell r="S220">
            <v>0</v>
          </cell>
          <cell r="U220">
            <v>0</v>
          </cell>
          <cell r="V220">
            <v>0</v>
          </cell>
          <cell r="W220" t="str">
            <v>UN</v>
          </cell>
          <cell r="X220">
            <v>7</v>
          </cell>
        </row>
        <row r="221">
          <cell r="A221">
            <v>7151</v>
          </cell>
          <cell r="B221" t="str">
            <v>caja insp. 0.60*0.60 marco=tapa</v>
          </cell>
          <cell r="W221" t="str">
            <v>UN</v>
          </cell>
          <cell r="X221">
            <v>0</v>
          </cell>
        </row>
        <row r="222">
          <cell r="A222">
            <v>7152</v>
          </cell>
          <cell r="B222" t="str">
            <v>pozo inspeccion d=1.20 e=.25</v>
          </cell>
          <cell r="C222">
            <v>4</v>
          </cell>
          <cell r="D222">
            <v>4</v>
          </cell>
          <cell r="F222">
            <v>0</v>
          </cell>
          <cell r="G222">
            <v>4</v>
          </cell>
          <cell r="I222">
            <v>0</v>
          </cell>
          <cell r="J222">
            <v>0</v>
          </cell>
          <cell r="L222">
            <v>0</v>
          </cell>
          <cell r="M222">
            <v>0</v>
          </cell>
          <cell r="O222">
            <v>0</v>
          </cell>
          <cell r="P222">
            <v>0</v>
          </cell>
          <cell r="R222">
            <v>0</v>
          </cell>
          <cell r="S222">
            <v>0</v>
          </cell>
          <cell r="U222">
            <v>0</v>
          </cell>
          <cell r="V222">
            <v>0</v>
          </cell>
          <cell r="W222" t="str">
            <v>UN</v>
          </cell>
          <cell r="X222">
            <v>4</v>
          </cell>
        </row>
        <row r="223">
          <cell r="A223">
            <v>7153</v>
          </cell>
          <cell r="B223" t="str">
            <v>tuberia pvcs 2"</v>
          </cell>
          <cell r="C223">
            <v>43.4</v>
          </cell>
          <cell r="D223">
            <v>43.4</v>
          </cell>
          <cell r="F223">
            <v>0</v>
          </cell>
          <cell r="G223">
            <v>43.4</v>
          </cell>
          <cell r="H223">
            <v>5.6</v>
          </cell>
          <cell r="I223">
            <v>5.6</v>
          </cell>
          <cell r="J223">
            <v>5.6</v>
          </cell>
          <cell r="K223">
            <v>13.3</v>
          </cell>
          <cell r="L223">
            <v>13.3</v>
          </cell>
          <cell r="M223">
            <v>13.3</v>
          </cell>
          <cell r="N223">
            <v>23.1</v>
          </cell>
          <cell r="O223">
            <v>23.1</v>
          </cell>
          <cell r="P223">
            <v>23.1</v>
          </cell>
          <cell r="R223">
            <v>0</v>
          </cell>
          <cell r="S223">
            <v>0</v>
          </cell>
          <cell r="U223">
            <v>0</v>
          </cell>
          <cell r="V223">
            <v>0</v>
          </cell>
          <cell r="W223" t="str">
            <v>ML</v>
          </cell>
          <cell r="X223">
            <v>85.4</v>
          </cell>
        </row>
        <row r="224">
          <cell r="A224">
            <v>7154</v>
          </cell>
          <cell r="B224" t="str">
            <v>tuberia pvcs 3"</v>
          </cell>
          <cell r="D224">
            <v>0</v>
          </cell>
          <cell r="F224">
            <v>0</v>
          </cell>
          <cell r="G224">
            <v>0</v>
          </cell>
          <cell r="I224">
            <v>0</v>
          </cell>
          <cell r="J224">
            <v>0</v>
          </cell>
          <cell r="K224">
            <v>19.100000000000001</v>
          </cell>
          <cell r="L224">
            <v>19.100000000000001</v>
          </cell>
          <cell r="M224">
            <v>19.100000000000001</v>
          </cell>
          <cell r="N224">
            <v>6.5</v>
          </cell>
          <cell r="O224">
            <v>6.5</v>
          </cell>
          <cell r="P224">
            <v>6.5</v>
          </cell>
          <cell r="R224">
            <v>0</v>
          </cell>
          <cell r="S224">
            <v>0</v>
          </cell>
          <cell r="U224">
            <v>0</v>
          </cell>
          <cell r="V224">
            <v>0</v>
          </cell>
          <cell r="W224" t="str">
            <v>ML</v>
          </cell>
          <cell r="X224">
            <v>25.6</v>
          </cell>
        </row>
        <row r="225">
          <cell r="A225">
            <v>7155</v>
          </cell>
          <cell r="B225" t="str">
            <v>tuberia pvcs 4"</v>
          </cell>
          <cell r="C225">
            <v>216</v>
          </cell>
          <cell r="D225">
            <v>216</v>
          </cell>
          <cell r="F225">
            <v>0</v>
          </cell>
          <cell r="G225">
            <v>216</v>
          </cell>
          <cell r="H225">
            <v>19.100000000000001</v>
          </cell>
          <cell r="I225">
            <v>19.100000000000001</v>
          </cell>
          <cell r="J225">
            <v>19.100000000000001</v>
          </cell>
          <cell r="L225">
            <v>0</v>
          </cell>
          <cell r="M225">
            <v>0</v>
          </cell>
          <cell r="N225">
            <v>11.8</v>
          </cell>
          <cell r="O225">
            <v>11.8</v>
          </cell>
          <cell r="P225">
            <v>11.8</v>
          </cell>
          <cell r="R225">
            <v>0</v>
          </cell>
          <cell r="S225">
            <v>0</v>
          </cell>
          <cell r="U225">
            <v>0</v>
          </cell>
          <cell r="V225">
            <v>0</v>
          </cell>
          <cell r="W225" t="str">
            <v>ML</v>
          </cell>
          <cell r="X225">
            <v>246.9</v>
          </cell>
        </row>
        <row r="226">
          <cell r="A226">
            <v>7156</v>
          </cell>
          <cell r="B226" t="str">
            <v>tuberia pvcs 6"</v>
          </cell>
          <cell r="C226">
            <v>29.9</v>
          </cell>
          <cell r="D226">
            <v>29.9</v>
          </cell>
          <cell r="F226">
            <v>0</v>
          </cell>
          <cell r="G226">
            <v>29.9</v>
          </cell>
          <cell r="H226">
            <v>21.1</v>
          </cell>
          <cell r="I226">
            <v>21.1</v>
          </cell>
          <cell r="J226">
            <v>21.1</v>
          </cell>
          <cell r="L226">
            <v>0</v>
          </cell>
          <cell r="M226">
            <v>0</v>
          </cell>
          <cell r="O226">
            <v>0</v>
          </cell>
          <cell r="P226">
            <v>0</v>
          </cell>
          <cell r="R226">
            <v>0</v>
          </cell>
          <cell r="S226">
            <v>0</v>
          </cell>
          <cell r="U226">
            <v>0</v>
          </cell>
          <cell r="V226">
            <v>0</v>
          </cell>
          <cell r="W226" t="str">
            <v>ML</v>
          </cell>
          <cell r="X226">
            <v>51</v>
          </cell>
        </row>
        <row r="227">
          <cell r="B227" t="str">
            <v>AGUAS RESIDUALES INDUSTRIALES</v>
          </cell>
          <cell r="D227">
            <v>0</v>
          </cell>
          <cell r="F227">
            <v>0</v>
          </cell>
          <cell r="G227">
            <v>0</v>
          </cell>
          <cell r="H227">
            <v>0</v>
          </cell>
          <cell r="I227">
            <v>0</v>
          </cell>
          <cell r="J227">
            <v>0</v>
          </cell>
          <cell r="L227">
            <v>0</v>
          </cell>
          <cell r="M227">
            <v>0</v>
          </cell>
          <cell r="O227">
            <v>0</v>
          </cell>
          <cell r="P227">
            <v>0</v>
          </cell>
          <cell r="R227">
            <v>0</v>
          </cell>
          <cell r="S227">
            <v>0</v>
          </cell>
          <cell r="U227">
            <v>0</v>
          </cell>
          <cell r="V227">
            <v>0</v>
          </cell>
          <cell r="W227">
            <v>0</v>
          </cell>
          <cell r="X227">
            <v>0</v>
          </cell>
        </row>
        <row r="228">
          <cell r="A228">
            <v>7157</v>
          </cell>
          <cell r="B228" t="str">
            <v>accesorio pvcs 2" ARI</v>
          </cell>
          <cell r="C228">
            <v>122</v>
          </cell>
          <cell r="D228">
            <v>122</v>
          </cell>
          <cell r="F228">
            <v>0</v>
          </cell>
          <cell r="G228">
            <v>122</v>
          </cell>
          <cell r="I228">
            <v>0</v>
          </cell>
          <cell r="J228">
            <v>0</v>
          </cell>
          <cell r="L228">
            <v>0</v>
          </cell>
          <cell r="M228">
            <v>0</v>
          </cell>
          <cell r="O228">
            <v>0</v>
          </cell>
          <cell r="P228">
            <v>0</v>
          </cell>
          <cell r="R228">
            <v>0</v>
          </cell>
          <cell r="S228">
            <v>0</v>
          </cell>
          <cell r="U228">
            <v>0</v>
          </cell>
          <cell r="V228">
            <v>0</v>
          </cell>
          <cell r="W228" t="str">
            <v>UN</v>
          </cell>
          <cell r="X228">
            <v>122</v>
          </cell>
        </row>
        <row r="229">
          <cell r="A229">
            <v>7158</v>
          </cell>
          <cell r="B229" t="str">
            <v>accesorio pvcs 3" ARI</v>
          </cell>
          <cell r="C229">
            <v>40</v>
          </cell>
          <cell r="D229">
            <v>40</v>
          </cell>
          <cell r="F229">
            <v>0</v>
          </cell>
          <cell r="G229">
            <v>40</v>
          </cell>
          <cell r="H229">
            <v>5</v>
          </cell>
          <cell r="I229">
            <v>5</v>
          </cell>
          <cell r="J229">
            <v>5</v>
          </cell>
          <cell r="L229">
            <v>0</v>
          </cell>
          <cell r="M229">
            <v>0</v>
          </cell>
          <cell r="O229">
            <v>0</v>
          </cell>
          <cell r="P229">
            <v>0</v>
          </cell>
          <cell r="R229">
            <v>0</v>
          </cell>
          <cell r="S229">
            <v>0</v>
          </cell>
          <cell r="U229">
            <v>0</v>
          </cell>
          <cell r="V229">
            <v>0</v>
          </cell>
          <cell r="W229" t="str">
            <v>UN</v>
          </cell>
          <cell r="X229">
            <v>45</v>
          </cell>
        </row>
        <row r="230">
          <cell r="A230">
            <v>7159</v>
          </cell>
          <cell r="B230" t="str">
            <v>accesorio pvcs 4" ARI</v>
          </cell>
          <cell r="C230">
            <v>21</v>
          </cell>
          <cell r="D230">
            <v>21</v>
          </cell>
          <cell r="F230">
            <v>0</v>
          </cell>
          <cell r="G230">
            <v>21</v>
          </cell>
          <cell r="H230">
            <v>4</v>
          </cell>
          <cell r="I230">
            <v>4</v>
          </cell>
          <cell r="J230">
            <v>4</v>
          </cell>
          <cell r="L230">
            <v>0</v>
          </cell>
          <cell r="M230">
            <v>0</v>
          </cell>
          <cell r="O230">
            <v>0</v>
          </cell>
          <cell r="P230">
            <v>0</v>
          </cell>
          <cell r="R230">
            <v>0</v>
          </cell>
          <cell r="S230">
            <v>0</v>
          </cell>
          <cell r="U230">
            <v>0</v>
          </cell>
          <cell r="V230">
            <v>0</v>
          </cell>
          <cell r="W230" t="str">
            <v>UN</v>
          </cell>
          <cell r="X230">
            <v>25</v>
          </cell>
        </row>
        <row r="231">
          <cell r="A231">
            <v>7160</v>
          </cell>
          <cell r="B231" t="str">
            <v>accesorio pvcs 6" ARI</v>
          </cell>
          <cell r="C231">
            <v>3</v>
          </cell>
          <cell r="D231">
            <v>3</v>
          </cell>
          <cell r="F231">
            <v>0</v>
          </cell>
          <cell r="G231">
            <v>3</v>
          </cell>
          <cell r="I231">
            <v>0</v>
          </cell>
          <cell r="J231">
            <v>0</v>
          </cell>
          <cell r="L231">
            <v>0</v>
          </cell>
          <cell r="M231">
            <v>0</v>
          </cell>
          <cell r="O231">
            <v>0</v>
          </cell>
          <cell r="P231">
            <v>0</v>
          </cell>
          <cell r="R231">
            <v>0</v>
          </cell>
          <cell r="S231">
            <v>0</v>
          </cell>
          <cell r="U231">
            <v>0</v>
          </cell>
          <cell r="V231">
            <v>0</v>
          </cell>
          <cell r="W231" t="str">
            <v>UN</v>
          </cell>
          <cell r="X231">
            <v>3</v>
          </cell>
        </row>
        <row r="232">
          <cell r="A232">
            <v>7161</v>
          </cell>
          <cell r="B232" t="str">
            <v>caja insp. 0.60*0.60 marco=tapa ARI</v>
          </cell>
          <cell r="W232" t="str">
            <v>UN</v>
          </cell>
          <cell r="X232">
            <v>0</v>
          </cell>
        </row>
        <row r="233">
          <cell r="A233">
            <v>7162</v>
          </cell>
          <cell r="B233" t="str">
            <v>pozo inspeccion d=1.20 e=.25 ARI</v>
          </cell>
          <cell r="C233">
            <v>3</v>
          </cell>
          <cell r="D233">
            <v>3</v>
          </cell>
          <cell r="F233">
            <v>0</v>
          </cell>
          <cell r="G233">
            <v>3</v>
          </cell>
          <cell r="I233">
            <v>0</v>
          </cell>
          <cell r="J233">
            <v>0</v>
          </cell>
          <cell r="L233">
            <v>0</v>
          </cell>
          <cell r="M233">
            <v>0</v>
          </cell>
          <cell r="O233">
            <v>0</v>
          </cell>
          <cell r="P233">
            <v>0</v>
          </cell>
          <cell r="R233">
            <v>0</v>
          </cell>
          <cell r="S233">
            <v>0</v>
          </cell>
          <cell r="U233">
            <v>0</v>
          </cell>
          <cell r="V233">
            <v>0</v>
          </cell>
          <cell r="W233" t="str">
            <v>UN</v>
          </cell>
          <cell r="X233">
            <v>3</v>
          </cell>
        </row>
        <row r="234">
          <cell r="A234">
            <v>7163</v>
          </cell>
          <cell r="B234" t="str">
            <v>tuberia pvcs 2" ARI</v>
          </cell>
          <cell r="C234">
            <v>134.1</v>
          </cell>
          <cell r="D234">
            <v>134.1</v>
          </cell>
          <cell r="F234">
            <v>0</v>
          </cell>
          <cell r="G234">
            <v>134.1</v>
          </cell>
          <cell r="H234">
            <v>6.8</v>
          </cell>
          <cell r="I234">
            <v>6.8</v>
          </cell>
          <cell r="J234">
            <v>6.8</v>
          </cell>
          <cell r="L234">
            <v>0</v>
          </cell>
          <cell r="M234">
            <v>0</v>
          </cell>
          <cell r="O234">
            <v>0</v>
          </cell>
          <cell r="P234">
            <v>0</v>
          </cell>
          <cell r="R234">
            <v>0</v>
          </cell>
          <cell r="S234">
            <v>0</v>
          </cell>
          <cell r="U234">
            <v>0</v>
          </cell>
          <cell r="V234">
            <v>0</v>
          </cell>
          <cell r="W234" t="str">
            <v>ML</v>
          </cell>
          <cell r="X234">
            <v>140.9</v>
          </cell>
        </row>
        <row r="235">
          <cell r="A235">
            <v>7164</v>
          </cell>
          <cell r="B235" t="str">
            <v>tuberia pvcs 3" ARI</v>
          </cell>
          <cell r="C235">
            <v>49.3</v>
          </cell>
          <cell r="D235">
            <v>49.3</v>
          </cell>
          <cell r="F235">
            <v>0</v>
          </cell>
          <cell r="G235">
            <v>49.3</v>
          </cell>
          <cell r="H235">
            <v>13.1</v>
          </cell>
          <cell r="I235">
            <v>13.1</v>
          </cell>
          <cell r="J235">
            <v>13.1</v>
          </cell>
          <cell r="L235">
            <v>0</v>
          </cell>
          <cell r="M235">
            <v>0</v>
          </cell>
          <cell r="O235">
            <v>0</v>
          </cell>
          <cell r="P235">
            <v>0</v>
          </cell>
          <cell r="R235">
            <v>0</v>
          </cell>
          <cell r="S235">
            <v>0</v>
          </cell>
          <cell r="U235">
            <v>0</v>
          </cell>
          <cell r="V235">
            <v>0</v>
          </cell>
          <cell r="W235" t="str">
            <v>ML</v>
          </cell>
          <cell r="X235">
            <v>62.4</v>
          </cell>
        </row>
        <row r="236">
          <cell r="A236">
            <v>7165</v>
          </cell>
          <cell r="B236" t="str">
            <v>tuberia pvcs 4" ARI</v>
          </cell>
          <cell r="D236">
            <v>0</v>
          </cell>
          <cell r="F236">
            <v>0</v>
          </cell>
          <cell r="G236">
            <v>0</v>
          </cell>
          <cell r="H236">
            <v>46.5</v>
          </cell>
          <cell r="I236">
            <v>46.5</v>
          </cell>
          <cell r="J236">
            <v>46.5</v>
          </cell>
          <cell r="L236">
            <v>0</v>
          </cell>
          <cell r="M236">
            <v>0</v>
          </cell>
          <cell r="O236">
            <v>0</v>
          </cell>
          <cell r="P236">
            <v>0</v>
          </cell>
          <cell r="R236">
            <v>0</v>
          </cell>
          <cell r="S236">
            <v>0</v>
          </cell>
          <cell r="U236">
            <v>0</v>
          </cell>
          <cell r="V236">
            <v>0</v>
          </cell>
          <cell r="W236" t="str">
            <v>ML</v>
          </cell>
          <cell r="X236">
            <v>46.5</v>
          </cell>
        </row>
        <row r="237">
          <cell r="A237">
            <v>7166</v>
          </cell>
          <cell r="B237" t="str">
            <v>tuberia pvcs 6" ARI</v>
          </cell>
          <cell r="C237">
            <v>2.7</v>
          </cell>
          <cell r="D237">
            <v>2.7</v>
          </cell>
          <cell r="F237">
            <v>0</v>
          </cell>
          <cell r="G237">
            <v>2.7</v>
          </cell>
          <cell r="I237">
            <v>0</v>
          </cell>
          <cell r="J237">
            <v>0</v>
          </cell>
          <cell r="L237">
            <v>0</v>
          </cell>
          <cell r="M237">
            <v>0</v>
          </cell>
          <cell r="O237">
            <v>0</v>
          </cell>
          <cell r="P237">
            <v>0</v>
          </cell>
          <cell r="R237">
            <v>0</v>
          </cell>
          <cell r="S237">
            <v>0</v>
          </cell>
          <cell r="U237">
            <v>0</v>
          </cell>
          <cell r="V237">
            <v>0</v>
          </cell>
          <cell r="W237" t="str">
            <v>ML</v>
          </cell>
          <cell r="X237">
            <v>2.7</v>
          </cell>
        </row>
        <row r="238">
          <cell r="B238" t="str">
            <v>AGUAS LLUVIAS</v>
          </cell>
          <cell r="D238">
            <v>0</v>
          </cell>
          <cell r="F238">
            <v>0</v>
          </cell>
          <cell r="G238">
            <v>0</v>
          </cell>
          <cell r="H238">
            <v>0</v>
          </cell>
          <cell r="I238">
            <v>0</v>
          </cell>
          <cell r="J238">
            <v>0</v>
          </cell>
          <cell r="L238">
            <v>0</v>
          </cell>
          <cell r="M238">
            <v>0</v>
          </cell>
          <cell r="O238">
            <v>0</v>
          </cell>
          <cell r="P238">
            <v>0</v>
          </cell>
          <cell r="R238">
            <v>0</v>
          </cell>
          <cell r="S238">
            <v>0</v>
          </cell>
          <cell r="U238">
            <v>0</v>
          </cell>
          <cell r="V238">
            <v>0</v>
          </cell>
          <cell r="W238">
            <v>0</v>
          </cell>
          <cell r="X238">
            <v>0</v>
          </cell>
        </row>
        <row r="239">
          <cell r="A239">
            <v>7167</v>
          </cell>
          <cell r="B239" t="str">
            <v>accesorio pvcs 2" ALL</v>
          </cell>
          <cell r="D239">
            <v>0</v>
          </cell>
          <cell r="F239">
            <v>0</v>
          </cell>
          <cell r="G239">
            <v>0</v>
          </cell>
          <cell r="I239">
            <v>0</v>
          </cell>
          <cell r="J239">
            <v>0</v>
          </cell>
          <cell r="K239">
            <v>5</v>
          </cell>
          <cell r="L239">
            <v>5</v>
          </cell>
          <cell r="M239">
            <v>5</v>
          </cell>
          <cell r="O239">
            <v>0</v>
          </cell>
          <cell r="P239">
            <v>0</v>
          </cell>
          <cell r="R239">
            <v>0</v>
          </cell>
          <cell r="S239">
            <v>0</v>
          </cell>
          <cell r="U239">
            <v>0</v>
          </cell>
          <cell r="V239">
            <v>0</v>
          </cell>
          <cell r="W239" t="str">
            <v>UN</v>
          </cell>
          <cell r="X239">
            <v>5</v>
          </cell>
        </row>
        <row r="240">
          <cell r="A240">
            <v>7168</v>
          </cell>
          <cell r="B240" t="str">
            <v>accesorio pvcs 3" ALL</v>
          </cell>
          <cell r="D240">
            <v>0</v>
          </cell>
          <cell r="F240">
            <v>0</v>
          </cell>
          <cell r="G240">
            <v>0</v>
          </cell>
          <cell r="H240">
            <v>7</v>
          </cell>
          <cell r="I240">
            <v>7</v>
          </cell>
          <cell r="J240">
            <v>7</v>
          </cell>
          <cell r="K240">
            <v>5</v>
          </cell>
          <cell r="L240">
            <v>5</v>
          </cell>
          <cell r="M240">
            <v>5</v>
          </cell>
          <cell r="N240">
            <v>3</v>
          </cell>
          <cell r="O240">
            <v>3</v>
          </cell>
          <cell r="P240">
            <v>3</v>
          </cell>
          <cell r="R240">
            <v>0</v>
          </cell>
          <cell r="S240">
            <v>0</v>
          </cell>
          <cell r="U240">
            <v>0</v>
          </cell>
          <cell r="V240">
            <v>0</v>
          </cell>
          <cell r="W240" t="str">
            <v>UN</v>
          </cell>
          <cell r="X240">
            <v>15</v>
          </cell>
        </row>
        <row r="241">
          <cell r="A241">
            <v>7169</v>
          </cell>
          <cell r="B241" t="str">
            <v>accesorio pvcs 4" ALL</v>
          </cell>
          <cell r="C241">
            <v>8</v>
          </cell>
          <cell r="D241">
            <v>8</v>
          </cell>
          <cell r="F241">
            <v>0</v>
          </cell>
          <cell r="G241">
            <v>8</v>
          </cell>
          <cell r="H241">
            <v>12</v>
          </cell>
          <cell r="I241">
            <v>12</v>
          </cell>
          <cell r="J241">
            <v>12</v>
          </cell>
          <cell r="L241">
            <v>0</v>
          </cell>
          <cell r="M241">
            <v>0</v>
          </cell>
          <cell r="O241">
            <v>0</v>
          </cell>
          <cell r="P241">
            <v>0</v>
          </cell>
          <cell r="R241">
            <v>0</v>
          </cell>
          <cell r="S241">
            <v>0</v>
          </cell>
          <cell r="U241">
            <v>0</v>
          </cell>
          <cell r="V241">
            <v>0</v>
          </cell>
          <cell r="W241" t="str">
            <v>UN</v>
          </cell>
          <cell r="X241">
            <v>20</v>
          </cell>
        </row>
        <row r="242">
          <cell r="A242">
            <v>7170</v>
          </cell>
          <cell r="B242" t="str">
            <v>accesorio pvcs 6" ALL</v>
          </cell>
          <cell r="C242">
            <v>10</v>
          </cell>
          <cell r="D242">
            <v>10</v>
          </cell>
          <cell r="F242">
            <v>0</v>
          </cell>
          <cell r="G242">
            <v>10</v>
          </cell>
          <cell r="I242">
            <v>0</v>
          </cell>
          <cell r="J242">
            <v>0</v>
          </cell>
          <cell r="L242">
            <v>0</v>
          </cell>
          <cell r="M242">
            <v>0</v>
          </cell>
          <cell r="O242">
            <v>0</v>
          </cell>
          <cell r="P242">
            <v>0</v>
          </cell>
          <cell r="R242">
            <v>0</v>
          </cell>
          <cell r="S242">
            <v>0</v>
          </cell>
          <cell r="U242">
            <v>0</v>
          </cell>
          <cell r="V242">
            <v>0</v>
          </cell>
          <cell r="W242" t="str">
            <v>UN</v>
          </cell>
          <cell r="X242">
            <v>10</v>
          </cell>
        </row>
        <row r="243">
          <cell r="A243">
            <v>7171</v>
          </cell>
          <cell r="B243" t="str">
            <v>caja insp. 0.60*0.60 marco=tapa ALL</v>
          </cell>
          <cell r="W243" t="str">
            <v>UN</v>
          </cell>
          <cell r="X243">
            <v>0</v>
          </cell>
        </row>
        <row r="244">
          <cell r="A244">
            <v>7172</v>
          </cell>
          <cell r="B244" t="str">
            <v>pozo inspeccion d=1.20 e=.25 ALL</v>
          </cell>
          <cell r="C244">
            <v>4</v>
          </cell>
          <cell r="D244">
            <v>4</v>
          </cell>
          <cell r="F244">
            <v>0</v>
          </cell>
          <cell r="G244">
            <v>4</v>
          </cell>
          <cell r="I244">
            <v>0</v>
          </cell>
          <cell r="J244">
            <v>0</v>
          </cell>
          <cell r="L244">
            <v>0</v>
          </cell>
          <cell r="M244">
            <v>0</v>
          </cell>
          <cell r="O244">
            <v>0</v>
          </cell>
          <cell r="P244">
            <v>0</v>
          </cell>
          <cell r="R244">
            <v>0</v>
          </cell>
          <cell r="S244">
            <v>0</v>
          </cell>
          <cell r="U244">
            <v>0</v>
          </cell>
          <cell r="V244">
            <v>0</v>
          </cell>
          <cell r="W244" t="str">
            <v>UN</v>
          </cell>
          <cell r="X244">
            <v>4</v>
          </cell>
        </row>
        <row r="245">
          <cell r="A245">
            <v>7173</v>
          </cell>
          <cell r="B245" t="str">
            <v>tuberia pvcs 2" ALL</v>
          </cell>
          <cell r="D245">
            <v>0</v>
          </cell>
          <cell r="F245">
            <v>0</v>
          </cell>
          <cell r="G245">
            <v>0</v>
          </cell>
          <cell r="I245">
            <v>0</v>
          </cell>
          <cell r="J245">
            <v>0</v>
          </cell>
          <cell r="K245">
            <v>9.5</v>
          </cell>
          <cell r="L245">
            <v>9.5</v>
          </cell>
          <cell r="M245">
            <v>9.5</v>
          </cell>
          <cell r="O245">
            <v>0</v>
          </cell>
          <cell r="P245">
            <v>0</v>
          </cell>
          <cell r="R245">
            <v>0</v>
          </cell>
          <cell r="S245">
            <v>0</v>
          </cell>
          <cell r="U245">
            <v>0</v>
          </cell>
          <cell r="V245">
            <v>0</v>
          </cell>
          <cell r="W245" t="str">
            <v>ML</v>
          </cell>
          <cell r="X245">
            <v>9.5</v>
          </cell>
        </row>
        <row r="246">
          <cell r="A246">
            <v>7174</v>
          </cell>
          <cell r="B246" t="str">
            <v>tuberia pvcs 3" ALL</v>
          </cell>
          <cell r="W246" t="str">
            <v>ML</v>
          </cell>
          <cell r="X246">
            <v>0</v>
          </cell>
        </row>
        <row r="247">
          <cell r="A247">
            <v>7175</v>
          </cell>
          <cell r="B247" t="str">
            <v>tuberia pvcs 4" ALL</v>
          </cell>
          <cell r="W247" t="str">
            <v>ML</v>
          </cell>
          <cell r="X247">
            <v>0</v>
          </cell>
        </row>
        <row r="248">
          <cell r="A248">
            <v>7176</v>
          </cell>
          <cell r="B248" t="str">
            <v>tuberia pvcs 6" ALL</v>
          </cell>
          <cell r="C248">
            <v>59.3</v>
          </cell>
          <cell r="D248">
            <v>59.3</v>
          </cell>
          <cell r="F248">
            <v>0</v>
          </cell>
          <cell r="G248">
            <v>59.3</v>
          </cell>
          <cell r="I248">
            <v>0</v>
          </cell>
          <cell r="J248">
            <v>0</v>
          </cell>
          <cell r="L248">
            <v>0</v>
          </cell>
          <cell r="M248">
            <v>0</v>
          </cell>
          <cell r="O248">
            <v>0</v>
          </cell>
          <cell r="P248">
            <v>0</v>
          </cell>
          <cell r="R248">
            <v>0</v>
          </cell>
          <cell r="S248">
            <v>0</v>
          </cell>
          <cell r="U248">
            <v>0</v>
          </cell>
          <cell r="V248">
            <v>0</v>
          </cell>
          <cell r="W248" t="str">
            <v>ML</v>
          </cell>
          <cell r="X248">
            <v>59.3</v>
          </cell>
        </row>
        <row r="249">
          <cell r="B249" t="str">
            <v>FILTRO</v>
          </cell>
          <cell r="D249">
            <v>0</v>
          </cell>
          <cell r="F249">
            <v>0</v>
          </cell>
          <cell r="G249">
            <v>0</v>
          </cell>
          <cell r="H249">
            <v>0</v>
          </cell>
          <cell r="I249">
            <v>0</v>
          </cell>
          <cell r="J249">
            <v>0</v>
          </cell>
          <cell r="L249">
            <v>0</v>
          </cell>
          <cell r="M249">
            <v>0</v>
          </cell>
          <cell r="O249">
            <v>0</v>
          </cell>
          <cell r="P249">
            <v>0</v>
          </cell>
          <cell r="R249">
            <v>0</v>
          </cell>
          <cell r="S249">
            <v>0</v>
          </cell>
          <cell r="U249">
            <v>0</v>
          </cell>
          <cell r="V249">
            <v>0</v>
          </cell>
          <cell r="X249">
            <v>0</v>
          </cell>
        </row>
        <row r="250">
          <cell r="A250">
            <v>7177</v>
          </cell>
          <cell r="B250" t="str">
            <v>accesorio filtro 4"</v>
          </cell>
          <cell r="C250">
            <v>34</v>
          </cell>
          <cell r="D250">
            <v>34</v>
          </cell>
          <cell r="F250">
            <v>0</v>
          </cell>
          <cell r="G250">
            <v>34</v>
          </cell>
          <cell r="H250">
            <v>16</v>
          </cell>
          <cell r="I250">
            <v>16</v>
          </cell>
          <cell r="J250">
            <v>16</v>
          </cell>
          <cell r="K250">
            <v>12</v>
          </cell>
          <cell r="L250">
            <v>12</v>
          </cell>
          <cell r="M250">
            <v>12</v>
          </cell>
          <cell r="N250">
            <v>11</v>
          </cell>
          <cell r="O250">
            <v>11</v>
          </cell>
          <cell r="P250">
            <v>11</v>
          </cell>
          <cell r="R250">
            <v>0</v>
          </cell>
          <cell r="S250">
            <v>0</v>
          </cell>
          <cell r="U250">
            <v>0</v>
          </cell>
          <cell r="V250">
            <v>0</v>
          </cell>
          <cell r="W250" t="str">
            <v>UN</v>
          </cell>
          <cell r="X250">
            <v>73</v>
          </cell>
        </row>
        <row r="251">
          <cell r="A251">
            <v>7178</v>
          </cell>
          <cell r="B251" t="str">
            <v>tuberia filtro pvc 100 mm sin f</v>
          </cell>
          <cell r="C251">
            <v>280.3</v>
          </cell>
          <cell r="D251">
            <v>280.3</v>
          </cell>
          <cell r="F251">
            <v>0</v>
          </cell>
          <cell r="G251">
            <v>280.3</v>
          </cell>
          <cell r="H251">
            <v>86.4</v>
          </cell>
          <cell r="I251">
            <v>86.4</v>
          </cell>
          <cell r="J251">
            <v>86.4</v>
          </cell>
          <cell r="K251">
            <v>56.3</v>
          </cell>
          <cell r="L251">
            <v>56.3</v>
          </cell>
          <cell r="M251">
            <v>56.3</v>
          </cell>
          <cell r="N251">
            <v>55.4</v>
          </cell>
          <cell r="O251">
            <v>55.4</v>
          </cell>
          <cell r="P251">
            <v>55.4</v>
          </cell>
          <cell r="R251">
            <v>0</v>
          </cell>
          <cell r="S251">
            <v>0</v>
          </cell>
          <cell r="U251">
            <v>0</v>
          </cell>
          <cell r="V251">
            <v>0</v>
          </cell>
          <cell r="W251" t="str">
            <v>ML</v>
          </cell>
          <cell r="X251">
            <v>478.40000000000003</v>
          </cell>
        </row>
        <row r="252">
          <cell r="B252" t="str">
            <v>RED VENTILACION</v>
          </cell>
          <cell r="D252">
            <v>0</v>
          </cell>
          <cell r="F252">
            <v>0</v>
          </cell>
          <cell r="G252">
            <v>0</v>
          </cell>
          <cell r="H252">
            <v>0</v>
          </cell>
          <cell r="I252">
            <v>0</v>
          </cell>
          <cell r="J252">
            <v>0</v>
          </cell>
          <cell r="L252">
            <v>0</v>
          </cell>
          <cell r="M252">
            <v>0</v>
          </cell>
          <cell r="O252">
            <v>0</v>
          </cell>
          <cell r="P252">
            <v>0</v>
          </cell>
          <cell r="R252">
            <v>0</v>
          </cell>
          <cell r="S252">
            <v>0</v>
          </cell>
          <cell r="U252">
            <v>0</v>
          </cell>
          <cell r="V252">
            <v>0</v>
          </cell>
          <cell r="X252">
            <v>0</v>
          </cell>
        </row>
        <row r="253">
          <cell r="A253">
            <v>7179</v>
          </cell>
          <cell r="B253" t="str">
            <v>accesorio pvcs 2" RV</v>
          </cell>
          <cell r="C253">
            <v>71</v>
          </cell>
          <cell r="D253">
            <v>71</v>
          </cell>
          <cell r="F253">
            <v>0</v>
          </cell>
          <cell r="G253">
            <v>71</v>
          </cell>
          <cell r="H253">
            <v>12</v>
          </cell>
          <cell r="I253">
            <v>12</v>
          </cell>
          <cell r="J253">
            <v>12</v>
          </cell>
          <cell r="K253">
            <v>10</v>
          </cell>
          <cell r="L253">
            <v>10</v>
          </cell>
          <cell r="M253">
            <v>10</v>
          </cell>
          <cell r="N253">
            <v>12</v>
          </cell>
          <cell r="O253">
            <v>12</v>
          </cell>
          <cell r="P253">
            <v>12</v>
          </cell>
          <cell r="R253">
            <v>0</v>
          </cell>
          <cell r="S253">
            <v>0</v>
          </cell>
          <cell r="U253">
            <v>0</v>
          </cell>
          <cell r="V253">
            <v>0</v>
          </cell>
          <cell r="W253" t="str">
            <v>UN</v>
          </cell>
          <cell r="X253">
            <v>105</v>
          </cell>
        </row>
        <row r="254">
          <cell r="A254">
            <v>7180</v>
          </cell>
          <cell r="B254" t="str">
            <v>tuberia pvcl 2"</v>
          </cell>
          <cell r="C254">
            <v>50.1</v>
          </cell>
          <cell r="D254">
            <v>50.1</v>
          </cell>
          <cell r="F254">
            <v>0</v>
          </cell>
          <cell r="G254">
            <v>50.1</v>
          </cell>
          <cell r="H254">
            <v>9.3000000000000007</v>
          </cell>
          <cell r="I254">
            <v>9.3000000000000007</v>
          </cell>
          <cell r="J254">
            <v>9.3000000000000007</v>
          </cell>
          <cell r="K254">
            <v>8</v>
          </cell>
          <cell r="L254">
            <v>8</v>
          </cell>
          <cell r="M254">
            <v>8</v>
          </cell>
          <cell r="N254">
            <v>10</v>
          </cell>
          <cell r="O254">
            <v>10</v>
          </cell>
          <cell r="P254">
            <v>10</v>
          </cell>
          <cell r="R254">
            <v>0</v>
          </cell>
          <cell r="S254">
            <v>0</v>
          </cell>
          <cell r="U254">
            <v>0</v>
          </cell>
          <cell r="V254">
            <v>0</v>
          </cell>
          <cell r="W254" t="str">
            <v>ML</v>
          </cell>
          <cell r="X254">
            <v>77.400000000000006</v>
          </cell>
        </row>
        <row r="255">
          <cell r="B255" t="str">
            <v>CUARTO DE BOMBAS</v>
          </cell>
          <cell r="D255">
            <v>0</v>
          </cell>
          <cell r="F255">
            <v>0</v>
          </cell>
          <cell r="G255">
            <v>0</v>
          </cell>
          <cell r="I255">
            <v>0</v>
          </cell>
          <cell r="J255">
            <v>0</v>
          </cell>
          <cell r="L255">
            <v>0</v>
          </cell>
          <cell r="M255">
            <v>0</v>
          </cell>
          <cell r="O255">
            <v>0</v>
          </cell>
          <cell r="P255">
            <v>0</v>
          </cell>
          <cell r="R255">
            <v>0</v>
          </cell>
          <cell r="S255">
            <v>0</v>
          </cell>
          <cell r="U255">
            <v>0</v>
          </cell>
          <cell r="V255">
            <v>0</v>
          </cell>
          <cell r="X255">
            <v>0</v>
          </cell>
        </row>
        <row r="256">
          <cell r="A256">
            <v>7181</v>
          </cell>
          <cell r="B256" t="str">
            <v>accesorio acero galv. 1 1/2</v>
          </cell>
          <cell r="C256">
            <v>3</v>
          </cell>
          <cell r="D256">
            <v>3</v>
          </cell>
          <cell r="F256">
            <v>0</v>
          </cell>
          <cell r="G256">
            <v>3</v>
          </cell>
          <cell r="I256">
            <v>0</v>
          </cell>
          <cell r="J256">
            <v>0</v>
          </cell>
          <cell r="L256">
            <v>0</v>
          </cell>
          <cell r="M256">
            <v>0</v>
          </cell>
          <cell r="O256">
            <v>0</v>
          </cell>
          <cell r="P256">
            <v>0</v>
          </cell>
          <cell r="R256">
            <v>0</v>
          </cell>
          <cell r="S256">
            <v>0</v>
          </cell>
          <cell r="U256">
            <v>0</v>
          </cell>
          <cell r="V256">
            <v>0</v>
          </cell>
          <cell r="W256" t="str">
            <v>UN</v>
          </cell>
          <cell r="X256">
            <v>3</v>
          </cell>
        </row>
        <row r="257">
          <cell r="A257">
            <v>7182</v>
          </cell>
          <cell r="B257" t="str">
            <v>accesorio acero galv. 1 1/4</v>
          </cell>
          <cell r="C257">
            <v>14</v>
          </cell>
          <cell r="D257">
            <v>14</v>
          </cell>
          <cell r="F257">
            <v>0</v>
          </cell>
          <cell r="G257">
            <v>14</v>
          </cell>
          <cell r="I257">
            <v>0</v>
          </cell>
          <cell r="J257">
            <v>0</v>
          </cell>
          <cell r="L257">
            <v>0</v>
          </cell>
          <cell r="M257">
            <v>0</v>
          </cell>
          <cell r="O257">
            <v>0</v>
          </cell>
          <cell r="P257">
            <v>0</v>
          </cell>
          <cell r="R257">
            <v>0</v>
          </cell>
          <cell r="S257">
            <v>0</v>
          </cell>
          <cell r="U257">
            <v>0</v>
          </cell>
          <cell r="V257">
            <v>0</v>
          </cell>
          <cell r="W257" t="str">
            <v>UN</v>
          </cell>
          <cell r="X257">
            <v>14</v>
          </cell>
        </row>
        <row r="258">
          <cell r="A258">
            <v>7183</v>
          </cell>
          <cell r="B258" t="str">
            <v>accesorio acero galvanizado 1"</v>
          </cell>
          <cell r="C258">
            <v>7</v>
          </cell>
          <cell r="D258">
            <v>7</v>
          </cell>
          <cell r="F258">
            <v>0</v>
          </cell>
          <cell r="G258">
            <v>7</v>
          </cell>
          <cell r="I258">
            <v>0</v>
          </cell>
          <cell r="J258">
            <v>0</v>
          </cell>
          <cell r="L258">
            <v>0</v>
          </cell>
          <cell r="M258">
            <v>0</v>
          </cell>
          <cell r="O258">
            <v>0</v>
          </cell>
          <cell r="P258">
            <v>0</v>
          </cell>
          <cell r="R258">
            <v>0</v>
          </cell>
          <cell r="S258">
            <v>0</v>
          </cell>
          <cell r="U258">
            <v>0</v>
          </cell>
          <cell r="V258">
            <v>0</v>
          </cell>
          <cell r="W258" t="str">
            <v>UN</v>
          </cell>
          <cell r="X258">
            <v>7</v>
          </cell>
        </row>
        <row r="259">
          <cell r="A259">
            <v>7184</v>
          </cell>
          <cell r="B259" t="str">
            <v>accesorio acero galvanizado 2"</v>
          </cell>
          <cell r="C259">
            <v>8</v>
          </cell>
          <cell r="D259">
            <v>8</v>
          </cell>
          <cell r="F259">
            <v>0</v>
          </cell>
          <cell r="G259">
            <v>8</v>
          </cell>
          <cell r="I259">
            <v>0</v>
          </cell>
          <cell r="J259">
            <v>0</v>
          </cell>
          <cell r="L259">
            <v>0</v>
          </cell>
          <cell r="M259">
            <v>0</v>
          </cell>
          <cell r="O259">
            <v>0</v>
          </cell>
          <cell r="P259">
            <v>0</v>
          </cell>
          <cell r="R259">
            <v>0</v>
          </cell>
          <cell r="S259">
            <v>0</v>
          </cell>
          <cell r="U259">
            <v>0</v>
          </cell>
          <cell r="V259">
            <v>0</v>
          </cell>
          <cell r="W259" t="str">
            <v>UN</v>
          </cell>
          <cell r="X259">
            <v>8</v>
          </cell>
        </row>
        <row r="260">
          <cell r="A260">
            <v>7185</v>
          </cell>
          <cell r="B260" t="str">
            <v>accesorio acero galvanizado 3"</v>
          </cell>
          <cell r="C260">
            <v>20</v>
          </cell>
          <cell r="D260">
            <v>20</v>
          </cell>
          <cell r="F260">
            <v>0</v>
          </cell>
          <cell r="G260">
            <v>20</v>
          </cell>
          <cell r="I260">
            <v>0</v>
          </cell>
          <cell r="J260">
            <v>0</v>
          </cell>
          <cell r="L260">
            <v>0</v>
          </cell>
          <cell r="M260">
            <v>0</v>
          </cell>
          <cell r="O260">
            <v>0</v>
          </cell>
          <cell r="P260">
            <v>0</v>
          </cell>
          <cell r="R260">
            <v>0</v>
          </cell>
          <cell r="S260">
            <v>0</v>
          </cell>
          <cell r="U260">
            <v>0</v>
          </cell>
          <cell r="V260">
            <v>0</v>
          </cell>
          <cell r="W260" t="str">
            <v>UN</v>
          </cell>
          <cell r="X260">
            <v>20</v>
          </cell>
        </row>
        <row r="261">
          <cell r="A261">
            <v>7186</v>
          </cell>
          <cell r="B261" t="str">
            <v>accesorio acero galvanizado 3/4"</v>
          </cell>
          <cell r="C261">
            <v>5</v>
          </cell>
          <cell r="D261">
            <v>5</v>
          </cell>
          <cell r="F261">
            <v>0</v>
          </cell>
          <cell r="G261">
            <v>5</v>
          </cell>
          <cell r="I261">
            <v>0</v>
          </cell>
          <cell r="J261">
            <v>0</v>
          </cell>
          <cell r="L261">
            <v>0</v>
          </cell>
          <cell r="M261">
            <v>0</v>
          </cell>
          <cell r="O261">
            <v>0</v>
          </cell>
          <cell r="P261">
            <v>0</v>
          </cell>
          <cell r="R261">
            <v>0</v>
          </cell>
          <cell r="S261">
            <v>0</v>
          </cell>
          <cell r="U261">
            <v>0</v>
          </cell>
          <cell r="V261">
            <v>0</v>
          </cell>
          <cell r="W261" t="str">
            <v>UN</v>
          </cell>
          <cell r="X261">
            <v>5</v>
          </cell>
        </row>
        <row r="262">
          <cell r="A262">
            <v>7187</v>
          </cell>
          <cell r="B262" t="str">
            <v>accesorio acero galvanizado 4"</v>
          </cell>
          <cell r="C262">
            <v>9</v>
          </cell>
          <cell r="D262">
            <v>9</v>
          </cell>
          <cell r="F262">
            <v>0</v>
          </cell>
          <cell r="G262">
            <v>9</v>
          </cell>
          <cell r="I262">
            <v>0</v>
          </cell>
          <cell r="J262">
            <v>0</v>
          </cell>
          <cell r="L262">
            <v>0</v>
          </cell>
          <cell r="M262">
            <v>0</v>
          </cell>
          <cell r="O262">
            <v>0</v>
          </cell>
          <cell r="P262">
            <v>0</v>
          </cell>
          <cell r="R262">
            <v>0</v>
          </cell>
          <cell r="S262">
            <v>0</v>
          </cell>
          <cell r="U262">
            <v>0</v>
          </cell>
          <cell r="V262">
            <v>0</v>
          </cell>
          <cell r="W262" t="str">
            <v>UN</v>
          </cell>
          <cell r="X262">
            <v>9</v>
          </cell>
        </row>
        <row r="263">
          <cell r="A263">
            <v>7188</v>
          </cell>
          <cell r="B263" t="str">
            <v>brida acero roscar 3"</v>
          </cell>
          <cell r="C263">
            <v>7</v>
          </cell>
          <cell r="D263">
            <v>7</v>
          </cell>
          <cell r="F263">
            <v>0</v>
          </cell>
          <cell r="G263">
            <v>7</v>
          </cell>
          <cell r="I263">
            <v>0</v>
          </cell>
          <cell r="J263">
            <v>0</v>
          </cell>
          <cell r="L263">
            <v>0</v>
          </cell>
          <cell r="M263">
            <v>0</v>
          </cell>
          <cell r="O263">
            <v>0</v>
          </cell>
          <cell r="P263">
            <v>0</v>
          </cell>
          <cell r="R263">
            <v>0</v>
          </cell>
          <cell r="S263">
            <v>0</v>
          </cell>
          <cell r="U263">
            <v>0</v>
          </cell>
          <cell r="V263">
            <v>0</v>
          </cell>
          <cell r="W263" t="str">
            <v>UN</v>
          </cell>
          <cell r="X263">
            <v>7</v>
          </cell>
        </row>
        <row r="264">
          <cell r="A264">
            <v>7189</v>
          </cell>
          <cell r="B264" t="str">
            <v>cheque cortina 1 1/2"</v>
          </cell>
          <cell r="C264">
            <v>3</v>
          </cell>
          <cell r="D264">
            <v>3</v>
          </cell>
          <cell r="F264">
            <v>0</v>
          </cell>
          <cell r="G264">
            <v>3</v>
          </cell>
          <cell r="I264">
            <v>0</v>
          </cell>
          <cell r="J264">
            <v>0</v>
          </cell>
          <cell r="L264">
            <v>0</v>
          </cell>
          <cell r="M264">
            <v>0</v>
          </cell>
          <cell r="O264">
            <v>0</v>
          </cell>
          <cell r="P264">
            <v>0</v>
          </cell>
          <cell r="R264">
            <v>0</v>
          </cell>
          <cell r="S264">
            <v>0</v>
          </cell>
          <cell r="U264">
            <v>0</v>
          </cell>
          <cell r="V264">
            <v>0</v>
          </cell>
          <cell r="W264" t="str">
            <v>UN</v>
          </cell>
          <cell r="X264">
            <v>3</v>
          </cell>
        </row>
        <row r="265">
          <cell r="A265">
            <v>7190</v>
          </cell>
          <cell r="B265" t="str">
            <v>cheque cortina 1" perforado</v>
          </cell>
          <cell r="C265">
            <v>1</v>
          </cell>
          <cell r="D265">
            <v>1</v>
          </cell>
          <cell r="F265">
            <v>0</v>
          </cell>
          <cell r="G265">
            <v>1</v>
          </cell>
          <cell r="I265">
            <v>0</v>
          </cell>
          <cell r="J265">
            <v>0</v>
          </cell>
          <cell r="L265">
            <v>0</v>
          </cell>
          <cell r="M265">
            <v>0</v>
          </cell>
          <cell r="O265">
            <v>0</v>
          </cell>
          <cell r="P265">
            <v>0</v>
          </cell>
          <cell r="R265">
            <v>0</v>
          </cell>
          <cell r="S265">
            <v>0</v>
          </cell>
          <cell r="U265">
            <v>0</v>
          </cell>
          <cell r="V265">
            <v>0</v>
          </cell>
          <cell r="W265" t="str">
            <v>UN</v>
          </cell>
          <cell r="X265">
            <v>1</v>
          </cell>
        </row>
        <row r="266">
          <cell r="A266">
            <v>7191</v>
          </cell>
          <cell r="B266" t="str">
            <v>cheque cortina 2"</v>
          </cell>
          <cell r="C266">
            <v>1</v>
          </cell>
          <cell r="D266">
            <v>1</v>
          </cell>
          <cell r="F266">
            <v>0</v>
          </cell>
          <cell r="G266">
            <v>1</v>
          </cell>
          <cell r="I266">
            <v>0</v>
          </cell>
          <cell r="J266">
            <v>0</v>
          </cell>
          <cell r="L266">
            <v>0</v>
          </cell>
          <cell r="M266">
            <v>0</v>
          </cell>
          <cell r="O266">
            <v>0</v>
          </cell>
          <cell r="P266">
            <v>0</v>
          </cell>
          <cell r="R266">
            <v>0</v>
          </cell>
          <cell r="S266">
            <v>0</v>
          </cell>
          <cell r="U266">
            <v>0</v>
          </cell>
          <cell r="V266">
            <v>0</v>
          </cell>
          <cell r="W266" t="str">
            <v>UN</v>
          </cell>
          <cell r="X266">
            <v>1</v>
          </cell>
        </row>
        <row r="267">
          <cell r="A267">
            <v>7192</v>
          </cell>
          <cell r="B267" t="str">
            <v>cheque cortina 3" CB</v>
          </cell>
          <cell r="C267">
            <v>2</v>
          </cell>
          <cell r="D267">
            <v>2</v>
          </cell>
          <cell r="F267">
            <v>0</v>
          </cell>
          <cell r="G267">
            <v>2</v>
          </cell>
          <cell r="I267">
            <v>0</v>
          </cell>
          <cell r="J267">
            <v>0</v>
          </cell>
          <cell r="L267">
            <v>0</v>
          </cell>
          <cell r="M267">
            <v>0</v>
          </cell>
          <cell r="O267">
            <v>0</v>
          </cell>
          <cell r="P267">
            <v>0</v>
          </cell>
          <cell r="R267">
            <v>0</v>
          </cell>
          <cell r="S267">
            <v>0</v>
          </cell>
          <cell r="U267">
            <v>0</v>
          </cell>
          <cell r="V267">
            <v>0</v>
          </cell>
          <cell r="W267" t="str">
            <v>UN</v>
          </cell>
          <cell r="X267">
            <v>2</v>
          </cell>
        </row>
        <row r="268">
          <cell r="A268">
            <v>7193</v>
          </cell>
          <cell r="B268" t="str">
            <v>cheque cortina 3/4"</v>
          </cell>
          <cell r="C268">
            <v>1</v>
          </cell>
          <cell r="D268">
            <v>1</v>
          </cell>
          <cell r="F268">
            <v>0</v>
          </cell>
          <cell r="G268">
            <v>1</v>
          </cell>
          <cell r="I268">
            <v>0</v>
          </cell>
          <cell r="J268">
            <v>0</v>
          </cell>
          <cell r="L268">
            <v>0</v>
          </cell>
          <cell r="M268">
            <v>0</v>
          </cell>
          <cell r="O268">
            <v>0</v>
          </cell>
          <cell r="P268">
            <v>0</v>
          </cell>
          <cell r="R268">
            <v>0</v>
          </cell>
          <cell r="S268">
            <v>0</v>
          </cell>
          <cell r="U268">
            <v>0</v>
          </cell>
          <cell r="V268">
            <v>0</v>
          </cell>
          <cell r="W268" t="str">
            <v>UN</v>
          </cell>
          <cell r="X268">
            <v>1</v>
          </cell>
        </row>
        <row r="269">
          <cell r="A269">
            <v>7194</v>
          </cell>
          <cell r="B269" t="str">
            <v>niple pasamuro 1 1/2"</v>
          </cell>
          <cell r="C269">
            <v>3</v>
          </cell>
          <cell r="D269">
            <v>3</v>
          </cell>
          <cell r="F269">
            <v>0</v>
          </cell>
          <cell r="G269">
            <v>3</v>
          </cell>
          <cell r="I269">
            <v>0</v>
          </cell>
          <cell r="J269">
            <v>0</v>
          </cell>
          <cell r="L269">
            <v>0</v>
          </cell>
          <cell r="M269">
            <v>0</v>
          </cell>
          <cell r="O269">
            <v>0</v>
          </cell>
          <cell r="P269">
            <v>0</v>
          </cell>
          <cell r="R269">
            <v>0</v>
          </cell>
          <cell r="S269">
            <v>0</v>
          </cell>
          <cell r="U269">
            <v>0</v>
          </cell>
          <cell r="V269">
            <v>0</v>
          </cell>
          <cell r="W269" t="str">
            <v>UN</v>
          </cell>
          <cell r="X269">
            <v>3</v>
          </cell>
        </row>
        <row r="270">
          <cell r="A270">
            <v>7195</v>
          </cell>
          <cell r="B270" t="str">
            <v>niple pasamuro 1"</v>
          </cell>
          <cell r="C270">
            <v>2</v>
          </cell>
          <cell r="D270">
            <v>2</v>
          </cell>
          <cell r="F270">
            <v>0</v>
          </cell>
          <cell r="G270">
            <v>2</v>
          </cell>
          <cell r="I270">
            <v>0</v>
          </cell>
          <cell r="J270">
            <v>0</v>
          </cell>
          <cell r="L270">
            <v>0</v>
          </cell>
          <cell r="M270">
            <v>0</v>
          </cell>
          <cell r="O270">
            <v>0</v>
          </cell>
          <cell r="P270">
            <v>0</v>
          </cell>
          <cell r="R270">
            <v>0</v>
          </cell>
          <cell r="S270">
            <v>0</v>
          </cell>
          <cell r="U270">
            <v>0</v>
          </cell>
          <cell r="V270">
            <v>0</v>
          </cell>
          <cell r="W270" t="str">
            <v>UN</v>
          </cell>
          <cell r="X270">
            <v>2</v>
          </cell>
        </row>
        <row r="271">
          <cell r="A271">
            <v>7196</v>
          </cell>
          <cell r="B271" t="str">
            <v>niple pasamuro 2" CB</v>
          </cell>
          <cell r="C271">
            <v>4</v>
          </cell>
          <cell r="D271">
            <v>4</v>
          </cell>
          <cell r="F271">
            <v>0</v>
          </cell>
          <cell r="G271">
            <v>4</v>
          </cell>
          <cell r="I271">
            <v>0</v>
          </cell>
          <cell r="J271">
            <v>0</v>
          </cell>
          <cell r="L271">
            <v>0</v>
          </cell>
          <cell r="M271">
            <v>0</v>
          </cell>
          <cell r="O271">
            <v>0</v>
          </cell>
          <cell r="P271">
            <v>0</v>
          </cell>
          <cell r="R271">
            <v>0</v>
          </cell>
          <cell r="S271">
            <v>0</v>
          </cell>
          <cell r="U271">
            <v>0</v>
          </cell>
          <cell r="V271">
            <v>0</v>
          </cell>
          <cell r="W271" t="str">
            <v>UN</v>
          </cell>
          <cell r="X271">
            <v>4</v>
          </cell>
        </row>
        <row r="272">
          <cell r="A272">
            <v>7197</v>
          </cell>
          <cell r="B272" t="str">
            <v>niple pasamuro 4" CB</v>
          </cell>
          <cell r="C272">
            <v>6</v>
          </cell>
          <cell r="D272">
            <v>6</v>
          </cell>
          <cell r="F272">
            <v>0</v>
          </cell>
          <cell r="G272">
            <v>6</v>
          </cell>
          <cell r="I272">
            <v>0</v>
          </cell>
          <cell r="J272">
            <v>0</v>
          </cell>
          <cell r="L272">
            <v>0</v>
          </cell>
          <cell r="M272">
            <v>0</v>
          </cell>
          <cell r="O272">
            <v>0</v>
          </cell>
          <cell r="P272">
            <v>0</v>
          </cell>
          <cell r="R272">
            <v>0</v>
          </cell>
          <cell r="S272">
            <v>0</v>
          </cell>
          <cell r="U272">
            <v>0</v>
          </cell>
          <cell r="V272">
            <v>0</v>
          </cell>
          <cell r="W272" t="str">
            <v>UN</v>
          </cell>
          <cell r="X272">
            <v>6</v>
          </cell>
        </row>
        <row r="273">
          <cell r="A273">
            <v>7198</v>
          </cell>
          <cell r="B273" t="str">
            <v>ruana antivortice CB</v>
          </cell>
          <cell r="C273">
            <v>3</v>
          </cell>
          <cell r="D273">
            <v>3</v>
          </cell>
          <cell r="F273">
            <v>0</v>
          </cell>
          <cell r="G273">
            <v>3</v>
          </cell>
          <cell r="I273">
            <v>0</v>
          </cell>
          <cell r="J273">
            <v>0</v>
          </cell>
          <cell r="L273">
            <v>0</v>
          </cell>
          <cell r="M273">
            <v>0</v>
          </cell>
          <cell r="O273">
            <v>0</v>
          </cell>
          <cell r="P273">
            <v>0</v>
          </cell>
          <cell r="R273">
            <v>0</v>
          </cell>
          <cell r="S273">
            <v>0</v>
          </cell>
          <cell r="U273">
            <v>0</v>
          </cell>
          <cell r="V273">
            <v>0</v>
          </cell>
          <cell r="W273" t="str">
            <v>UN</v>
          </cell>
          <cell r="X273">
            <v>3</v>
          </cell>
        </row>
        <row r="274">
          <cell r="A274">
            <v>7199</v>
          </cell>
          <cell r="B274" t="str">
            <v>tuberia a.galv sch40 1 1/2" rosc</v>
          </cell>
          <cell r="C274">
            <v>1.8</v>
          </cell>
          <cell r="D274">
            <v>1.8</v>
          </cell>
          <cell r="F274">
            <v>0</v>
          </cell>
          <cell r="G274">
            <v>1.8</v>
          </cell>
          <cell r="I274">
            <v>0</v>
          </cell>
          <cell r="J274">
            <v>0</v>
          </cell>
          <cell r="L274">
            <v>0</v>
          </cell>
          <cell r="M274">
            <v>0</v>
          </cell>
          <cell r="O274">
            <v>0</v>
          </cell>
          <cell r="P274">
            <v>0</v>
          </cell>
          <cell r="R274">
            <v>0</v>
          </cell>
          <cell r="S274">
            <v>0</v>
          </cell>
          <cell r="U274">
            <v>0</v>
          </cell>
          <cell r="V274">
            <v>0</v>
          </cell>
          <cell r="W274" t="str">
            <v>ML</v>
          </cell>
          <cell r="X274">
            <v>1.8</v>
          </cell>
        </row>
        <row r="275">
          <cell r="A275">
            <v>7200</v>
          </cell>
          <cell r="B275" t="str">
            <v>tuberia a.galv sch40 1 1/4" rosc</v>
          </cell>
          <cell r="C275">
            <v>0.56000000000000005</v>
          </cell>
          <cell r="D275">
            <v>0.56000000000000005</v>
          </cell>
          <cell r="F275">
            <v>0</v>
          </cell>
          <cell r="G275">
            <v>0.56000000000000005</v>
          </cell>
          <cell r="I275">
            <v>0</v>
          </cell>
          <cell r="J275">
            <v>0</v>
          </cell>
          <cell r="L275">
            <v>0</v>
          </cell>
          <cell r="M275">
            <v>0</v>
          </cell>
          <cell r="O275">
            <v>0</v>
          </cell>
          <cell r="P275">
            <v>0</v>
          </cell>
          <cell r="R275">
            <v>0</v>
          </cell>
          <cell r="S275">
            <v>0</v>
          </cell>
          <cell r="U275">
            <v>0</v>
          </cell>
          <cell r="V275">
            <v>0</v>
          </cell>
          <cell r="W275" t="str">
            <v>ML</v>
          </cell>
          <cell r="X275">
            <v>0.56000000000000005</v>
          </cell>
        </row>
        <row r="276">
          <cell r="A276">
            <v>7201</v>
          </cell>
          <cell r="B276" t="str">
            <v>tuberia a.galv sch40 2" rosc</v>
          </cell>
          <cell r="C276">
            <v>10.8</v>
          </cell>
          <cell r="D276">
            <v>10.8</v>
          </cell>
          <cell r="F276">
            <v>0</v>
          </cell>
          <cell r="G276">
            <v>10.8</v>
          </cell>
          <cell r="I276">
            <v>0</v>
          </cell>
          <cell r="J276">
            <v>0</v>
          </cell>
          <cell r="L276">
            <v>0</v>
          </cell>
          <cell r="M276">
            <v>0</v>
          </cell>
          <cell r="O276">
            <v>0</v>
          </cell>
          <cell r="P276">
            <v>0</v>
          </cell>
          <cell r="R276">
            <v>0</v>
          </cell>
          <cell r="S276">
            <v>0</v>
          </cell>
          <cell r="U276">
            <v>0</v>
          </cell>
          <cell r="V276">
            <v>0</v>
          </cell>
          <cell r="W276" t="str">
            <v>ML</v>
          </cell>
          <cell r="X276">
            <v>10.8</v>
          </cell>
        </row>
        <row r="277">
          <cell r="A277">
            <v>7202</v>
          </cell>
          <cell r="B277" t="str">
            <v>tuberia a.galv sch40 3" rosc</v>
          </cell>
          <cell r="C277">
            <v>5.3</v>
          </cell>
          <cell r="D277">
            <v>5.3</v>
          </cell>
          <cell r="F277">
            <v>0</v>
          </cell>
          <cell r="G277">
            <v>5.3</v>
          </cell>
          <cell r="I277">
            <v>0</v>
          </cell>
          <cell r="J277">
            <v>0</v>
          </cell>
          <cell r="L277">
            <v>0</v>
          </cell>
          <cell r="M277">
            <v>0</v>
          </cell>
          <cell r="O277">
            <v>0</v>
          </cell>
          <cell r="P277">
            <v>0</v>
          </cell>
          <cell r="R277">
            <v>0</v>
          </cell>
          <cell r="S277">
            <v>0</v>
          </cell>
          <cell r="U277">
            <v>0</v>
          </cell>
          <cell r="V277">
            <v>0</v>
          </cell>
          <cell r="W277" t="str">
            <v>ML</v>
          </cell>
          <cell r="X277">
            <v>5.3</v>
          </cell>
        </row>
        <row r="278">
          <cell r="A278">
            <v>7203</v>
          </cell>
          <cell r="B278" t="str">
            <v>tuberia a.galv sch40 3/4" rosc</v>
          </cell>
          <cell r="C278">
            <v>5.2</v>
          </cell>
          <cell r="D278">
            <v>5.2</v>
          </cell>
          <cell r="F278">
            <v>0</v>
          </cell>
          <cell r="G278">
            <v>5.2</v>
          </cell>
          <cell r="I278">
            <v>0</v>
          </cell>
          <cell r="J278">
            <v>0</v>
          </cell>
          <cell r="L278">
            <v>0</v>
          </cell>
          <cell r="M278">
            <v>0</v>
          </cell>
          <cell r="O278">
            <v>0</v>
          </cell>
          <cell r="P278">
            <v>0</v>
          </cell>
          <cell r="R278">
            <v>0</v>
          </cell>
          <cell r="S278">
            <v>0</v>
          </cell>
          <cell r="U278">
            <v>0</v>
          </cell>
          <cell r="V278">
            <v>0</v>
          </cell>
          <cell r="W278" t="str">
            <v>ML</v>
          </cell>
          <cell r="X278">
            <v>5.2</v>
          </cell>
        </row>
        <row r="279">
          <cell r="A279">
            <v>7204</v>
          </cell>
          <cell r="B279" t="str">
            <v>tuberia a.galv sch40  4" rosc</v>
          </cell>
          <cell r="C279">
            <v>3.8</v>
          </cell>
          <cell r="D279">
            <v>3.8</v>
          </cell>
          <cell r="F279">
            <v>0</v>
          </cell>
          <cell r="G279">
            <v>3.8</v>
          </cell>
          <cell r="I279">
            <v>0</v>
          </cell>
          <cell r="J279">
            <v>0</v>
          </cell>
          <cell r="L279">
            <v>0</v>
          </cell>
          <cell r="M279">
            <v>0</v>
          </cell>
          <cell r="O279">
            <v>0</v>
          </cell>
          <cell r="P279">
            <v>0</v>
          </cell>
          <cell r="R279">
            <v>0</v>
          </cell>
          <cell r="S279">
            <v>0</v>
          </cell>
          <cell r="U279">
            <v>0</v>
          </cell>
          <cell r="V279">
            <v>0</v>
          </cell>
          <cell r="W279" t="str">
            <v>ML</v>
          </cell>
          <cell r="X279">
            <v>3.8</v>
          </cell>
        </row>
        <row r="280">
          <cell r="A280">
            <v>7205</v>
          </cell>
          <cell r="B280" t="str">
            <v>tuberia a.galvanizado sch 40 1"</v>
          </cell>
          <cell r="C280">
            <v>3.2</v>
          </cell>
          <cell r="D280">
            <v>3.2</v>
          </cell>
          <cell r="F280">
            <v>0</v>
          </cell>
          <cell r="G280">
            <v>3.2</v>
          </cell>
          <cell r="I280">
            <v>0</v>
          </cell>
          <cell r="J280">
            <v>0</v>
          </cell>
          <cell r="L280">
            <v>0</v>
          </cell>
          <cell r="M280">
            <v>0</v>
          </cell>
          <cell r="O280">
            <v>0</v>
          </cell>
          <cell r="P280">
            <v>0</v>
          </cell>
          <cell r="R280">
            <v>0</v>
          </cell>
          <cell r="S280">
            <v>0</v>
          </cell>
          <cell r="U280">
            <v>0</v>
          </cell>
          <cell r="V280">
            <v>0</v>
          </cell>
          <cell r="W280" t="str">
            <v>ML</v>
          </cell>
          <cell r="X280">
            <v>3.2</v>
          </cell>
        </row>
        <row r="281">
          <cell r="A281">
            <v>7206</v>
          </cell>
          <cell r="B281" t="str">
            <v>unión dresser  2"</v>
          </cell>
          <cell r="C281">
            <v>1</v>
          </cell>
          <cell r="D281">
            <v>1</v>
          </cell>
          <cell r="F281">
            <v>0</v>
          </cell>
          <cell r="G281">
            <v>1</v>
          </cell>
          <cell r="I281">
            <v>0</v>
          </cell>
          <cell r="J281">
            <v>0</v>
          </cell>
          <cell r="L281">
            <v>0</v>
          </cell>
          <cell r="M281">
            <v>0</v>
          </cell>
          <cell r="O281">
            <v>0</v>
          </cell>
          <cell r="P281">
            <v>0</v>
          </cell>
          <cell r="R281">
            <v>0</v>
          </cell>
          <cell r="S281">
            <v>0</v>
          </cell>
          <cell r="U281">
            <v>0</v>
          </cell>
          <cell r="V281">
            <v>0</v>
          </cell>
          <cell r="W281" t="str">
            <v>UN</v>
          </cell>
          <cell r="X281">
            <v>1</v>
          </cell>
        </row>
        <row r="282">
          <cell r="A282">
            <v>7207</v>
          </cell>
          <cell r="B282" t="str">
            <v>unión dresser  3"</v>
          </cell>
          <cell r="C282">
            <v>2</v>
          </cell>
          <cell r="D282">
            <v>2</v>
          </cell>
          <cell r="F282">
            <v>0</v>
          </cell>
          <cell r="G282">
            <v>2</v>
          </cell>
          <cell r="I282">
            <v>0</v>
          </cell>
          <cell r="J282">
            <v>0</v>
          </cell>
          <cell r="L282">
            <v>0</v>
          </cell>
          <cell r="M282">
            <v>0</v>
          </cell>
          <cell r="O282">
            <v>0</v>
          </cell>
          <cell r="P282">
            <v>0</v>
          </cell>
          <cell r="R282">
            <v>0</v>
          </cell>
          <cell r="S282">
            <v>0</v>
          </cell>
          <cell r="U282">
            <v>0</v>
          </cell>
          <cell r="V282">
            <v>0</v>
          </cell>
          <cell r="W282" t="str">
            <v>UN</v>
          </cell>
          <cell r="X282">
            <v>2</v>
          </cell>
        </row>
        <row r="283">
          <cell r="A283">
            <v>7208</v>
          </cell>
          <cell r="B283" t="str">
            <v>union flex.tipo borracha. 1 1/2</v>
          </cell>
          <cell r="C283">
            <v>3</v>
          </cell>
          <cell r="D283">
            <v>3</v>
          </cell>
          <cell r="F283">
            <v>0</v>
          </cell>
          <cell r="G283">
            <v>3</v>
          </cell>
          <cell r="I283">
            <v>0</v>
          </cell>
          <cell r="J283">
            <v>0</v>
          </cell>
          <cell r="L283">
            <v>0</v>
          </cell>
          <cell r="M283">
            <v>0</v>
          </cell>
          <cell r="O283">
            <v>0</v>
          </cell>
          <cell r="P283">
            <v>0</v>
          </cell>
          <cell r="R283">
            <v>0</v>
          </cell>
          <cell r="S283">
            <v>0</v>
          </cell>
          <cell r="U283">
            <v>0</v>
          </cell>
          <cell r="V283">
            <v>0</v>
          </cell>
          <cell r="W283" t="str">
            <v>ML</v>
          </cell>
          <cell r="X283">
            <v>3</v>
          </cell>
        </row>
        <row r="284">
          <cell r="A284">
            <v>7209</v>
          </cell>
          <cell r="B284" t="str">
            <v>universal acero 2"</v>
          </cell>
          <cell r="C284">
            <v>1</v>
          </cell>
          <cell r="D284">
            <v>1</v>
          </cell>
          <cell r="F284">
            <v>0</v>
          </cell>
          <cell r="G284">
            <v>1</v>
          </cell>
          <cell r="I284">
            <v>0</v>
          </cell>
          <cell r="J284">
            <v>0</v>
          </cell>
          <cell r="L284">
            <v>0</v>
          </cell>
          <cell r="M284">
            <v>0</v>
          </cell>
          <cell r="O284">
            <v>0</v>
          </cell>
          <cell r="P284">
            <v>0</v>
          </cell>
          <cell r="R284">
            <v>0</v>
          </cell>
          <cell r="S284">
            <v>0</v>
          </cell>
          <cell r="U284">
            <v>0</v>
          </cell>
          <cell r="V284">
            <v>0</v>
          </cell>
          <cell r="W284" t="str">
            <v>UN</v>
          </cell>
          <cell r="X284">
            <v>1</v>
          </cell>
        </row>
        <row r="285">
          <cell r="A285">
            <v>7210</v>
          </cell>
          <cell r="B285" t="str">
            <v>universal acero 3/4"</v>
          </cell>
          <cell r="C285">
            <v>1</v>
          </cell>
          <cell r="D285">
            <v>1</v>
          </cell>
          <cell r="F285">
            <v>0</v>
          </cell>
          <cell r="G285">
            <v>1</v>
          </cell>
          <cell r="I285">
            <v>0</v>
          </cell>
          <cell r="J285">
            <v>0</v>
          </cell>
          <cell r="L285">
            <v>0</v>
          </cell>
          <cell r="M285">
            <v>0</v>
          </cell>
          <cell r="O285">
            <v>0</v>
          </cell>
          <cell r="P285">
            <v>0</v>
          </cell>
          <cell r="R285">
            <v>0</v>
          </cell>
          <cell r="S285">
            <v>0</v>
          </cell>
          <cell r="U285">
            <v>0</v>
          </cell>
          <cell r="V285">
            <v>0</v>
          </cell>
          <cell r="W285" t="str">
            <v>UN</v>
          </cell>
          <cell r="X285">
            <v>1</v>
          </cell>
        </row>
        <row r="286">
          <cell r="A286">
            <v>7211</v>
          </cell>
          <cell r="B286" t="str">
            <v>universal acero  1"</v>
          </cell>
          <cell r="C286">
            <v>1</v>
          </cell>
          <cell r="D286">
            <v>1</v>
          </cell>
          <cell r="F286">
            <v>0</v>
          </cell>
          <cell r="G286">
            <v>1</v>
          </cell>
          <cell r="I286">
            <v>0</v>
          </cell>
          <cell r="J286">
            <v>0</v>
          </cell>
          <cell r="L286">
            <v>0</v>
          </cell>
          <cell r="M286">
            <v>0</v>
          </cell>
          <cell r="O286">
            <v>0</v>
          </cell>
          <cell r="P286">
            <v>0</v>
          </cell>
          <cell r="R286">
            <v>0</v>
          </cell>
          <cell r="S286">
            <v>0</v>
          </cell>
          <cell r="U286">
            <v>0</v>
          </cell>
          <cell r="V286">
            <v>0</v>
          </cell>
          <cell r="W286" t="str">
            <v>UN</v>
          </cell>
          <cell r="X286">
            <v>1</v>
          </cell>
        </row>
        <row r="287">
          <cell r="A287">
            <v>7212</v>
          </cell>
          <cell r="B287" t="str">
            <v>valvula corte 1" CB</v>
          </cell>
          <cell r="W287" t="str">
            <v>UN</v>
          </cell>
          <cell r="X287">
            <v>0</v>
          </cell>
        </row>
        <row r="288">
          <cell r="A288">
            <v>7213</v>
          </cell>
          <cell r="B288" t="str">
            <v>valvula corte 11/4" CB</v>
          </cell>
          <cell r="C288">
            <v>6</v>
          </cell>
          <cell r="D288">
            <v>6</v>
          </cell>
          <cell r="F288">
            <v>0</v>
          </cell>
          <cell r="G288">
            <v>6</v>
          </cell>
          <cell r="I288">
            <v>0</v>
          </cell>
          <cell r="J288">
            <v>0</v>
          </cell>
          <cell r="L288">
            <v>0</v>
          </cell>
          <cell r="M288">
            <v>0</v>
          </cell>
          <cell r="O288">
            <v>0</v>
          </cell>
          <cell r="P288">
            <v>0</v>
          </cell>
          <cell r="R288">
            <v>0</v>
          </cell>
          <cell r="S288">
            <v>0</v>
          </cell>
          <cell r="U288">
            <v>0</v>
          </cell>
          <cell r="V288">
            <v>0</v>
          </cell>
          <cell r="W288" t="str">
            <v>UN</v>
          </cell>
          <cell r="X288">
            <v>6</v>
          </cell>
        </row>
        <row r="289">
          <cell r="A289">
            <v>7214</v>
          </cell>
          <cell r="B289" t="str">
            <v>valvula corte 2" CB</v>
          </cell>
          <cell r="C289">
            <v>6</v>
          </cell>
          <cell r="D289">
            <v>6</v>
          </cell>
          <cell r="F289">
            <v>0</v>
          </cell>
          <cell r="G289">
            <v>6</v>
          </cell>
          <cell r="I289">
            <v>0</v>
          </cell>
          <cell r="J289">
            <v>0</v>
          </cell>
          <cell r="L289">
            <v>0</v>
          </cell>
          <cell r="M289">
            <v>0</v>
          </cell>
          <cell r="O289">
            <v>0</v>
          </cell>
          <cell r="P289">
            <v>0</v>
          </cell>
          <cell r="R289">
            <v>0</v>
          </cell>
          <cell r="S289">
            <v>0</v>
          </cell>
          <cell r="U289">
            <v>0</v>
          </cell>
          <cell r="V289">
            <v>0</v>
          </cell>
          <cell r="W289" t="str">
            <v>UN</v>
          </cell>
          <cell r="X289">
            <v>6</v>
          </cell>
        </row>
        <row r="290">
          <cell r="A290">
            <v>7215</v>
          </cell>
          <cell r="B290" t="str">
            <v>valvula corte 3/4" CB</v>
          </cell>
          <cell r="C290">
            <v>2</v>
          </cell>
          <cell r="D290">
            <v>2</v>
          </cell>
          <cell r="F290">
            <v>0</v>
          </cell>
          <cell r="G290">
            <v>2</v>
          </cell>
          <cell r="I290">
            <v>0</v>
          </cell>
          <cell r="J290">
            <v>0</v>
          </cell>
          <cell r="L290">
            <v>0</v>
          </cell>
          <cell r="M290">
            <v>0</v>
          </cell>
          <cell r="O290">
            <v>0</v>
          </cell>
          <cell r="P290">
            <v>0</v>
          </cell>
          <cell r="R290">
            <v>0</v>
          </cell>
          <cell r="S290">
            <v>0</v>
          </cell>
          <cell r="U290">
            <v>0</v>
          </cell>
          <cell r="V290">
            <v>0</v>
          </cell>
          <cell r="W290" t="str">
            <v>UN</v>
          </cell>
          <cell r="X290">
            <v>2</v>
          </cell>
        </row>
        <row r="291">
          <cell r="A291">
            <v>7216</v>
          </cell>
          <cell r="B291" t="str">
            <v>valvula de pie 1 1/2"</v>
          </cell>
          <cell r="C291">
            <v>3</v>
          </cell>
          <cell r="D291">
            <v>3</v>
          </cell>
          <cell r="F291">
            <v>0</v>
          </cell>
          <cell r="G291">
            <v>3</v>
          </cell>
          <cell r="I291">
            <v>0</v>
          </cell>
          <cell r="J291">
            <v>0</v>
          </cell>
          <cell r="L291">
            <v>0</v>
          </cell>
          <cell r="M291">
            <v>0</v>
          </cell>
          <cell r="O291">
            <v>0</v>
          </cell>
          <cell r="P291">
            <v>0</v>
          </cell>
          <cell r="R291">
            <v>0</v>
          </cell>
          <cell r="S291">
            <v>0</v>
          </cell>
          <cell r="U291">
            <v>0</v>
          </cell>
          <cell r="V291">
            <v>0</v>
          </cell>
          <cell r="W291" t="str">
            <v>UN</v>
          </cell>
          <cell r="X291">
            <v>3</v>
          </cell>
        </row>
        <row r="292">
          <cell r="A292">
            <v>7217</v>
          </cell>
          <cell r="B292" t="str">
            <v>valvula flotador 2"</v>
          </cell>
          <cell r="C292">
            <v>2</v>
          </cell>
          <cell r="D292">
            <v>2</v>
          </cell>
          <cell r="F292">
            <v>0</v>
          </cell>
          <cell r="G292">
            <v>2</v>
          </cell>
          <cell r="I292">
            <v>0</v>
          </cell>
          <cell r="J292">
            <v>0</v>
          </cell>
          <cell r="L292">
            <v>0</v>
          </cell>
          <cell r="M292">
            <v>0</v>
          </cell>
          <cell r="O292">
            <v>0</v>
          </cell>
          <cell r="P292">
            <v>0</v>
          </cell>
          <cell r="R292">
            <v>0</v>
          </cell>
          <cell r="S292">
            <v>0</v>
          </cell>
          <cell r="U292">
            <v>0</v>
          </cell>
          <cell r="V292">
            <v>0</v>
          </cell>
          <cell r="W292" t="str">
            <v>UN</v>
          </cell>
          <cell r="X292">
            <v>2</v>
          </cell>
        </row>
        <row r="293">
          <cell r="A293">
            <v>7218</v>
          </cell>
          <cell r="B293" t="str">
            <v>valvula paso directo 1 1/4"</v>
          </cell>
          <cell r="C293">
            <v>1</v>
          </cell>
          <cell r="D293">
            <v>1</v>
          </cell>
          <cell r="F293">
            <v>0</v>
          </cell>
          <cell r="G293">
            <v>1</v>
          </cell>
          <cell r="I293">
            <v>0</v>
          </cell>
          <cell r="J293">
            <v>0</v>
          </cell>
          <cell r="L293">
            <v>0</v>
          </cell>
          <cell r="M293">
            <v>0</v>
          </cell>
          <cell r="O293">
            <v>0</v>
          </cell>
          <cell r="P293">
            <v>0</v>
          </cell>
          <cell r="R293">
            <v>0</v>
          </cell>
          <cell r="S293">
            <v>0</v>
          </cell>
          <cell r="U293">
            <v>0</v>
          </cell>
          <cell r="V293">
            <v>0</v>
          </cell>
          <cell r="W293" t="str">
            <v>UN</v>
          </cell>
          <cell r="X293">
            <v>1</v>
          </cell>
        </row>
        <row r="294">
          <cell r="A294">
            <v>7219</v>
          </cell>
          <cell r="B294" t="str">
            <v>valvula paso directo 3"</v>
          </cell>
          <cell r="C294">
            <v>3</v>
          </cell>
          <cell r="D294">
            <v>3</v>
          </cell>
          <cell r="F294">
            <v>0</v>
          </cell>
          <cell r="G294">
            <v>3</v>
          </cell>
          <cell r="I294">
            <v>0</v>
          </cell>
          <cell r="J294">
            <v>0</v>
          </cell>
          <cell r="L294">
            <v>0</v>
          </cell>
          <cell r="M294">
            <v>0</v>
          </cell>
          <cell r="O294">
            <v>0</v>
          </cell>
          <cell r="P294">
            <v>0</v>
          </cell>
          <cell r="R294">
            <v>0</v>
          </cell>
          <cell r="S294">
            <v>0</v>
          </cell>
          <cell r="U294">
            <v>0</v>
          </cell>
          <cell r="V294">
            <v>0</v>
          </cell>
          <cell r="W294" t="str">
            <v>UN</v>
          </cell>
          <cell r="X294">
            <v>3</v>
          </cell>
        </row>
        <row r="295">
          <cell r="A295">
            <v>7220</v>
          </cell>
          <cell r="B295" t="str">
            <v>valvula seguridad 1"</v>
          </cell>
          <cell r="C295">
            <v>1</v>
          </cell>
          <cell r="D295">
            <v>1</v>
          </cell>
          <cell r="F295">
            <v>0</v>
          </cell>
          <cell r="G295">
            <v>1</v>
          </cell>
          <cell r="I295">
            <v>0</v>
          </cell>
          <cell r="J295">
            <v>0</v>
          </cell>
          <cell r="L295">
            <v>0</v>
          </cell>
          <cell r="M295">
            <v>0</v>
          </cell>
          <cell r="O295">
            <v>0</v>
          </cell>
          <cell r="P295">
            <v>0</v>
          </cell>
          <cell r="R295">
            <v>0</v>
          </cell>
          <cell r="S295">
            <v>0</v>
          </cell>
          <cell r="U295">
            <v>0</v>
          </cell>
          <cell r="V295">
            <v>0</v>
          </cell>
          <cell r="W295" t="str">
            <v>UN</v>
          </cell>
          <cell r="X295">
            <v>1</v>
          </cell>
        </row>
        <row r="296">
          <cell r="B296" t="str">
            <v>RED GAS</v>
          </cell>
          <cell r="D296">
            <v>0</v>
          </cell>
          <cell r="F296">
            <v>0</v>
          </cell>
          <cell r="G296">
            <v>0</v>
          </cell>
          <cell r="I296">
            <v>0</v>
          </cell>
          <cell r="J296">
            <v>0</v>
          </cell>
          <cell r="L296">
            <v>0</v>
          </cell>
          <cell r="M296">
            <v>0</v>
          </cell>
          <cell r="O296">
            <v>0</v>
          </cell>
          <cell r="P296">
            <v>0</v>
          </cell>
          <cell r="R296">
            <v>0</v>
          </cell>
          <cell r="S296">
            <v>0</v>
          </cell>
          <cell r="U296">
            <v>0</v>
          </cell>
          <cell r="V296">
            <v>0</v>
          </cell>
          <cell r="X296">
            <v>0</v>
          </cell>
        </row>
        <row r="297">
          <cell r="A297">
            <v>7221</v>
          </cell>
          <cell r="B297" t="str">
            <v>accesorio acero galv. 1 1/4 RG</v>
          </cell>
          <cell r="D297">
            <v>0</v>
          </cell>
          <cell r="F297">
            <v>0</v>
          </cell>
          <cell r="G297">
            <v>0</v>
          </cell>
          <cell r="I297">
            <v>0</v>
          </cell>
          <cell r="J297">
            <v>0</v>
          </cell>
          <cell r="L297">
            <v>0</v>
          </cell>
          <cell r="M297">
            <v>0</v>
          </cell>
          <cell r="N297">
            <v>7</v>
          </cell>
          <cell r="O297">
            <v>7</v>
          </cell>
          <cell r="P297">
            <v>7</v>
          </cell>
          <cell r="R297">
            <v>0</v>
          </cell>
          <cell r="S297">
            <v>0</v>
          </cell>
          <cell r="U297">
            <v>0</v>
          </cell>
          <cell r="V297">
            <v>0</v>
          </cell>
          <cell r="W297" t="str">
            <v>UN</v>
          </cell>
          <cell r="X297">
            <v>7</v>
          </cell>
        </row>
        <row r="298">
          <cell r="A298">
            <v>7222</v>
          </cell>
          <cell r="B298" t="str">
            <v>accesorio acero galvanizado 1" RG</v>
          </cell>
          <cell r="D298">
            <v>0</v>
          </cell>
          <cell r="F298">
            <v>0</v>
          </cell>
          <cell r="G298">
            <v>0</v>
          </cell>
          <cell r="I298">
            <v>0</v>
          </cell>
          <cell r="J298">
            <v>0</v>
          </cell>
          <cell r="L298">
            <v>0</v>
          </cell>
          <cell r="M298">
            <v>0</v>
          </cell>
          <cell r="N298">
            <v>1</v>
          </cell>
          <cell r="O298">
            <v>1</v>
          </cell>
          <cell r="P298">
            <v>1</v>
          </cell>
          <cell r="R298">
            <v>0</v>
          </cell>
          <cell r="S298">
            <v>0</v>
          </cell>
          <cell r="U298">
            <v>0</v>
          </cell>
          <cell r="V298">
            <v>0</v>
          </cell>
          <cell r="W298" t="str">
            <v>UN</v>
          </cell>
          <cell r="X298">
            <v>1</v>
          </cell>
        </row>
        <row r="299">
          <cell r="A299">
            <v>7223</v>
          </cell>
          <cell r="B299" t="str">
            <v>accesorio acero galvanizado 3/4" RG</v>
          </cell>
          <cell r="D299">
            <v>0</v>
          </cell>
          <cell r="F299">
            <v>0</v>
          </cell>
          <cell r="G299">
            <v>0</v>
          </cell>
          <cell r="I299">
            <v>0</v>
          </cell>
          <cell r="J299">
            <v>0</v>
          </cell>
          <cell r="L299">
            <v>0</v>
          </cell>
          <cell r="M299">
            <v>0</v>
          </cell>
          <cell r="N299">
            <v>4</v>
          </cell>
          <cell r="O299">
            <v>4</v>
          </cell>
          <cell r="P299">
            <v>4</v>
          </cell>
          <cell r="R299">
            <v>0</v>
          </cell>
          <cell r="S299">
            <v>0</v>
          </cell>
          <cell r="U299">
            <v>0</v>
          </cell>
          <cell r="V299">
            <v>0</v>
          </cell>
          <cell r="W299" t="str">
            <v>UN</v>
          </cell>
          <cell r="X299">
            <v>4</v>
          </cell>
        </row>
        <row r="300">
          <cell r="A300">
            <v>7224</v>
          </cell>
          <cell r="B300" t="str">
            <v>punto de gas</v>
          </cell>
          <cell r="D300">
            <v>0</v>
          </cell>
          <cell r="F300">
            <v>0</v>
          </cell>
          <cell r="G300">
            <v>0</v>
          </cell>
          <cell r="I300">
            <v>0</v>
          </cell>
          <cell r="J300">
            <v>0</v>
          </cell>
          <cell r="L300">
            <v>0</v>
          </cell>
          <cell r="M300">
            <v>0</v>
          </cell>
          <cell r="N300">
            <v>7</v>
          </cell>
          <cell r="O300">
            <v>7</v>
          </cell>
          <cell r="P300">
            <v>7</v>
          </cell>
          <cell r="R300">
            <v>0</v>
          </cell>
          <cell r="S300">
            <v>0</v>
          </cell>
          <cell r="U300">
            <v>0</v>
          </cell>
          <cell r="V300">
            <v>0</v>
          </cell>
          <cell r="W300" t="str">
            <v>UN</v>
          </cell>
          <cell r="X300">
            <v>7</v>
          </cell>
        </row>
        <row r="301">
          <cell r="A301">
            <v>7225</v>
          </cell>
          <cell r="B301" t="str">
            <v>tuberia a.galv sch40 1 1/4" rosc  RG</v>
          </cell>
          <cell r="D301">
            <v>0</v>
          </cell>
          <cell r="F301">
            <v>0</v>
          </cell>
          <cell r="G301">
            <v>0</v>
          </cell>
          <cell r="I301">
            <v>0</v>
          </cell>
          <cell r="J301">
            <v>0</v>
          </cell>
          <cell r="L301">
            <v>0</v>
          </cell>
          <cell r="M301">
            <v>0</v>
          </cell>
          <cell r="N301">
            <v>36.14</v>
          </cell>
          <cell r="O301">
            <v>36.14</v>
          </cell>
          <cell r="P301">
            <v>36.14</v>
          </cell>
          <cell r="R301">
            <v>0</v>
          </cell>
          <cell r="S301">
            <v>0</v>
          </cell>
          <cell r="U301">
            <v>0</v>
          </cell>
          <cell r="V301">
            <v>0</v>
          </cell>
          <cell r="W301" t="str">
            <v>ML</v>
          </cell>
          <cell r="X301">
            <v>36.14</v>
          </cell>
        </row>
        <row r="302">
          <cell r="A302">
            <v>7226</v>
          </cell>
          <cell r="B302" t="str">
            <v>tuberia a.galv sch40 3/4" rosc  RG</v>
          </cell>
          <cell r="D302">
            <v>0</v>
          </cell>
          <cell r="F302">
            <v>0</v>
          </cell>
          <cell r="G302">
            <v>0</v>
          </cell>
          <cell r="I302">
            <v>0</v>
          </cell>
          <cell r="J302">
            <v>0</v>
          </cell>
          <cell r="L302">
            <v>0</v>
          </cell>
          <cell r="M302">
            <v>0</v>
          </cell>
          <cell r="N302">
            <v>48.7</v>
          </cell>
          <cell r="O302">
            <v>48.7</v>
          </cell>
          <cell r="P302">
            <v>48.7</v>
          </cell>
          <cell r="R302">
            <v>0</v>
          </cell>
          <cell r="S302">
            <v>0</v>
          </cell>
          <cell r="U302">
            <v>0</v>
          </cell>
          <cell r="V302">
            <v>0</v>
          </cell>
          <cell r="W302" t="str">
            <v>ML</v>
          </cell>
          <cell r="X302">
            <v>48.7</v>
          </cell>
        </row>
        <row r="303">
          <cell r="A303">
            <v>7227</v>
          </cell>
          <cell r="B303" t="str">
            <v>tuberia a.galvanizado sch 40 1"  RG</v>
          </cell>
          <cell r="D303">
            <v>0</v>
          </cell>
          <cell r="F303">
            <v>0</v>
          </cell>
          <cell r="G303">
            <v>0</v>
          </cell>
          <cell r="I303">
            <v>0</v>
          </cell>
          <cell r="J303">
            <v>0</v>
          </cell>
          <cell r="L303">
            <v>0</v>
          </cell>
          <cell r="M303">
            <v>0</v>
          </cell>
          <cell r="N303">
            <v>3.1</v>
          </cell>
          <cell r="O303">
            <v>3.1</v>
          </cell>
          <cell r="P303">
            <v>3.1</v>
          </cell>
          <cell r="R303">
            <v>0</v>
          </cell>
          <cell r="S303">
            <v>0</v>
          </cell>
          <cell r="U303">
            <v>0</v>
          </cell>
          <cell r="V303">
            <v>0</v>
          </cell>
          <cell r="W303" t="str">
            <v>ML</v>
          </cell>
          <cell r="X303">
            <v>3.1</v>
          </cell>
        </row>
        <row r="304">
          <cell r="A304">
            <v>7228</v>
          </cell>
          <cell r="B304" t="str">
            <v>valvula  3/4" bola gas</v>
          </cell>
          <cell r="D304">
            <v>0</v>
          </cell>
          <cell r="F304">
            <v>0</v>
          </cell>
          <cell r="G304">
            <v>0</v>
          </cell>
          <cell r="I304">
            <v>0</v>
          </cell>
          <cell r="J304">
            <v>0</v>
          </cell>
          <cell r="L304">
            <v>0</v>
          </cell>
          <cell r="M304">
            <v>0</v>
          </cell>
          <cell r="N304">
            <v>7</v>
          </cell>
          <cell r="O304">
            <v>7</v>
          </cell>
          <cell r="P304">
            <v>7</v>
          </cell>
          <cell r="R304">
            <v>0</v>
          </cell>
          <cell r="S304">
            <v>0</v>
          </cell>
          <cell r="U304">
            <v>0</v>
          </cell>
          <cell r="V304">
            <v>0</v>
          </cell>
          <cell r="W304" t="str">
            <v>UN</v>
          </cell>
          <cell r="X304">
            <v>7</v>
          </cell>
        </row>
        <row r="305">
          <cell r="D305">
            <v>0</v>
          </cell>
          <cell r="F305">
            <v>0</v>
          </cell>
          <cell r="G305">
            <v>0</v>
          </cell>
          <cell r="I305">
            <v>0</v>
          </cell>
          <cell r="J305">
            <v>0</v>
          </cell>
          <cell r="L305">
            <v>0</v>
          </cell>
          <cell r="M305">
            <v>0</v>
          </cell>
          <cell r="O305">
            <v>0</v>
          </cell>
          <cell r="P305">
            <v>0</v>
          </cell>
          <cell r="R305">
            <v>0</v>
          </cell>
          <cell r="S305">
            <v>0</v>
          </cell>
          <cell r="U305">
            <v>0</v>
          </cell>
          <cell r="V305">
            <v>0</v>
          </cell>
          <cell r="X305">
            <v>0</v>
          </cell>
        </row>
        <row r="306">
          <cell r="B306" t="str">
            <v>REDES EXTERNAS</v>
          </cell>
          <cell r="D306">
            <v>0</v>
          </cell>
          <cell r="F306">
            <v>0</v>
          </cell>
          <cell r="G306">
            <v>0</v>
          </cell>
          <cell r="I306">
            <v>0</v>
          </cell>
          <cell r="J306">
            <v>0</v>
          </cell>
          <cell r="L306">
            <v>0</v>
          </cell>
          <cell r="M306">
            <v>0</v>
          </cell>
          <cell r="O306">
            <v>0</v>
          </cell>
          <cell r="P306">
            <v>0</v>
          </cell>
          <cell r="R306">
            <v>0</v>
          </cell>
          <cell r="S306">
            <v>0</v>
          </cell>
          <cell r="U306">
            <v>0</v>
          </cell>
          <cell r="V306">
            <v>0</v>
          </cell>
          <cell r="X306">
            <v>0</v>
          </cell>
        </row>
        <row r="307">
          <cell r="B307" t="str">
            <v>RED CONTRAINCENDIO</v>
          </cell>
          <cell r="D307">
            <v>0</v>
          </cell>
          <cell r="F307">
            <v>0</v>
          </cell>
          <cell r="G307">
            <v>0</v>
          </cell>
          <cell r="I307">
            <v>0</v>
          </cell>
          <cell r="J307">
            <v>0</v>
          </cell>
          <cell r="L307">
            <v>0</v>
          </cell>
          <cell r="M307">
            <v>0</v>
          </cell>
          <cell r="O307">
            <v>0</v>
          </cell>
          <cell r="P307">
            <v>0</v>
          </cell>
          <cell r="R307">
            <v>0</v>
          </cell>
          <cell r="S307">
            <v>0</v>
          </cell>
          <cell r="U307">
            <v>0</v>
          </cell>
          <cell r="V307">
            <v>0</v>
          </cell>
          <cell r="X307">
            <v>0</v>
          </cell>
        </row>
        <row r="308">
          <cell r="A308">
            <v>7229</v>
          </cell>
          <cell r="B308" t="str">
            <v>tuberia pvc uz rde 21 2 "  RCI</v>
          </cell>
          <cell r="D308">
            <v>0</v>
          </cell>
          <cell r="F308">
            <v>0</v>
          </cell>
          <cell r="G308">
            <v>0</v>
          </cell>
          <cell r="I308">
            <v>0</v>
          </cell>
          <cell r="J308">
            <v>0</v>
          </cell>
          <cell r="L308">
            <v>0</v>
          </cell>
          <cell r="M308">
            <v>0</v>
          </cell>
          <cell r="O308">
            <v>0</v>
          </cell>
          <cell r="P308">
            <v>0</v>
          </cell>
          <cell r="R308">
            <v>0</v>
          </cell>
          <cell r="S308">
            <v>0</v>
          </cell>
          <cell r="T308">
            <v>29</v>
          </cell>
          <cell r="U308">
            <v>29</v>
          </cell>
          <cell r="V308">
            <v>29</v>
          </cell>
          <cell r="W308" t="str">
            <v>ML</v>
          </cell>
          <cell r="X308">
            <v>29</v>
          </cell>
        </row>
        <row r="309">
          <cell r="A309">
            <v>7230</v>
          </cell>
          <cell r="B309" t="str">
            <v>accesorio pvc uz 2 1/2"  RCI</v>
          </cell>
          <cell r="D309">
            <v>0</v>
          </cell>
          <cell r="F309">
            <v>0</v>
          </cell>
          <cell r="G309">
            <v>0</v>
          </cell>
          <cell r="I309">
            <v>0</v>
          </cell>
          <cell r="J309">
            <v>0</v>
          </cell>
          <cell r="L309">
            <v>0</v>
          </cell>
          <cell r="M309">
            <v>0</v>
          </cell>
          <cell r="O309">
            <v>0</v>
          </cell>
          <cell r="P309">
            <v>0</v>
          </cell>
          <cell r="R309">
            <v>0</v>
          </cell>
          <cell r="S309">
            <v>0</v>
          </cell>
          <cell r="T309">
            <v>8</v>
          </cell>
          <cell r="U309">
            <v>8</v>
          </cell>
          <cell r="V309">
            <v>8</v>
          </cell>
          <cell r="W309" t="str">
            <v>UN</v>
          </cell>
          <cell r="X309">
            <v>8</v>
          </cell>
        </row>
        <row r="310">
          <cell r="A310">
            <v>7231</v>
          </cell>
          <cell r="B310" t="str">
            <v>tuberia pvc uz rde 21 4"  RCI</v>
          </cell>
          <cell r="D310">
            <v>0</v>
          </cell>
          <cell r="F310">
            <v>0</v>
          </cell>
          <cell r="G310">
            <v>0</v>
          </cell>
          <cell r="I310">
            <v>0</v>
          </cell>
          <cell r="J310">
            <v>0</v>
          </cell>
          <cell r="L310">
            <v>0</v>
          </cell>
          <cell r="M310">
            <v>0</v>
          </cell>
          <cell r="O310">
            <v>0</v>
          </cell>
          <cell r="P310">
            <v>0</v>
          </cell>
          <cell r="R310">
            <v>0</v>
          </cell>
          <cell r="S310">
            <v>0</v>
          </cell>
          <cell r="T310">
            <v>96</v>
          </cell>
          <cell r="U310">
            <v>96</v>
          </cell>
          <cell r="V310">
            <v>96</v>
          </cell>
          <cell r="W310" t="str">
            <v>ML</v>
          </cell>
          <cell r="X310">
            <v>96</v>
          </cell>
        </row>
        <row r="311">
          <cell r="A311">
            <v>7232</v>
          </cell>
          <cell r="B311" t="str">
            <v>accesorio pvc uz 4"  RCI</v>
          </cell>
          <cell r="D311">
            <v>0</v>
          </cell>
          <cell r="F311">
            <v>0</v>
          </cell>
          <cell r="G311">
            <v>0</v>
          </cell>
          <cell r="I311">
            <v>0</v>
          </cell>
          <cell r="J311">
            <v>0</v>
          </cell>
          <cell r="L311">
            <v>0</v>
          </cell>
          <cell r="M311">
            <v>0</v>
          </cell>
          <cell r="O311">
            <v>0</v>
          </cell>
          <cell r="P311">
            <v>0</v>
          </cell>
          <cell r="R311">
            <v>0</v>
          </cell>
          <cell r="S311">
            <v>0</v>
          </cell>
          <cell r="T311">
            <v>24</v>
          </cell>
          <cell r="U311">
            <v>24</v>
          </cell>
          <cell r="V311">
            <v>24</v>
          </cell>
          <cell r="W311" t="str">
            <v>UN</v>
          </cell>
          <cell r="X311">
            <v>24</v>
          </cell>
        </row>
        <row r="312">
          <cell r="A312">
            <v>7233</v>
          </cell>
          <cell r="B312" t="str">
            <v>gabinete contra incendio tipo i RCI</v>
          </cell>
          <cell r="D312">
            <v>0</v>
          </cell>
          <cell r="F312">
            <v>0</v>
          </cell>
          <cell r="G312">
            <v>0</v>
          </cell>
          <cell r="I312">
            <v>0</v>
          </cell>
          <cell r="J312">
            <v>0</v>
          </cell>
          <cell r="L312">
            <v>0</v>
          </cell>
          <cell r="M312">
            <v>0</v>
          </cell>
          <cell r="O312">
            <v>0</v>
          </cell>
          <cell r="P312">
            <v>0</v>
          </cell>
          <cell r="R312">
            <v>0</v>
          </cell>
          <cell r="S312">
            <v>0</v>
          </cell>
          <cell r="T312">
            <v>6</v>
          </cell>
          <cell r="U312">
            <v>6</v>
          </cell>
          <cell r="V312">
            <v>6</v>
          </cell>
          <cell r="W312" t="str">
            <v>UN</v>
          </cell>
          <cell r="X312">
            <v>6</v>
          </cell>
        </row>
        <row r="313">
          <cell r="A313">
            <v>7234</v>
          </cell>
          <cell r="B313" t="str">
            <v>retiro  sobrantes RCI</v>
          </cell>
          <cell r="D313">
            <v>0</v>
          </cell>
          <cell r="F313">
            <v>0</v>
          </cell>
          <cell r="G313">
            <v>0</v>
          </cell>
          <cell r="I313">
            <v>0</v>
          </cell>
          <cell r="J313">
            <v>0</v>
          </cell>
          <cell r="L313">
            <v>0</v>
          </cell>
          <cell r="M313">
            <v>0</v>
          </cell>
          <cell r="O313">
            <v>0</v>
          </cell>
          <cell r="P313">
            <v>0</v>
          </cell>
          <cell r="R313">
            <v>0</v>
          </cell>
          <cell r="S313">
            <v>0</v>
          </cell>
          <cell r="T313">
            <v>20</v>
          </cell>
          <cell r="U313">
            <v>20</v>
          </cell>
          <cell r="V313">
            <v>20</v>
          </cell>
          <cell r="W313" t="str">
            <v>M3</v>
          </cell>
          <cell r="X313">
            <v>20</v>
          </cell>
        </row>
        <row r="314">
          <cell r="A314">
            <v>7235</v>
          </cell>
          <cell r="B314" t="str">
            <v>extinguidor de carretilla RCI</v>
          </cell>
          <cell r="D314">
            <v>0</v>
          </cell>
          <cell r="F314">
            <v>0</v>
          </cell>
          <cell r="G314">
            <v>0</v>
          </cell>
          <cell r="I314">
            <v>0</v>
          </cell>
          <cell r="J314">
            <v>0</v>
          </cell>
          <cell r="L314">
            <v>0</v>
          </cell>
          <cell r="M314">
            <v>0</v>
          </cell>
          <cell r="O314">
            <v>0</v>
          </cell>
          <cell r="P314">
            <v>0</v>
          </cell>
          <cell r="R314">
            <v>0</v>
          </cell>
          <cell r="S314">
            <v>0</v>
          </cell>
          <cell r="T314">
            <v>2</v>
          </cell>
          <cell r="U314">
            <v>2</v>
          </cell>
          <cell r="V314">
            <v>2</v>
          </cell>
          <cell r="W314" t="str">
            <v>UN</v>
          </cell>
          <cell r="X314">
            <v>2</v>
          </cell>
        </row>
        <row r="315">
          <cell r="A315">
            <v>7236</v>
          </cell>
          <cell r="B315" t="str">
            <v>vidrio seguridad gabinete i  RCI</v>
          </cell>
          <cell r="D315">
            <v>0</v>
          </cell>
          <cell r="F315">
            <v>0</v>
          </cell>
          <cell r="G315">
            <v>0</v>
          </cell>
          <cell r="I315">
            <v>0</v>
          </cell>
          <cell r="J315">
            <v>0</v>
          </cell>
          <cell r="L315">
            <v>0</v>
          </cell>
          <cell r="M315">
            <v>0</v>
          </cell>
          <cell r="O315">
            <v>0</v>
          </cell>
          <cell r="P315">
            <v>0</v>
          </cell>
          <cell r="R315">
            <v>0</v>
          </cell>
          <cell r="S315">
            <v>0</v>
          </cell>
          <cell r="T315">
            <v>6</v>
          </cell>
          <cell r="U315">
            <v>6</v>
          </cell>
          <cell r="V315">
            <v>6</v>
          </cell>
          <cell r="W315" t="str">
            <v>UN</v>
          </cell>
          <cell r="X315">
            <v>6</v>
          </cell>
        </row>
        <row r="316">
          <cell r="A316">
            <v>7237</v>
          </cell>
          <cell r="B316" t="str">
            <v>excavacion  suelo seco</v>
          </cell>
          <cell r="D316">
            <v>0</v>
          </cell>
          <cell r="F316">
            <v>0</v>
          </cell>
          <cell r="G316">
            <v>0</v>
          </cell>
          <cell r="I316">
            <v>0</v>
          </cell>
          <cell r="J316">
            <v>0</v>
          </cell>
          <cell r="L316">
            <v>0</v>
          </cell>
          <cell r="M316">
            <v>0</v>
          </cell>
          <cell r="O316">
            <v>0</v>
          </cell>
          <cell r="P316">
            <v>0</v>
          </cell>
          <cell r="R316">
            <v>0</v>
          </cell>
          <cell r="S316">
            <v>0</v>
          </cell>
          <cell r="T316">
            <v>58.8</v>
          </cell>
          <cell r="U316">
            <v>58.8</v>
          </cell>
          <cell r="V316">
            <v>58.8</v>
          </cell>
          <cell r="W316" t="str">
            <v>M3</v>
          </cell>
          <cell r="X316">
            <v>58.8</v>
          </cell>
        </row>
        <row r="317">
          <cell r="A317">
            <v>7238</v>
          </cell>
          <cell r="B317" t="str">
            <v>relleno recebo b 200</v>
          </cell>
          <cell r="D317">
            <v>0</v>
          </cell>
          <cell r="F317">
            <v>0</v>
          </cell>
          <cell r="G317">
            <v>0</v>
          </cell>
          <cell r="I317">
            <v>0</v>
          </cell>
          <cell r="J317">
            <v>0</v>
          </cell>
          <cell r="L317">
            <v>0</v>
          </cell>
          <cell r="M317">
            <v>0</v>
          </cell>
          <cell r="O317">
            <v>0</v>
          </cell>
          <cell r="P317">
            <v>0</v>
          </cell>
          <cell r="R317">
            <v>0</v>
          </cell>
          <cell r="S317">
            <v>0</v>
          </cell>
          <cell r="T317">
            <v>47.04</v>
          </cell>
          <cell r="U317">
            <v>47.04</v>
          </cell>
          <cell r="V317">
            <v>47.04</v>
          </cell>
          <cell r="W317" t="str">
            <v>M3</v>
          </cell>
          <cell r="X317">
            <v>47.04</v>
          </cell>
        </row>
        <row r="318">
          <cell r="A318">
            <v>7239</v>
          </cell>
          <cell r="B318" t="str">
            <v>atraque en concreto</v>
          </cell>
          <cell r="D318">
            <v>0</v>
          </cell>
          <cell r="F318">
            <v>0</v>
          </cell>
          <cell r="G318">
            <v>0</v>
          </cell>
          <cell r="I318">
            <v>0</v>
          </cell>
          <cell r="J318">
            <v>0</v>
          </cell>
          <cell r="L318">
            <v>0</v>
          </cell>
          <cell r="M318">
            <v>0</v>
          </cell>
          <cell r="O318">
            <v>0</v>
          </cell>
          <cell r="P318">
            <v>0</v>
          </cell>
          <cell r="R318">
            <v>0</v>
          </cell>
          <cell r="S318">
            <v>0</v>
          </cell>
          <cell r="T318">
            <v>16</v>
          </cell>
          <cell r="U318">
            <v>16</v>
          </cell>
          <cell r="V318">
            <v>16</v>
          </cell>
          <cell r="W318" t="str">
            <v>UN</v>
          </cell>
          <cell r="X318">
            <v>16</v>
          </cell>
        </row>
        <row r="319">
          <cell r="D319">
            <v>0</v>
          </cell>
          <cell r="F319">
            <v>0</v>
          </cell>
          <cell r="G319">
            <v>0</v>
          </cell>
          <cell r="I319">
            <v>0</v>
          </cell>
          <cell r="J319">
            <v>0</v>
          </cell>
          <cell r="L319">
            <v>0</v>
          </cell>
          <cell r="M319">
            <v>0</v>
          </cell>
          <cell r="O319">
            <v>0</v>
          </cell>
          <cell r="P319">
            <v>0</v>
          </cell>
          <cell r="R319">
            <v>0</v>
          </cell>
          <cell r="S319">
            <v>0</v>
          </cell>
          <cell r="U319">
            <v>0</v>
          </cell>
          <cell r="V319">
            <v>0</v>
          </cell>
          <cell r="X319">
            <v>0</v>
          </cell>
        </row>
        <row r="320">
          <cell r="B320" t="str">
            <v>SUMINISTRO</v>
          </cell>
          <cell r="D320">
            <v>0</v>
          </cell>
          <cell r="F320">
            <v>0</v>
          </cell>
          <cell r="G320">
            <v>0</v>
          </cell>
          <cell r="I320">
            <v>0</v>
          </cell>
          <cell r="J320">
            <v>0</v>
          </cell>
          <cell r="L320">
            <v>0</v>
          </cell>
          <cell r="M320">
            <v>0</v>
          </cell>
          <cell r="O320">
            <v>0</v>
          </cell>
          <cell r="P320">
            <v>0</v>
          </cell>
          <cell r="R320">
            <v>0</v>
          </cell>
          <cell r="S320">
            <v>0</v>
          </cell>
          <cell r="U320">
            <v>0</v>
          </cell>
          <cell r="V320">
            <v>0</v>
          </cell>
          <cell r="X320">
            <v>0</v>
          </cell>
        </row>
        <row r="321">
          <cell r="A321">
            <v>7240</v>
          </cell>
          <cell r="B321" t="str">
            <v>punto af llave manguera 1/2" S</v>
          </cell>
          <cell r="D321">
            <v>0</v>
          </cell>
          <cell r="F321">
            <v>0</v>
          </cell>
          <cell r="G321">
            <v>0</v>
          </cell>
          <cell r="I321">
            <v>0</v>
          </cell>
          <cell r="J321">
            <v>0</v>
          </cell>
          <cell r="L321">
            <v>0</v>
          </cell>
          <cell r="M321">
            <v>0</v>
          </cell>
          <cell r="O321">
            <v>0</v>
          </cell>
          <cell r="P321">
            <v>0</v>
          </cell>
          <cell r="R321">
            <v>0</v>
          </cell>
          <cell r="S321">
            <v>0</v>
          </cell>
          <cell r="T321">
            <v>3</v>
          </cell>
          <cell r="U321">
            <v>3</v>
          </cell>
          <cell r="V321">
            <v>3</v>
          </cell>
          <cell r="W321" t="str">
            <v>UN</v>
          </cell>
          <cell r="X321">
            <v>3</v>
          </cell>
        </row>
        <row r="322">
          <cell r="A322">
            <v>7241</v>
          </cell>
          <cell r="B322" t="str">
            <v>serpentines</v>
          </cell>
          <cell r="D322">
            <v>0</v>
          </cell>
          <cell r="F322">
            <v>0</v>
          </cell>
          <cell r="G322">
            <v>0</v>
          </cell>
          <cell r="I322">
            <v>0</v>
          </cell>
          <cell r="J322">
            <v>0</v>
          </cell>
          <cell r="L322">
            <v>0</v>
          </cell>
          <cell r="M322">
            <v>0</v>
          </cell>
          <cell r="O322">
            <v>0</v>
          </cell>
          <cell r="P322">
            <v>0</v>
          </cell>
          <cell r="R322">
            <v>0</v>
          </cell>
          <cell r="S322">
            <v>0</v>
          </cell>
          <cell r="T322">
            <v>1</v>
          </cell>
          <cell r="U322">
            <v>1</v>
          </cell>
          <cell r="V322">
            <v>1</v>
          </cell>
          <cell r="W322" t="str">
            <v>UN</v>
          </cell>
          <cell r="X322">
            <v>1</v>
          </cell>
        </row>
        <row r="323">
          <cell r="A323">
            <v>7242</v>
          </cell>
          <cell r="B323" t="str">
            <v>accesorio cpvc 1/2" O. EXT</v>
          </cell>
          <cell r="D323">
            <v>0</v>
          </cell>
          <cell r="F323">
            <v>0</v>
          </cell>
          <cell r="G323">
            <v>0</v>
          </cell>
          <cell r="I323">
            <v>0</v>
          </cell>
          <cell r="J323">
            <v>0</v>
          </cell>
          <cell r="L323">
            <v>0</v>
          </cell>
          <cell r="M323">
            <v>0</v>
          </cell>
          <cell r="O323">
            <v>0</v>
          </cell>
          <cell r="P323">
            <v>0</v>
          </cell>
          <cell r="R323">
            <v>0</v>
          </cell>
          <cell r="S323">
            <v>0</v>
          </cell>
          <cell r="T323">
            <v>1</v>
          </cell>
          <cell r="U323">
            <v>1</v>
          </cell>
          <cell r="V323">
            <v>1</v>
          </cell>
          <cell r="W323" t="str">
            <v>UN</v>
          </cell>
          <cell r="X323">
            <v>1</v>
          </cell>
        </row>
        <row r="324">
          <cell r="A324">
            <v>7243</v>
          </cell>
          <cell r="B324" t="str">
            <v>tuberia cpvc 1/2"  O. EXT</v>
          </cell>
          <cell r="D324">
            <v>0</v>
          </cell>
          <cell r="F324">
            <v>0</v>
          </cell>
          <cell r="G324">
            <v>0</v>
          </cell>
          <cell r="I324">
            <v>0</v>
          </cell>
          <cell r="J324">
            <v>0</v>
          </cell>
          <cell r="L324">
            <v>0</v>
          </cell>
          <cell r="M324">
            <v>0</v>
          </cell>
          <cell r="O324">
            <v>0</v>
          </cell>
          <cell r="P324">
            <v>0</v>
          </cell>
          <cell r="R324">
            <v>0</v>
          </cell>
          <cell r="S324">
            <v>0</v>
          </cell>
          <cell r="T324">
            <v>5.8</v>
          </cell>
          <cell r="U324">
            <v>5.8</v>
          </cell>
          <cell r="V324">
            <v>5.8</v>
          </cell>
          <cell r="W324" t="str">
            <v>ML</v>
          </cell>
          <cell r="X324">
            <v>5.8</v>
          </cell>
        </row>
        <row r="325">
          <cell r="A325">
            <v>7244</v>
          </cell>
          <cell r="B325" t="str">
            <v>accesorio cpvc 3/4" O. EXT</v>
          </cell>
          <cell r="D325">
            <v>0</v>
          </cell>
          <cell r="F325">
            <v>0</v>
          </cell>
          <cell r="G325">
            <v>0</v>
          </cell>
          <cell r="I325">
            <v>0</v>
          </cell>
          <cell r="J325">
            <v>0</v>
          </cell>
          <cell r="L325">
            <v>0</v>
          </cell>
          <cell r="M325">
            <v>0</v>
          </cell>
          <cell r="O325">
            <v>0</v>
          </cell>
          <cell r="P325">
            <v>0</v>
          </cell>
          <cell r="R325">
            <v>0</v>
          </cell>
          <cell r="S325">
            <v>0</v>
          </cell>
          <cell r="T325">
            <v>13</v>
          </cell>
          <cell r="U325">
            <v>13</v>
          </cell>
          <cell r="V325">
            <v>13</v>
          </cell>
          <cell r="W325" t="str">
            <v>UN</v>
          </cell>
          <cell r="X325">
            <v>13</v>
          </cell>
        </row>
        <row r="326">
          <cell r="A326">
            <v>7245</v>
          </cell>
          <cell r="B326" t="str">
            <v>tuberia cpvc 3/4" O. EXT</v>
          </cell>
          <cell r="D326">
            <v>0</v>
          </cell>
          <cell r="F326">
            <v>0</v>
          </cell>
          <cell r="G326">
            <v>0</v>
          </cell>
          <cell r="I326">
            <v>0</v>
          </cell>
          <cell r="J326">
            <v>0</v>
          </cell>
          <cell r="L326">
            <v>0</v>
          </cell>
          <cell r="M326">
            <v>0</v>
          </cell>
          <cell r="O326">
            <v>0</v>
          </cell>
          <cell r="P326">
            <v>0</v>
          </cell>
          <cell r="R326">
            <v>0</v>
          </cell>
          <cell r="S326">
            <v>0</v>
          </cell>
          <cell r="T326">
            <v>113.7</v>
          </cell>
          <cell r="U326">
            <v>113.7</v>
          </cell>
          <cell r="V326">
            <v>113.7</v>
          </cell>
          <cell r="W326" t="str">
            <v>ML</v>
          </cell>
          <cell r="X326">
            <v>113.7</v>
          </cell>
        </row>
        <row r="327">
          <cell r="A327">
            <v>7246</v>
          </cell>
          <cell r="B327" t="str">
            <v>tuberia cpvc 1 1/2" flowguard O. EXT</v>
          </cell>
          <cell r="D327">
            <v>0</v>
          </cell>
          <cell r="F327">
            <v>0</v>
          </cell>
          <cell r="G327">
            <v>0</v>
          </cell>
          <cell r="I327">
            <v>0</v>
          </cell>
          <cell r="J327">
            <v>0</v>
          </cell>
          <cell r="L327">
            <v>0</v>
          </cell>
          <cell r="M327">
            <v>0</v>
          </cell>
          <cell r="O327">
            <v>0</v>
          </cell>
          <cell r="P327">
            <v>0</v>
          </cell>
          <cell r="R327">
            <v>0</v>
          </cell>
          <cell r="S327">
            <v>0</v>
          </cell>
          <cell r="T327">
            <v>1.2</v>
          </cell>
          <cell r="U327">
            <v>1.2</v>
          </cell>
          <cell r="V327">
            <v>1.2</v>
          </cell>
          <cell r="W327" t="str">
            <v>ML</v>
          </cell>
          <cell r="X327">
            <v>1.2</v>
          </cell>
        </row>
        <row r="328">
          <cell r="A328">
            <v>7247</v>
          </cell>
          <cell r="B328" t="str">
            <v>tuberia cpvc 2" flowguard gold  O. EXT</v>
          </cell>
          <cell r="D328">
            <v>0</v>
          </cell>
          <cell r="F328">
            <v>0</v>
          </cell>
          <cell r="G328">
            <v>0</v>
          </cell>
          <cell r="I328">
            <v>0</v>
          </cell>
          <cell r="J328">
            <v>0</v>
          </cell>
          <cell r="L328">
            <v>0</v>
          </cell>
          <cell r="M328">
            <v>0</v>
          </cell>
          <cell r="O328">
            <v>0</v>
          </cell>
          <cell r="P328">
            <v>0</v>
          </cell>
          <cell r="R328">
            <v>0</v>
          </cell>
          <cell r="S328">
            <v>0</v>
          </cell>
          <cell r="T328">
            <v>66.5</v>
          </cell>
          <cell r="U328">
            <v>66.5</v>
          </cell>
          <cell r="V328">
            <v>66.5</v>
          </cell>
          <cell r="W328" t="str">
            <v>ML</v>
          </cell>
          <cell r="X328">
            <v>66.5</v>
          </cell>
        </row>
        <row r="329">
          <cell r="A329">
            <v>7248</v>
          </cell>
          <cell r="B329" t="str">
            <v>accesorio cpvc 3" corzan</v>
          </cell>
          <cell r="D329">
            <v>0</v>
          </cell>
          <cell r="F329">
            <v>0</v>
          </cell>
          <cell r="G329">
            <v>0</v>
          </cell>
          <cell r="I329">
            <v>0</v>
          </cell>
          <cell r="J329">
            <v>0</v>
          </cell>
          <cell r="L329">
            <v>0</v>
          </cell>
          <cell r="M329">
            <v>0</v>
          </cell>
          <cell r="O329">
            <v>0</v>
          </cell>
          <cell r="P329">
            <v>0</v>
          </cell>
          <cell r="R329">
            <v>0</v>
          </cell>
          <cell r="S329">
            <v>0</v>
          </cell>
          <cell r="T329">
            <v>15</v>
          </cell>
          <cell r="U329">
            <v>15</v>
          </cell>
          <cell r="V329">
            <v>15</v>
          </cell>
          <cell r="W329" t="str">
            <v>UN</v>
          </cell>
          <cell r="X329">
            <v>15</v>
          </cell>
        </row>
        <row r="330">
          <cell r="A330">
            <v>7249</v>
          </cell>
          <cell r="B330" t="str">
            <v>tuberia cpvc 3" corzan</v>
          </cell>
          <cell r="D330">
            <v>0</v>
          </cell>
          <cell r="F330">
            <v>0</v>
          </cell>
          <cell r="G330">
            <v>0</v>
          </cell>
          <cell r="I330">
            <v>0</v>
          </cell>
          <cell r="J330">
            <v>0</v>
          </cell>
          <cell r="L330">
            <v>0</v>
          </cell>
          <cell r="M330">
            <v>0</v>
          </cell>
          <cell r="O330">
            <v>0</v>
          </cell>
          <cell r="P330">
            <v>0</v>
          </cell>
          <cell r="R330">
            <v>0</v>
          </cell>
          <cell r="S330">
            <v>0</v>
          </cell>
          <cell r="T330">
            <v>66.5</v>
          </cell>
          <cell r="U330">
            <v>66.5</v>
          </cell>
          <cell r="V330">
            <v>66.5</v>
          </cell>
          <cell r="W330" t="str">
            <v>ML</v>
          </cell>
          <cell r="X330">
            <v>66.5</v>
          </cell>
        </row>
        <row r="331">
          <cell r="A331">
            <v>7250</v>
          </cell>
          <cell r="B331" t="str">
            <v>accesorio cpvc 4" corzan</v>
          </cell>
          <cell r="D331">
            <v>0</v>
          </cell>
          <cell r="F331">
            <v>0</v>
          </cell>
          <cell r="G331">
            <v>0</v>
          </cell>
          <cell r="I331">
            <v>0</v>
          </cell>
          <cell r="J331">
            <v>0</v>
          </cell>
          <cell r="L331">
            <v>0</v>
          </cell>
          <cell r="M331">
            <v>0</v>
          </cell>
          <cell r="O331">
            <v>0</v>
          </cell>
          <cell r="P331">
            <v>0</v>
          </cell>
          <cell r="R331">
            <v>0</v>
          </cell>
          <cell r="S331">
            <v>0</v>
          </cell>
          <cell r="T331">
            <v>15</v>
          </cell>
          <cell r="U331">
            <v>15</v>
          </cell>
          <cell r="V331">
            <v>15</v>
          </cell>
          <cell r="W331" t="str">
            <v>UN</v>
          </cell>
          <cell r="X331">
            <v>15</v>
          </cell>
        </row>
        <row r="332">
          <cell r="A332">
            <v>7251</v>
          </cell>
          <cell r="B332" t="str">
            <v>tuberia cpvc 4" corzan</v>
          </cell>
          <cell r="D332">
            <v>0</v>
          </cell>
          <cell r="F332">
            <v>0</v>
          </cell>
          <cell r="G332">
            <v>0</v>
          </cell>
          <cell r="I332">
            <v>0</v>
          </cell>
          <cell r="J332">
            <v>0</v>
          </cell>
          <cell r="L332">
            <v>0</v>
          </cell>
          <cell r="M332">
            <v>0</v>
          </cell>
          <cell r="O332">
            <v>0</v>
          </cell>
          <cell r="P332">
            <v>0</v>
          </cell>
          <cell r="R332">
            <v>0</v>
          </cell>
          <cell r="S332">
            <v>0</v>
          </cell>
          <cell r="T332">
            <v>66.5</v>
          </cell>
          <cell r="U332">
            <v>66.5</v>
          </cell>
          <cell r="V332">
            <v>66.5</v>
          </cell>
          <cell r="W332" t="str">
            <v>ML</v>
          </cell>
          <cell r="X332">
            <v>66.5</v>
          </cell>
        </row>
        <row r="333">
          <cell r="A333">
            <v>7252</v>
          </cell>
          <cell r="B333" t="str">
            <v>accesorio pvcp 1"  O. EXT</v>
          </cell>
          <cell r="D333">
            <v>0</v>
          </cell>
          <cell r="F333">
            <v>0</v>
          </cell>
          <cell r="G333">
            <v>0</v>
          </cell>
          <cell r="I333">
            <v>0</v>
          </cell>
          <cell r="J333">
            <v>0</v>
          </cell>
          <cell r="L333">
            <v>0</v>
          </cell>
          <cell r="M333">
            <v>0</v>
          </cell>
          <cell r="O333">
            <v>0</v>
          </cell>
          <cell r="P333">
            <v>0</v>
          </cell>
          <cell r="R333">
            <v>0</v>
          </cell>
          <cell r="S333">
            <v>0</v>
          </cell>
          <cell r="T333">
            <v>1</v>
          </cell>
          <cell r="U333">
            <v>1</v>
          </cell>
          <cell r="V333">
            <v>1</v>
          </cell>
          <cell r="W333" t="str">
            <v>UN</v>
          </cell>
          <cell r="X333">
            <v>1</v>
          </cell>
        </row>
        <row r="334">
          <cell r="A334">
            <v>7253</v>
          </cell>
          <cell r="B334" t="str">
            <v>tuberia pvcp rde 21 1"  O. EXT</v>
          </cell>
          <cell r="D334">
            <v>0</v>
          </cell>
          <cell r="F334">
            <v>0</v>
          </cell>
          <cell r="G334">
            <v>0</v>
          </cell>
          <cell r="I334">
            <v>0</v>
          </cell>
          <cell r="J334">
            <v>0</v>
          </cell>
          <cell r="L334">
            <v>0</v>
          </cell>
          <cell r="M334">
            <v>0</v>
          </cell>
          <cell r="O334">
            <v>0</v>
          </cell>
          <cell r="P334">
            <v>0</v>
          </cell>
          <cell r="R334">
            <v>0</v>
          </cell>
          <cell r="S334">
            <v>0</v>
          </cell>
          <cell r="T334">
            <v>20.9</v>
          </cell>
          <cell r="U334">
            <v>20.9</v>
          </cell>
          <cell r="V334">
            <v>20.9</v>
          </cell>
          <cell r="W334" t="str">
            <v>ml</v>
          </cell>
          <cell r="X334">
            <v>20.9</v>
          </cell>
        </row>
        <row r="335">
          <cell r="A335">
            <v>7254</v>
          </cell>
          <cell r="B335" t="str">
            <v>accesorio pvcp 1 1/2" O. EXT</v>
          </cell>
          <cell r="D335">
            <v>0</v>
          </cell>
          <cell r="F335">
            <v>0</v>
          </cell>
          <cell r="G335">
            <v>0</v>
          </cell>
          <cell r="I335">
            <v>0</v>
          </cell>
          <cell r="J335">
            <v>0</v>
          </cell>
          <cell r="L335">
            <v>0</v>
          </cell>
          <cell r="M335">
            <v>0</v>
          </cell>
          <cell r="O335">
            <v>0</v>
          </cell>
          <cell r="P335">
            <v>0</v>
          </cell>
          <cell r="R335">
            <v>0</v>
          </cell>
          <cell r="S335">
            <v>0</v>
          </cell>
          <cell r="T335">
            <v>6.4</v>
          </cell>
          <cell r="U335">
            <v>6.4</v>
          </cell>
          <cell r="V335">
            <v>6.4</v>
          </cell>
          <cell r="W335" t="str">
            <v>UN</v>
          </cell>
          <cell r="X335">
            <v>6.4</v>
          </cell>
        </row>
        <row r="336">
          <cell r="A336">
            <v>7255</v>
          </cell>
          <cell r="B336" t="str">
            <v>tuberia pvcp rde 21 1 1/2" O. EXT</v>
          </cell>
          <cell r="D336">
            <v>0</v>
          </cell>
          <cell r="F336">
            <v>0</v>
          </cell>
          <cell r="G336">
            <v>0</v>
          </cell>
          <cell r="I336">
            <v>0</v>
          </cell>
          <cell r="J336">
            <v>0</v>
          </cell>
          <cell r="L336">
            <v>0</v>
          </cell>
          <cell r="M336">
            <v>0</v>
          </cell>
          <cell r="O336">
            <v>0</v>
          </cell>
          <cell r="P336">
            <v>0</v>
          </cell>
          <cell r="R336">
            <v>0</v>
          </cell>
          <cell r="S336">
            <v>0</v>
          </cell>
          <cell r="T336">
            <v>6.4</v>
          </cell>
          <cell r="U336">
            <v>6.4</v>
          </cell>
          <cell r="V336">
            <v>6.4</v>
          </cell>
          <cell r="W336" t="str">
            <v>ML</v>
          </cell>
          <cell r="X336">
            <v>6.4</v>
          </cell>
        </row>
        <row r="337">
          <cell r="A337">
            <v>7256</v>
          </cell>
          <cell r="B337" t="str">
            <v>accesorio pvcp 3"  O. EXT</v>
          </cell>
          <cell r="D337">
            <v>0</v>
          </cell>
          <cell r="F337">
            <v>0</v>
          </cell>
          <cell r="G337">
            <v>0</v>
          </cell>
          <cell r="I337">
            <v>0</v>
          </cell>
          <cell r="J337">
            <v>0</v>
          </cell>
          <cell r="L337">
            <v>0</v>
          </cell>
          <cell r="M337">
            <v>0</v>
          </cell>
          <cell r="O337">
            <v>0</v>
          </cell>
          <cell r="P337">
            <v>0</v>
          </cell>
          <cell r="R337">
            <v>0</v>
          </cell>
          <cell r="S337">
            <v>0</v>
          </cell>
          <cell r="T337">
            <v>20</v>
          </cell>
          <cell r="U337">
            <v>20</v>
          </cell>
          <cell r="V337">
            <v>20</v>
          </cell>
          <cell r="W337" t="str">
            <v>UN</v>
          </cell>
          <cell r="X337">
            <v>20</v>
          </cell>
        </row>
        <row r="338">
          <cell r="A338">
            <v>7257</v>
          </cell>
          <cell r="B338" t="str">
            <v>tuberia pvcp rde 21 3" O. EXT</v>
          </cell>
          <cell r="D338">
            <v>0</v>
          </cell>
          <cell r="F338">
            <v>0</v>
          </cell>
          <cell r="G338">
            <v>0</v>
          </cell>
          <cell r="I338">
            <v>0</v>
          </cell>
          <cell r="J338">
            <v>0</v>
          </cell>
          <cell r="L338">
            <v>0</v>
          </cell>
          <cell r="M338">
            <v>0</v>
          </cell>
          <cell r="O338">
            <v>0</v>
          </cell>
          <cell r="P338">
            <v>0</v>
          </cell>
          <cell r="R338">
            <v>0</v>
          </cell>
          <cell r="S338">
            <v>0</v>
          </cell>
          <cell r="T338">
            <v>214.3</v>
          </cell>
          <cell r="U338">
            <v>214.3</v>
          </cell>
          <cell r="V338">
            <v>214.3</v>
          </cell>
          <cell r="W338" t="str">
            <v>ML</v>
          </cell>
          <cell r="X338">
            <v>214.3</v>
          </cell>
        </row>
        <row r="339">
          <cell r="D339">
            <v>0</v>
          </cell>
          <cell r="F339">
            <v>0</v>
          </cell>
          <cell r="G339">
            <v>0</v>
          </cell>
          <cell r="I339">
            <v>0</v>
          </cell>
          <cell r="J339">
            <v>0</v>
          </cell>
          <cell r="L339">
            <v>0</v>
          </cell>
          <cell r="M339">
            <v>0</v>
          </cell>
          <cell r="O339">
            <v>0</v>
          </cell>
          <cell r="P339">
            <v>0</v>
          </cell>
          <cell r="R339">
            <v>0</v>
          </cell>
          <cell r="S339">
            <v>0</v>
          </cell>
          <cell r="U339">
            <v>0</v>
          </cell>
          <cell r="V339">
            <v>0</v>
          </cell>
          <cell r="X339">
            <v>0</v>
          </cell>
        </row>
        <row r="340">
          <cell r="B340" t="str">
            <v>DESAGUES</v>
          </cell>
          <cell r="D340">
            <v>0</v>
          </cell>
          <cell r="F340">
            <v>0</v>
          </cell>
          <cell r="G340">
            <v>0</v>
          </cell>
          <cell r="I340">
            <v>0</v>
          </cell>
          <cell r="J340">
            <v>0</v>
          </cell>
          <cell r="L340">
            <v>0</v>
          </cell>
          <cell r="M340">
            <v>0</v>
          </cell>
          <cell r="O340">
            <v>0</v>
          </cell>
          <cell r="P340">
            <v>0</v>
          </cell>
          <cell r="R340">
            <v>0</v>
          </cell>
          <cell r="S340">
            <v>0</v>
          </cell>
          <cell r="U340">
            <v>0</v>
          </cell>
          <cell r="V340">
            <v>0</v>
          </cell>
          <cell r="X340">
            <v>0</v>
          </cell>
        </row>
        <row r="341">
          <cell r="A341">
            <v>7258</v>
          </cell>
          <cell r="B341" t="str">
            <v>sumidero all. 2.0m</v>
          </cell>
          <cell r="D341">
            <v>0</v>
          </cell>
          <cell r="F341">
            <v>0</v>
          </cell>
          <cell r="G341">
            <v>0</v>
          </cell>
          <cell r="I341">
            <v>0</v>
          </cell>
          <cell r="J341">
            <v>0</v>
          </cell>
          <cell r="L341">
            <v>0</v>
          </cell>
          <cell r="M341">
            <v>0</v>
          </cell>
          <cell r="O341">
            <v>0</v>
          </cell>
          <cell r="P341">
            <v>0</v>
          </cell>
          <cell r="R341">
            <v>0</v>
          </cell>
          <cell r="S341">
            <v>0</v>
          </cell>
          <cell r="T341">
            <v>2</v>
          </cell>
          <cell r="U341">
            <v>2</v>
          </cell>
          <cell r="V341">
            <v>2</v>
          </cell>
          <cell r="W341" t="str">
            <v>UN</v>
          </cell>
          <cell r="X341">
            <v>2</v>
          </cell>
        </row>
        <row r="342">
          <cell r="A342">
            <v>7259</v>
          </cell>
          <cell r="B342" t="str">
            <v>sumidero all 5.0m</v>
          </cell>
          <cell r="D342">
            <v>0</v>
          </cell>
          <cell r="F342">
            <v>0</v>
          </cell>
          <cell r="G342">
            <v>0</v>
          </cell>
          <cell r="I342">
            <v>0</v>
          </cell>
          <cell r="J342">
            <v>0</v>
          </cell>
          <cell r="L342">
            <v>0</v>
          </cell>
          <cell r="M342">
            <v>0</v>
          </cell>
          <cell r="O342">
            <v>0</v>
          </cell>
          <cell r="P342">
            <v>0</v>
          </cell>
          <cell r="R342">
            <v>0</v>
          </cell>
          <cell r="S342">
            <v>0</v>
          </cell>
          <cell r="T342">
            <v>1</v>
          </cell>
          <cell r="U342">
            <v>1</v>
          </cell>
          <cell r="V342">
            <v>1</v>
          </cell>
          <cell r="W342" t="str">
            <v>UN</v>
          </cell>
          <cell r="X342">
            <v>1</v>
          </cell>
        </row>
        <row r="343">
          <cell r="A343">
            <v>7260</v>
          </cell>
          <cell r="B343" t="str">
            <v>sumidero all 1.20m</v>
          </cell>
          <cell r="D343">
            <v>0</v>
          </cell>
          <cell r="F343">
            <v>0</v>
          </cell>
          <cell r="G343">
            <v>0</v>
          </cell>
          <cell r="I343">
            <v>0</v>
          </cell>
          <cell r="J343">
            <v>0</v>
          </cell>
          <cell r="L343">
            <v>0</v>
          </cell>
          <cell r="M343">
            <v>0</v>
          </cell>
          <cell r="O343">
            <v>0</v>
          </cell>
          <cell r="P343">
            <v>0</v>
          </cell>
          <cell r="R343">
            <v>0</v>
          </cell>
          <cell r="S343">
            <v>0</v>
          </cell>
          <cell r="T343">
            <v>1</v>
          </cell>
          <cell r="U343">
            <v>1</v>
          </cell>
          <cell r="V343">
            <v>1</v>
          </cell>
          <cell r="W343" t="str">
            <v>UN</v>
          </cell>
          <cell r="X343">
            <v>1</v>
          </cell>
        </row>
        <row r="344">
          <cell r="A344">
            <v>7261</v>
          </cell>
          <cell r="B344" t="str">
            <v>construccion cabezal 12"</v>
          </cell>
          <cell r="D344">
            <v>0</v>
          </cell>
          <cell r="F344">
            <v>0</v>
          </cell>
          <cell r="G344">
            <v>0</v>
          </cell>
          <cell r="I344">
            <v>0</v>
          </cell>
          <cell r="J344">
            <v>0</v>
          </cell>
          <cell r="L344">
            <v>0</v>
          </cell>
          <cell r="M344">
            <v>0</v>
          </cell>
          <cell r="O344">
            <v>0</v>
          </cell>
          <cell r="P344">
            <v>0</v>
          </cell>
          <cell r="R344">
            <v>0</v>
          </cell>
          <cell r="S344">
            <v>0</v>
          </cell>
          <cell r="T344">
            <v>1</v>
          </cell>
          <cell r="U344">
            <v>1</v>
          </cell>
          <cell r="V344">
            <v>1</v>
          </cell>
          <cell r="W344" t="str">
            <v>UN</v>
          </cell>
          <cell r="X344">
            <v>1</v>
          </cell>
        </row>
        <row r="345">
          <cell r="A345">
            <v>7263</v>
          </cell>
          <cell r="B345" t="str">
            <v>trampa de grasas</v>
          </cell>
          <cell r="D345">
            <v>0</v>
          </cell>
          <cell r="F345">
            <v>0</v>
          </cell>
          <cell r="G345">
            <v>0</v>
          </cell>
          <cell r="I345">
            <v>0</v>
          </cell>
          <cell r="J345">
            <v>0</v>
          </cell>
          <cell r="L345">
            <v>0</v>
          </cell>
          <cell r="M345">
            <v>0</v>
          </cell>
          <cell r="O345">
            <v>0</v>
          </cell>
          <cell r="P345">
            <v>0</v>
          </cell>
          <cell r="R345">
            <v>0</v>
          </cell>
          <cell r="S345">
            <v>0</v>
          </cell>
          <cell r="T345">
            <v>1</v>
          </cell>
          <cell r="U345">
            <v>1</v>
          </cell>
          <cell r="V345">
            <v>1</v>
          </cell>
          <cell r="W345" t="str">
            <v>UN</v>
          </cell>
          <cell r="X345">
            <v>1</v>
          </cell>
        </row>
        <row r="346">
          <cell r="A346">
            <v>7264</v>
          </cell>
          <cell r="B346" t="str">
            <v>trampa de yesos</v>
          </cell>
          <cell r="D346">
            <v>0</v>
          </cell>
          <cell r="F346">
            <v>0</v>
          </cell>
          <cell r="G346">
            <v>0</v>
          </cell>
          <cell r="I346">
            <v>0</v>
          </cell>
          <cell r="J346">
            <v>0</v>
          </cell>
          <cell r="L346">
            <v>0</v>
          </cell>
          <cell r="M346">
            <v>0</v>
          </cell>
          <cell r="O346">
            <v>0</v>
          </cell>
          <cell r="P346">
            <v>0</v>
          </cell>
          <cell r="R346">
            <v>0</v>
          </cell>
          <cell r="S346">
            <v>0</v>
          </cell>
          <cell r="T346">
            <v>1</v>
          </cell>
          <cell r="U346">
            <v>1</v>
          </cell>
          <cell r="V346">
            <v>1</v>
          </cell>
          <cell r="W346" t="str">
            <v>UN</v>
          </cell>
          <cell r="X346">
            <v>1</v>
          </cell>
        </row>
        <row r="347">
          <cell r="A347">
            <v>7265</v>
          </cell>
          <cell r="B347" t="str">
            <v>canal de riego</v>
          </cell>
          <cell r="D347">
            <v>0</v>
          </cell>
          <cell r="F347">
            <v>0</v>
          </cell>
          <cell r="G347">
            <v>0</v>
          </cell>
          <cell r="I347">
            <v>0</v>
          </cell>
          <cell r="J347">
            <v>0</v>
          </cell>
          <cell r="L347">
            <v>0</v>
          </cell>
          <cell r="M347">
            <v>0</v>
          </cell>
          <cell r="O347">
            <v>0</v>
          </cell>
          <cell r="P347">
            <v>0</v>
          </cell>
          <cell r="R347">
            <v>0</v>
          </cell>
          <cell r="S347">
            <v>0</v>
          </cell>
          <cell r="T347">
            <v>66.8</v>
          </cell>
          <cell r="U347">
            <v>66.8</v>
          </cell>
          <cell r="V347">
            <v>66.8</v>
          </cell>
          <cell r="W347" t="str">
            <v>ML</v>
          </cell>
          <cell r="X347">
            <v>66.8</v>
          </cell>
        </row>
        <row r="348">
          <cell r="D348">
            <v>0</v>
          </cell>
          <cell r="F348">
            <v>0</v>
          </cell>
          <cell r="G348">
            <v>0</v>
          </cell>
          <cell r="I348">
            <v>0</v>
          </cell>
          <cell r="J348">
            <v>0</v>
          </cell>
          <cell r="L348">
            <v>0</v>
          </cell>
          <cell r="M348">
            <v>0</v>
          </cell>
          <cell r="O348">
            <v>0</v>
          </cell>
          <cell r="P348">
            <v>0</v>
          </cell>
          <cell r="R348">
            <v>0</v>
          </cell>
          <cell r="S348">
            <v>0</v>
          </cell>
          <cell r="U348">
            <v>0</v>
          </cell>
          <cell r="V348">
            <v>0</v>
          </cell>
          <cell r="X348">
            <v>0</v>
          </cell>
        </row>
        <row r="349">
          <cell r="B349" t="str">
            <v>RED GAS</v>
          </cell>
          <cell r="D349">
            <v>0</v>
          </cell>
          <cell r="F349">
            <v>0</v>
          </cell>
          <cell r="G349">
            <v>0</v>
          </cell>
          <cell r="I349">
            <v>0</v>
          </cell>
          <cell r="J349">
            <v>0</v>
          </cell>
          <cell r="L349">
            <v>0</v>
          </cell>
          <cell r="M349">
            <v>0</v>
          </cell>
          <cell r="O349">
            <v>0</v>
          </cell>
          <cell r="P349">
            <v>0</v>
          </cell>
          <cell r="R349">
            <v>0</v>
          </cell>
          <cell r="S349">
            <v>0</v>
          </cell>
          <cell r="U349">
            <v>0</v>
          </cell>
          <cell r="V349">
            <v>0</v>
          </cell>
          <cell r="X349">
            <v>0</v>
          </cell>
        </row>
        <row r="350">
          <cell r="A350">
            <v>7266</v>
          </cell>
          <cell r="B350" t="str">
            <v>tuberia polietileno 1"</v>
          </cell>
          <cell r="D350">
            <v>0</v>
          </cell>
          <cell r="F350">
            <v>0</v>
          </cell>
          <cell r="G350">
            <v>0</v>
          </cell>
          <cell r="I350">
            <v>0</v>
          </cell>
          <cell r="J350">
            <v>0</v>
          </cell>
          <cell r="L350">
            <v>0</v>
          </cell>
          <cell r="M350">
            <v>0</v>
          </cell>
          <cell r="O350">
            <v>0</v>
          </cell>
          <cell r="P350">
            <v>0</v>
          </cell>
          <cell r="R350">
            <v>0</v>
          </cell>
          <cell r="S350">
            <v>0</v>
          </cell>
          <cell r="T350">
            <v>50.19</v>
          </cell>
          <cell r="U350">
            <v>50.19</v>
          </cell>
          <cell r="V350">
            <v>50.19</v>
          </cell>
          <cell r="W350" t="str">
            <v>ML</v>
          </cell>
          <cell r="X350">
            <v>50.19</v>
          </cell>
        </row>
        <row r="351">
          <cell r="A351">
            <v>7267</v>
          </cell>
          <cell r="B351" t="str">
            <v>tuberia polietileno 2"</v>
          </cell>
          <cell r="D351">
            <v>0</v>
          </cell>
          <cell r="F351">
            <v>0</v>
          </cell>
          <cell r="G351">
            <v>0</v>
          </cell>
          <cell r="I351">
            <v>0</v>
          </cell>
          <cell r="J351">
            <v>0</v>
          </cell>
          <cell r="L351">
            <v>0</v>
          </cell>
          <cell r="M351">
            <v>0</v>
          </cell>
          <cell r="O351">
            <v>0</v>
          </cell>
          <cell r="P351">
            <v>0</v>
          </cell>
          <cell r="R351">
            <v>0</v>
          </cell>
          <cell r="S351">
            <v>0</v>
          </cell>
          <cell r="T351">
            <v>147.69999999999999</v>
          </cell>
          <cell r="U351">
            <v>147.69999999999999</v>
          </cell>
          <cell r="V351">
            <v>147.69999999999999</v>
          </cell>
          <cell r="W351" t="str">
            <v>ML</v>
          </cell>
          <cell r="X351">
            <v>147.69999999999999</v>
          </cell>
        </row>
        <row r="352">
          <cell r="A352">
            <v>7268</v>
          </cell>
          <cell r="B352" t="str">
            <v>regulador 2da etapa</v>
          </cell>
          <cell r="D352">
            <v>0</v>
          </cell>
          <cell r="F352">
            <v>0</v>
          </cell>
          <cell r="G352">
            <v>0</v>
          </cell>
          <cell r="I352">
            <v>0</v>
          </cell>
          <cell r="J352">
            <v>0</v>
          </cell>
          <cell r="L352">
            <v>0</v>
          </cell>
          <cell r="M352">
            <v>0</v>
          </cell>
          <cell r="O352">
            <v>0</v>
          </cell>
          <cell r="P352">
            <v>0</v>
          </cell>
          <cell r="R352">
            <v>0</v>
          </cell>
          <cell r="S352">
            <v>0</v>
          </cell>
          <cell r="T352">
            <v>4</v>
          </cell>
          <cell r="U352">
            <v>4</v>
          </cell>
          <cell r="V352">
            <v>4</v>
          </cell>
          <cell r="W352" t="str">
            <v>UN</v>
          </cell>
          <cell r="X352">
            <v>4</v>
          </cell>
        </row>
        <row r="353">
          <cell r="A353">
            <v>7269</v>
          </cell>
          <cell r="B353" t="str">
            <v>elevador</v>
          </cell>
          <cell r="D353">
            <v>0</v>
          </cell>
          <cell r="F353">
            <v>0</v>
          </cell>
          <cell r="G353">
            <v>0</v>
          </cell>
          <cell r="I353">
            <v>0</v>
          </cell>
          <cell r="J353">
            <v>0</v>
          </cell>
          <cell r="L353">
            <v>0</v>
          </cell>
          <cell r="M353">
            <v>0</v>
          </cell>
          <cell r="O353">
            <v>0</v>
          </cell>
          <cell r="P353">
            <v>0</v>
          </cell>
          <cell r="R353">
            <v>0</v>
          </cell>
          <cell r="S353">
            <v>0</v>
          </cell>
          <cell r="T353">
            <v>4</v>
          </cell>
          <cell r="U353">
            <v>4</v>
          </cell>
          <cell r="V353">
            <v>4</v>
          </cell>
          <cell r="W353" t="str">
            <v>UN</v>
          </cell>
          <cell r="X353">
            <v>4</v>
          </cell>
        </row>
        <row r="354">
          <cell r="A354">
            <v>7270</v>
          </cell>
          <cell r="B354" t="str">
            <v>valvula  1/2" bola gas</v>
          </cell>
          <cell r="D354">
            <v>0</v>
          </cell>
          <cell r="F354">
            <v>0</v>
          </cell>
          <cell r="G354">
            <v>0</v>
          </cell>
          <cell r="I354">
            <v>0</v>
          </cell>
          <cell r="J354">
            <v>0</v>
          </cell>
          <cell r="L354">
            <v>0</v>
          </cell>
          <cell r="M354">
            <v>0</v>
          </cell>
          <cell r="O354">
            <v>0</v>
          </cell>
          <cell r="P354">
            <v>0</v>
          </cell>
          <cell r="R354">
            <v>0</v>
          </cell>
          <cell r="S354">
            <v>0</v>
          </cell>
          <cell r="T354">
            <v>4</v>
          </cell>
          <cell r="U354">
            <v>4</v>
          </cell>
          <cell r="V354">
            <v>4</v>
          </cell>
          <cell r="W354" t="str">
            <v>UN</v>
          </cell>
          <cell r="X354">
            <v>4</v>
          </cell>
        </row>
        <row r="355">
          <cell r="A355">
            <v>7271</v>
          </cell>
          <cell r="B355" t="str">
            <v>accesorio polietileno  1"</v>
          </cell>
          <cell r="D355">
            <v>0</v>
          </cell>
          <cell r="F355">
            <v>0</v>
          </cell>
          <cell r="G355">
            <v>0</v>
          </cell>
          <cell r="I355">
            <v>0</v>
          </cell>
          <cell r="J355">
            <v>0</v>
          </cell>
          <cell r="L355">
            <v>0</v>
          </cell>
          <cell r="M355">
            <v>0</v>
          </cell>
          <cell r="O355">
            <v>0</v>
          </cell>
          <cell r="P355">
            <v>0</v>
          </cell>
          <cell r="R355">
            <v>0</v>
          </cell>
          <cell r="S355">
            <v>0</v>
          </cell>
          <cell r="T355">
            <v>18</v>
          </cell>
          <cell r="U355">
            <v>18</v>
          </cell>
          <cell r="V355">
            <v>18</v>
          </cell>
          <cell r="W355" t="str">
            <v>UN</v>
          </cell>
          <cell r="X355">
            <v>18</v>
          </cell>
        </row>
        <row r="356">
          <cell r="A356">
            <v>7272</v>
          </cell>
          <cell r="B356" t="str">
            <v>accesorio polietileno 2"</v>
          </cell>
          <cell r="D356">
            <v>0</v>
          </cell>
          <cell r="F356">
            <v>0</v>
          </cell>
          <cell r="G356">
            <v>0</v>
          </cell>
          <cell r="I356">
            <v>0</v>
          </cell>
          <cell r="J356">
            <v>0</v>
          </cell>
          <cell r="L356">
            <v>0</v>
          </cell>
          <cell r="M356">
            <v>0</v>
          </cell>
          <cell r="O356">
            <v>0</v>
          </cell>
          <cell r="P356">
            <v>0</v>
          </cell>
          <cell r="R356">
            <v>0</v>
          </cell>
          <cell r="S356">
            <v>0</v>
          </cell>
          <cell r="T356">
            <v>7</v>
          </cell>
          <cell r="U356">
            <v>7</v>
          </cell>
          <cell r="V356">
            <v>7</v>
          </cell>
          <cell r="W356" t="str">
            <v>UN</v>
          </cell>
          <cell r="X356">
            <v>7</v>
          </cell>
        </row>
        <row r="357">
          <cell r="D357">
            <v>0</v>
          </cell>
          <cell r="F357">
            <v>0</v>
          </cell>
          <cell r="G357">
            <v>0</v>
          </cell>
          <cell r="I357">
            <v>0</v>
          </cell>
          <cell r="J357">
            <v>0</v>
          </cell>
          <cell r="L357">
            <v>0</v>
          </cell>
          <cell r="M357">
            <v>0</v>
          </cell>
          <cell r="O357">
            <v>0</v>
          </cell>
          <cell r="P357">
            <v>0</v>
          </cell>
          <cell r="R357">
            <v>0</v>
          </cell>
          <cell r="S357">
            <v>0</v>
          </cell>
          <cell r="U357">
            <v>0</v>
          </cell>
          <cell r="V357">
            <v>0</v>
          </cell>
          <cell r="X357">
            <v>0</v>
          </cell>
        </row>
        <row r="358">
          <cell r="B358" t="str">
            <v>AGUAS RESIDUALES</v>
          </cell>
          <cell r="D358">
            <v>0</v>
          </cell>
          <cell r="F358">
            <v>0</v>
          </cell>
          <cell r="G358">
            <v>0</v>
          </cell>
          <cell r="I358">
            <v>0</v>
          </cell>
          <cell r="J358">
            <v>0</v>
          </cell>
          <cell r="L358">
            <v>0</v>
          </cell>
          <cell r="M358">
            <v>0</v>
          </cell>
          <cell r="O358">
            <v>0</v>
          </cell>
          <cell r="P358">
            <v>0</v>
          </cell>
          <cell r="R358">
            <v>0</v>
          </cell>
          <cell r="S358">
            <v>0</v>
          </cell>
          <cell r="U358">
            <v>0</v>
          </cell>
          <cell r="V358">
            <v>0</v>
          </cell>
          <cell r="X358">
            <v>0</v>
          </cell>
        </row>
        <row r="359">
          <cell r="A359">
            <v>7273</v>
          </cell>
          <cell r="B359" t="str">
            <v>tuberia pvcs 4"  O. EXT</v>
          </cell>
          <cell r="D359">
            <v>0</v>
          </cell>
          <cell r="F359">
            <v>0</v>
          </cell>
          <cell r="G359">
            <v>0</v>
          </cell>
          <cell r="I359">
            <v>0</v>
          </cell>
          <cell r="J359">
            <v>0</v>
          </cell>
          <cell r="L359">
            <v>0</v>
          </cell>
          <cell r="M359">
            <v>0</v>
          </cell>
          <cell r="O359">
            <v>0</v>
          </cell>
          <cell r="P359">
            <v>0</v>
          </cell>
          <cell r="R359">
            <v>0</v>
          </cell>
          <cell r="S359">
            <v>0</v>
          </cell>
          <cell r="T359">
            <v>20.2</v>
          </cell>
          <cell r="U359">
            <v>20.2</v>
          </cell>
          <cell r="V359">
            <v>20.2</v>
          </cell>
          <cell r="W359" t="str">
            <v>ML</v>
          </cell>
          <cell r="X359">
            <v>20.2</v>
          </cell>
        </row>
        <row r="360">
          <cell r="A360">
            <v>7274</v>
          </cell>
          <cell r="B360" t="str">
            <v>accesorio pvcs 6" O. EXT</v>
          </cell>
          <cell r="D360">
            <v>0</v>
          </cell>
          <cell r="F360">
            <v>0</v>
          </cell>
          <cell r="G360">
            <v>0</v>
          </cell>
          <cell r="I360">
            <v>0</v>
          </cell>
          <cell r="J360">
            <v>0</v>
          </cell>
          <cell r="L360">
            <v>0</v>
          </cell>
          <cell r="M360">
            <v>0</v>
          </cell>
          <cell r="O360">
            <v>0</v>
          </cell>
          <cell r="P360">
            <v>0</v>
          </cell>
          <cell r="R360">
            <v>0</v>
          </cell>
          <cell r="S360">
            <v>0</v>
          </cell>
          <cell r="T360">
            <v>4</v>
          </cell>
          <cell r="U360">
            <v>4</v>
          </cell>
          <cell r="V360">
            <v>4</v>
          </cell>
          <cell r="W360" t="str">
            <v>UN</v>
          </cell>
          <cell r="X360">
            <v>4</v>
          </cell>
        </row>
        <row r="361">
          <cell r="A361">
            <v>7275</v>
          </cell>
          <cell r="B361" t="str">
            <v>tuberia pvcs 6" O. EXT</v>
          </cell>
          <cell r="D361">
            <v>0</v>
          </cell>
          <cell r="F361">
            <v>0</v>
          </cell>
          <cell r="G361">
            <v>0</v>
          </cell>
          <cell r="I361">
            <v>0</v>
          </cell>
          <cell r="J361">
            <v>0</v>
          </cell>
          <cell r="L361">
            <v>0</v>
          </cell>
          <cell r="M361">
            <v>0</v>
          </cell>
          <cell r="O361">
            <v>0</v>
          </cell>
          <cell r="P361">
            <v>0</v>
          </cell>
          <cell r="R361">
            <v>0</v>
          </cell>
          <cell r="S361">
            <v>0</v>
          </cell>
          <cell r="T361">
            <v>187.5</v>
          </cell>
          <cell r="U361">
            <v>187.5</v>
          </cell>
          <cell r="V361">
            <v>187.5</v>
          </cell>
          <cell r="W361" t="str">
            <v>ML</v>
          </cell>
          <cell r="X361">
            <v>187.5</v>
          </cell>
        </row>
        <row r="362">
          <cell r="D362">
            <v>0</v>
          </cell>
          <cell r="F362">
            <v>0</v>
          </cell>
          <cell r="G362">
            <v>0</v>
          </cell>
          <cell r="I362">
            <v>0</v>
          </cell>
          <cell r="J362">
            <v>0</v>
          </cell>
          <cell r="L362">
            <v>0</v>
          </cell>
          <cell r="M362">
            <v>0</v>
          </cell>
          <cell r="O362">
            <v>0</v>
          </cell>
          <cell r="P362">
            <v>0</v>
          </cell>
          <cell r="R362">
            <v>0</v>
          </cell>
          <cell r="S362">
            <v>0</v>
          </cell>
          <cell r="U362">
            <v>0</v>
          </cell>
          <cell r="V362">
            <v>0</v>
          </cell>
          <cell r="X362">
            <v>0</v>
          </cell>
        </row>
        <row r="363">
          <cell r="B363" t="str">
            <v>AGUAS RESIDUALES INDUSTRIALES</v>
          </cell>
          <cell r="D363">
            <v>0</v>
          </cell>
          <cell r="F363">
            <v>0</v>
          </cell>
          <cell r="G363">
            <v>0</v>
          </cell>
          <cell r="I363">
            <v>0</v>
          </cell>
          <cell r="J363">
            <v>0</v>
          </cell>
          <cell r="L363">
            <v>0</v>
          </cell>
          <cell r="M363">
            <v>0</v>
          </cell>
          <cell r="O363">
            <v>0</v>
          </cell>
          <cell r="P363">
            <v>0</v>
          </cell>
          <cell r="R363">
            <v>0</v>
          </cell>
          <cell r="S363">
            <v>0</v>
          </cell>
          <cell r="U363">
            <v>0</v>
          </cell>
          <cell r="V363">
            <v>0</v>
          </cell>
          <cell r="X363">
            <v>0</v>
          </cell>
        </row>
        <row r="364">
          <cell r="A364">
            <v>7276</v>
          </cell>
          <cell r="B364" t="str">
            <v>tuberia pvcs 3" ARI O. EXT</v>
          </cell>
          <cell r="D364">
            <v>0</v>
          </cell>
          <cell r="F364">
            <v>0</v>
          </cell>
          <cell r="G364">
            <v>0</v>
          </cell>
          <cell r="I364">
            <v>0</v>
          </cell>
          <cell r="J364">
            <v>0</v>
          </cell>
          <cell r="L364">
            <v>0</v>
          </cell>
          <cell r="M364">
            <v>0</v>
          </cell>
          <cell r="O364">
            <v>0</v>
          </cell>
          <cell r="P364">
            <v>0</v>
          </cell>
          <cell r="R364">
            <v>0</v>
          </cell>
          <cell r="S364">
            <v>0</v>
          </cell>
          <cell r="T364">
            <v>0.4</v>
          </cell>
          <cell r="U364">
            <v>0.4</v>
          </cell>
          <cell r="V364">
            <v>0.4</v>
          </cell>
          <cell r="W364" t="str">
            <v>ML</v>
          </cell>
          <cell r="X364">
            <v>0.4</v>
          </cell>
        </row>
        <row r="365">
          <cell r="A365">
            <v>7277</v>
          </cell>
          <cell r="B365" t="str">
            <v>accesorio pvcs 3"  ARI  O. EXT</v>
          </cell>
          <cell r="D365">
            <v>0</v>
          </cell>
          <cell r="F365">
            <v>0</v>
          </cell>
          <cell r="G365">
            <v>0</v>
          </cell>
          <cell r="I365">
            <v>0</v>
          </cell>
          <cell r="J365">
            <v>0</v>
          </cell>
          <cell r="L365">
            <v>0</v>
          </cell>
          <cell r="M365">
            <v>0</v>
          </cell>
          <cell r="O365">
            <v>0</v>
          </cell>
          <cell r="P365">
            <v>0</v>
          </cell>
          <cell r="R365">
            <v>0</v>
          </cell>
          <cell r="S365">
            <v>0</v>
          </cell>
          <cell r="T365">
            <v>3</v>
          </cell>
          <cell r="U365">
            <v>3</v>
          </cell>
          <cell r="V365">
            <v>3</v>
          </cell>
          <cell r="W365" t="str">
            <v>UN</v>
          </cell>
          <cell r="X365">
            <v>3</v>
          </cell>
        </row>
        <row r="366">
          <cell r="A366">
            <v>7278</v>
          </cell>
          <cell r="B366" t="str">
            <v>tuberia pvcs 4"  ARI  O. EXT</v>
          </cell>
          <cell r="D366">
            <v>0</v>
          </cell>
          <cell r="F366">
            <v>0</v>
          </cell>
          <cell r="G366">
            <v>0</v>
          </cell>
          <cell r="I366">
            <v>0</v>
          </cell>
          <cell r="J366">
            <v>0</v>
          </cell>
          <cell r="L366">
            <v>0</v>
          </cell>
          <cell r="M366">
            <v>0</v>
          </cell>
          <cell r="O366">
            <v>0</v>
          </cell>
          <cell r="P366">
            <v>0</v>
          </cell>
          <cell r="R366">
            <v>0</v>
          </cell>
          <cell r="S366">
            <v>0</v>
          </cell>
          <cell r="T366">
            <v>90.1</v>
          </cell>
          <cell r="U366">
            <v>90.1</v>
          </cell>
          <cell r="V366">
            <v>90.1</v>
          </cell>
          <cell r="W366" t="str">
            <v>ML</v>
          </cell>
          <cell r="X366">
            <v>90.1</v>
          </cell>
        </row>
        <row r="367">
          <cell r="A367">
            <v>7279</v>
          </cell>
          <cell r="B367" t="str">
            <v>tuberia pvcs 6"  ARI  O. EXT</v>
          </cell>
          <cell r="D367">
            <v>0</v>
          </cell>
          <cell r="F367">
            <v>0</v>
          </cell>
          <cell r="G367">
            <v>0</v>
          </cell>
          <cell r="I367">
            <v>0</v>
          </cell>
          <cell r="J367">
            <v>0</v>
          </cell>
          <cell r="L367">
            <v>0</v>
          </cell>
          <cell r="M367">
            <v>0</v>
          </cell>
          <cell r="O367">
            <v>0</v>
          </cell>
          <cell r="P367">
            <v>0</v>
          </cell>
          <cell r="R367">
            <v>0</v>
          </cell>
          <cell r="S367">
            <v>0</v>
          </cell>
          <cell r="T367">
            <v>55.4</v>
          </cell>
          <cell r="U367">
            <v>55.4</v>
          </cell>
          <cell r="V367">
            <v>55.4</v>
          </cell>
          <cell r="W367" t="str">
            <v>ML</v>
          </cell>
          <cell r="X367">
            <v>55.4</v>
          </cell>
        </row>
        <row r="368">
          <cell r="D368">
            <v>0</v>
          </cell>
          <cell r="F368">
            <v>0</v>
          </cell>
          <cell r="G368">
            <v>0</v>
          </cell>
          <cell r="I368">
            <v>0</v>
          </cell>
          <cell r="J368">
            <v>0</v>
          </cell>
          <cell r="L368">
            <v>0</v>
          </cell>
          <cell r="M368">
            <v>0</v>
          </cell>
          <cell r="O368">
            <v>0</v>
          </cell>
          <cell r="P368">
            <v>0</v>
          </cell>
          <cell r="R368">
            <v>0</v>
          </cell>
          <cell r="S368">
            <v>0</v>
          </cell>
          <cell r="U368">
            <v>0</v>
          </cell>
          <cell r="V368">
            <v>0</v>
          </cell>
          <cell r="X368">
            <v>0</v>
          </cell>
        </row>
        <row r="369">
          <cell r="B369" t="str">
            <v>AGUAS LLUVIAS</v>
          </cell>
          <cell r="D369">
            <v>0</v>
          </cell>
          <cell r="F369">
            <v>0</v>
          </cell>
          <cell r="G369">
            <v>0</v>
          </cell>
          <cell r="I369">
            <v>0</v>
          </cell>
          <cell r="J369">
            <v>0</v>
          </cell>
          <cell r="L369">
            <v>0</v>
          </cell>
          <cell r="M369">
            <v>0</v>
          </cell>
          <cell r="O369">
            <v>0</v>
          </cell>
          <cell r="P369">
            <v>0</v>
          </cell>
          <cell r="R369">
            <v>0</v>
          </cell>
          <cell r="S369">
            <v>0</v>
          </cell>
          <cell r="T369">
            <v>0</v>
          </cell>
          <cell r="U369">
            <v>0</v>
          </cell>
          <cell r="V369">
            <v>0</v>
          </cell>
          <cell r="X369">
            <v>0</v>
          </cell>
        </row>
        <row r="370">
          <cell r="A370">
            <v>7280</v>
          </cell>
          <cell r="B370" t="str">
            <v>accesorio pvcs 2"  ALL O. EXT</v>
          </cell>
          <cell r="D370">
            <v>0</v>
          </cell>
          <cell r="F370">
            <v>0</v>
          </cell>
          <cell r="G370">
            <v>0</v>
          </cell>
          <cell r="I370">
            <v>0</v>
          </cell>
          <cell r="J370">
            <v>0</v>
          </cell>
          <cell r="L370">
            <v>0</v>
          </cell>
          <cell r="M370">
            <v>0</v>
          </cell>
          <cell r="O370">
            <v>0</v>
          </cell>
          <cell r="P370">
            <v>0</v>
          </cell>
          <cell r="R370">
            <v>0</v>
          </cell>
          <cell r="S370">
            <v>0</v>
          </cell>
          <cell r="T370">
            <v>3</v>
          </cell>
          <cell r="U370">
            <v>3</v>
          </cell>
          <cell r="V370">
            <v>3</v>
          </cell>
          <cell r="W370" t="str">
            <v>UN</v>
          </cell>
          <cell r="X370">
            <v>3</v>
          </cell>
        </row>
        <row r="371">
          <cell r="A371">
            <v>7281</v>
          </cell>
          <cell r="B371" t="str">
            <v>tuberia pvcs 2"  ALL   O. EXT</v>
          </cell>
          <cell r="D371">
            <v>0</v>
          </cell>
          <cell r="F371">
            <v>0</v>
          </cell>
          <cell r="G371">
            <v>0</v>
          </cell>
          <cell r="I371">
            <v>0</v>
          </cell>
          <cell r="J371">
            <v>0</v>
          </cell>
          <cell r="L371">
            <v>0</v>
          </cell>
          <cell r="M371">
            <v>0</v>
          </cell>
          <cell r="O371">
            <v>0</v>
          </cell>
          <cell r="P371">
            <v>0</v>
          </cell>
          <cell r="R371">
            <v>0</v>
          </cell>
          <cell r="S371">
            <v>0</v>
          </cell>
          <cell r="T371">
            <v>5.9</v>
          </cell>
          <cell r="U371">
            <v>5.9</v>
          </cell>
          <cell r="V371">
            <v>5.9</v>
          </cell>
          <cell r="W371" t="str">
            <v>ML</v>
          </cell>
          <cell r="X371">
            <v>5.9</v>
          </cell>
        </row>
        <row r="372">
          <cell r="A372">
            <v>7282</v>
          </cell>
          <cell r="B372" t="str">
            <v>accesorio pvcs 3"  ALL  O.EXT</v>
          </cell>
          <cell r="D372">
            <v>0</v>
          </cell>
          <cell r="F372">
            <v>0</v>
          </cell>
          <cell r="G372">
            <v>0</v>
          </cell>
          <cell r="I372">
            <v>0</v>
          </cell>
          <cell r="J372">
            <v>0</v>
          </cell>
          <cell r="L372">
            <v>0</v>
          </cell>
          <cell r="M372">
            <v>0</v>
          </cell>
          <cell r="O372">
            <v>0</v>
          </cell>
          <cell r="P372">
            <v>0</v>
          </cell>
          <cell r="R372">
            <v>0</v>
          </cell>
          <cell r="S372">
            <v>0</v>
          </cell>
          <cell r="T372">
            <v>3</v>
          </cell>
          <cell r="U372">
            <v>3</v>
          </cell>
          <cell r="V372">
            <v>3</v>
          </cell>
          <cell r="W372" t="str">
            <v>UN</v>
          </cell>
          <cell r="X372">
            <v>3</v>
          </cell>
        </row>
        <row r="373">
          <cell r="A373">
            <v>7283</v>
          </cell>
          <cell r="B373" t="str">
            <v>tuberia pvcs 3"  ALL  O. EXT</v>
          </cell>
          <cell r="D373">
            <v>0</v>
          </cell>
          <cell r="F373">
            <v>0</v>
          </cell>
          <cell r="G373">
            <v>0</v>
          </cell>
          <cell r="I373">
            <v>0</v>
          </cell>
          <cell r="J373">
            <v>0</v>
          </cell>
          <cell r="L373">
            <v>0</v>
          </cell>
          <cell r="M373">
            <v>0</v>
          </cell>
          <cell r="O373">
            <v>0</v>
          </cell>
          <cell r="P373">
            <v>0</v>
          </cell>
          <cell r="R373">
            <v>0</v>
          </cell>
          <cell r="S373">
            <v>0</v>
          </cell>
          <cell r="T373">
            <v>0.4</v>
          </cell>
          <cell r="U373">
            <v>0.4</v>
          </cell>
          <cell r="V373">
            <v>0.4</v>
          </cell>
          <cell r="W373" t="str">
            <v>ML</v>
          </cell>
          <cell r="X373">
            <v>0.4</v>
          </cell>
        </row>
        <row r="374">
          <cell r="A374">
            <v>7284</v>
          </cell>
          <cell r="B374" t="str">
            <v>accesorio pvcs 4" ALL  O. EXT</v>
          </cell>
          <cell r="D374">
            <v>0</v>
          </cell>
          <cell r="F374">
            <v>0</v>
          </cell>
          <cell r="G374">
            <v>0</v>
          </cell>
          <cell r="I374">
            <v>0</v>
          </cell>
          <cell r="J374">
            <v>0</v>
          </cell>
          <cell r="L374">
            <v>0</v>
          </cell>
          <cell r="M374">
            <v>0</v>
          </cell>
          <cell r="O374">
            <v>0</v>
          </cell>
          <cell r="P374">
            <v>0</v>
          </cell>
          <cell r="R374">
            <v>0</v>
          </cell>
          <cell r="S374">
            <v>0</v>
          </cell>
          <cell r="T374">
            <v>37</v>
          </cell>
          <cell r="U374">
            <v>37</v>
          </cell>
          <cell r="V374">
            <v>37</v>
          </cell>
          <cell r="W374" t="str">
            <v>UN</v>
          </cell>
          <cell r="X374">
            <v>37</v>
          </cell>
        </row>
        <row r="375">
          <cell r="A375">
            <v>7285</v>
          </cell>
          <cell r="B375" t="str">
            <v>tuberia pvcs 4"  ALL   O. EXT</v>
          </cell>
          <cell r="D375">
            <v>0</v>
          </cell>
          <cell r="F375">
            <v>0</v>
          </cell>
          <cell r="G375">
            <v>0</v>
          </cell>
          <cell r="I375">
            <v>0</v>
          </cell>
          <cell r="J375">
            <v>0</v>
          </cell>
          <cell r="L375">
            <v>0</v>
          </cell>
          <cell r="M375">
            <v>0</v>
          </cell>
          <cell r="O375">
            <v>0</v>
          </cell>
          <cell r="P375">
            <v>0</v>
          </cell>
          <cell r="R375">
            <v>0</v>
          </cell>
          <cell r="S375">
            <v>0</v>
          </cell>
          <cell r="T375">
            <v>105.8</v>
          </cell>
          <cell r="U375">
            <v>105.8</v>
          </cell>
          <cell r="V375">
            <v>105.8</v>
          </cell>
          <cell r="W375" t="str">
            <v>ML</v>
          </cell>
          <cell r="X375">
            <v>105.8</v>
          </cell>
        </row>
        <row r="376">
          <cell r="A376">
            <v>7286</v>
          </cell>
          <cell r="B376" t="str">
            <v>accesorio pvcs 6"  ALL  O. EXT</v>
          </cell>
          <cell r="D376">
            <v>0</v>
          </cell>
          <cell r="F376">
            <v>0</v>
          </cell>
          <cell r="G376">
            <v>0</v>
          </cell>
          <cell r="I376">
            <v>0</v>
          </cell>
          <cell r="J376">
            <v>0</v>
          </cell>
          <cell r="L376">
            <v>0</v>
          </cell>
          <cell r="M376">
            <v>0</v>
          </cell>
          <cell r="O376">
            <v>0</v>
          </cell>
          <cell r="P376">
            <v>0</v>
          </cell>
          <cell r="R376">
            <v>0</v>
          </cell>
          <cell r="S376">
            <v>0</v>
          </cell>
          <cell r="T376">
            <v>3</v>
          </cell>
          <cell r="U376">
            <v>3</v>
          </cell>
          <cell r="V376">
            <v>3</v>
          </cell>
          <cell r="W376" t="str">
            <v>UN</v>
          </cell>
          <cell r="X376">
            <v>3</v>
          </cell>
        </row>
        <row r="377">
          <cell r="A377">
            <v>7287</v>
          </cell>
          <cell r="B377" t="str">
            <v>tuberia pvcs 6" ALL  O. EXT</v>
          </cell>
          <cell r="D377">
            <v>0</v>
          </cell>
          <cell r="F377">
            <v>0</v>
          </cell>
          <cell r="G377">
            <v>0</v>
          </cell>
          <cell r="I377">
            <v>0</v>
          </cell>
          <cell r="J377">
            <v>0</v>
          </cell>
          <cell r="L377">
            <v>0</v>
          </cell>
          <cell r="M377">
            <v>0</v>
          </cell>
          <cell r="O377">
            <v>0</v>
          </cell>
          <cell r="P377">
            <v>0</v>
          </cell>
          <cell r="R377">
            <v>0</v>
          </cell>
          <cell r="S377">
            <v>0</v>
          </cell>
          <cell r="T377">
            <v>152.9</v>
          </cell>
          <cell r="U377">
            <v>152.9</v>
          </cell>
          <cell r="V377">
            <v>152.9</v>
          </cell>
          <cell r="W377" t="str">
            <v>ML</v>
          </cell>
          <cell r="X377">
            <v>152.9</v>
          </cell>
        </row>
        <row r="378">
          <cell r="A378">
            <v>7288</v>
          </cell>
          <cell r="B378" t="str">
            <v>tuberia novafort 8"</v>
          </cell>
          <cell r="D378">
            <v>0</v>
          </cell>
          <cell r="F378">
            <v>0</v>
          </cell>
          <cell r="G378">
            <v>0</v>
          </cell>
          <cell r="I378">
            <v>0</v>
          </cell>
          <cell r="J378">
            <v>0</v>
          </cell>
          <cell r="L378">
            <v>0</v>
          </cell>
          <cell r="M378">
            <v>0</v>
          </cell>
          <cell r="O378">
            <v>0</v>
          </cell>
          <cell r="P378">
            <v>0</v>
          </cell>
          <cell r="R378">
            <v>0</v>
          </cell>
          <cell r="S378">
            <v>0</v>
          </cell>
          <cell r="T378">
            <v>37.700000000000003</v>
          </cell>
          <cell r="U378">
            <v>37.700000000000003</v>
          </cell>
          <cell r="V378">
            <v>37.700000000000003</v>
          </cell>
          <cell r="W378" t="str">
            <v>ML</v>
          </cell>
          <cell r="X378">
            <v>37.700000000000003</v>
          </cell>
        </row>
        <row r="379">
          <cell r="A379">
            <v>7289</v>
          </cell>
          <cell r="B379" t="str">
            <v>tuberia novafort 10"</v>
          </cell>
          <cell r="D379">
            <v>0</v>
          </cell>
          <cell r="F379">
            <v>0</v>
          </cell>
          <cell r="G379">
            <v>0</v>
          </cell>
          <cell r="I379">
            <v>0</v>
          </cell>
          <cell r="J379">
            <v>0</v>
          </cell>
          <cell r="L379">
            <v>0</v>
          </cell>
          <cell r="M379">
            <v>0</v>
          </cell>
          <cell r="O379">
            <v>0</v>
          </cell>
          <cell r="P379">
            <v>0</v>
          </cell>
          <cell r="R379">
            <v>0</v>
          </cell>
          <cell r="S379">
            <v>0</v>
          </cell>
          <cell r="T379">
            <v>92</v>
          </cell>
          <cell r="U379">
            <v>92</v>
          </cell>
          <cell r="V379">
            <v>92</v>
          </cell>
          <cell r="W379" t="str">
            <v>ML</v>
          </cell>
          <cell r="X379">
            <v>92</v>
          </cell>
        </row>
        <row r="380">
          <cell r="A380">
            <v>7290</v>
          </cell>
          <cell r="B380" t="str">
            <v>accesorio novafort 12"</v>
          </cell>
          <cell r="D380">
            <v>0</v>
          </cell>
          <cell r="F380">
            <v>0</v>
          </cell>
          <cell r="G380">
            <v>0</v>
          </cell>
          <cell r="I380">
            <v>0</v>
          </cell>
          <cell r="J380">
            <v>0</v>
          </cell>
          <cell r="L380">
            <v>0</v>
          </cell>
          <cell r="M380">
            <v>0</v>
          </cell>
          <cell r="O380">
            <v>0</v>
          </cell>
          <cell r="P380">
            <v>0</v>
          </cell>
          <cell r="R380">
            <v>0</v>
          </cell>
          <cell r="S380">
            <v>0</v>
          </cell>
          <cell r="T380">
            <v>2</v>
          </cell>
          <cell r="U380">
            <v>2</v>
          </cell>
          <cell r="V380">
            <v>2</v>
          </cell>
          <cell r="W380" t="str">
            <v>UN</v>
          </cell>
          <cell r="X380">
            <v>2</v>
          </cell>
        </row>
        <row r="381">
          <cell r="A381">
            <v>7291</v>
          </cell>
          <cell r="B381" t="str">
            <v>tuberia novafort 12"</v>
          </cell>
          <cell r="D381">
            <v>0</v>
          </cell>
          <cell r="F381">
            <v>0</v>
          </cell>
          <cell r="G381">
            <v>0</v>
          </cell>
          <cell r="I381">
            <v>0</v>
          </cell>
          <cell r="J381">
            <v>0</v>
          </cell>
          <cell r="L381">
            <v>0</v>
          </cell>
          <cell r="M381">
            <v>0</v>
          </cell>
          <cell r="O381">
            <v>0</v>
          </cell>
          <cell r="P381">
            <v>0</v>
          </cell>
          <cell r="R381">
            <v>0</v>
          </cell>
          <cell r="S381">
            <v>0</v>
          </cell>
          <cell r="T381">
            <v>35.9</v>
          </cell>
          <cell r="U381">
            <v>35.9</v>
          </cell>
          <cell r="V381">
            <v>35.9</v>
          </cell>
          <cell r="W381" t="str">
            <v>ML</v>
          </cell>
          <cell r="X381">
            <v>35.9</v>
          </cell>
        </row>
        <row r="382">
          <cell r="A382">
            <v>7292</v>
          </cell>
          <cell r="B382" t="str">
            <v>tuberia novafort 14"</v>
          </cell>
          <cell r="D382">
            <v>0</v>
          </cell>
          <cell r="F382">
            <v>0</v>
          </cell>
          <cell r="G382">
            <v>0</v>
          </cell>
          <cell r="I382">
            <v>0</v>
          </cell>
          <cell r="J382">
            <v>0</v>
          </cell>
          <cell r="L382">
            <v>0</v>
          </cell>
          <cell r="M382">
            <v>0</v>
          </cell>
          <cell r="O382">
            <v>0</v>
          </cell>
          <cell r="P382">
            <v>0</v>
          </cell>
          <cell r="R382">
            <v>0</v>
          </cell>
          <cell r="S382">
            <v>0</v>
          </cell>
          <cell r="T382">
            <v>44.5</v>
          </cell>
          <cell r="U382">
            <v>44.5</v>
          </cell>
          <cell r="V382">
            <v>44.5</v>
          </cell>
          <cell r="W382" t="str">
            <v>ML</v>
          </cell>
          <cell r="X382">
            <v>44.5</v>
          </cell>
        </row>
        <row r="383">
          <cell r="B383" t="str">
            <v>PLANTA DE TRATAMIENTO DE AGUAS RESIDUALES INDUSTRIALES</v>
          </cell>
          <cell r="D383">
            <v>0</v>
          </cell>
          <cell r="F383">
            <v>0</v>
          </cell>
          <cell r="G383">
            <v>0</v>
          </cell>
          <cell r="I383">
            <v>0</v>
          </cell>
          <cell r="J383">
            <v>0</v>
          </cell>
          <cell r="L383">
            <v>0</v>
          </cell>
          <cell r="M383">
            <v>0</v>
          </cell>
          <cell r="O383">
            <v>0</v>
          </cell>
          <cell r="P383">
            <v>0</v>
          </cell>
          <cell r="R383">
            <v>0</v>
          </cell>
          <cell r="S383">
            <v>0</v>
          </cell>
          <cell r="U383">
            <v>0</v>
          </cell>
          <cell r="V383">
            <v>0</v>
          </cell>
          <cell r="X383">
            <v>0</v>
          </cell>
        </row>
        <row r="384">
          <cell r="B384" t="str">
            <v>Pozo de bombeo agua cruda para 1.5*1.2*3.5</v>
          </cell>
          <cell r="F384">
            <v>0</v>
          </cell>
        </row>
        <row r="385">
          <cell r="A385">
            <v>7293</v>
          </cell>
          <cell r="B385" t="str">
            <v xml:space="preserve">Excavación Manual para pozo de bombeo </v>
          </cell>
          <cell r="D385">
            <v>0</v>
          </cell>
          <cell r="F385">
            <v>0</v>
          </cell>
          <cell r="G385">
            <v>0</v>
          </cell>
          <cell r="I385">
            <v>0</v>
          </cell>
          <cell r="J385">
            <v>0</v>
          </cell>
          <cell r="L385">
            <v>0</v>
          </cell>
          <cell r="M385">
            <v>0</v>
          </cell>
          <cell r="O385">
            <v>0</v>
          </cell>
          <cell r="P385">
            <v>0</v>
          </cell>
          <cell r="R385">
            <v>0</v>
          </cell>
          <cell r="S385">
            <v>0</v>
          </cell>
          <cell r="T385">
            <v>45</v>
          </cell>
          <cell r="U385">
            <v>45</v>
          </cell>
          <cell r="V385">
            <v>45</v>
          </cell>
          <cell r="W385" t="str">
            <v>M3</v>
          </cell>
          <cell r="X385">
            <v>45</v>
          </cell>
        </row>
        <row r="386">
          <cell r="A386">
            <v>7294</v>
          </cell>
          <cell r="B386" t="str">
            <v>Relleno en recebo compactado para pozo de bombeo</v>
          </cell>
          <cell r="D386">
            <v>0</v>
          </cell>
          <cell r="F386">
            <v>0</v>
          </cell>
          <cell r="G386">
            <v>0</v>
          </cell>
          <cell r="I386">
            <v>0</v>
          </cell>
          <cell r="J386">
            <v>0</v>
          </cell>
          <cell r="L386">
            <v>0</v>
          </cell>
          <cell r="M386">
            <v>0</v>
          </cell>
          <cell r="O386">
            <v>0</v>
          </cell>
          <cell r="P386">
            <v>0</v>
          </cell>
          <cell r="R386">
            <v>0</v>
          </cell>
          <cell r="S386">
            <v>0</v>
          </cell>
          <cell r="T386">
            <v>0.7</v>
          </cell>
          <cell r="U386">
            <v>0.7</v>
          </cell>
          <cell r="V386">
            <v>0.7</v>
          </cell>
          <cell r="W386" t="str">
            <v>M3</v>
          </cell>
          <cell r="X386">
            <v>0.7</v>
          </cell>
        </row>
        <row r="387">
          <cell r="A387">
            <v>7295</v>
          </cell>
          <cell r="B387" t="str">
            <v>Base en concreto pobre 1500 psi  para pozo de bombeo</v>
          </cell>
          <cell r="D387">
            <v>0</v>
          </cell>
          <cell r="F387">
            <v>0</v>
          </cell>
          <cell r="G387">
            <v>0</v>
          </cell>
          <cell r="I387">
            <v>0</v>
          </cell>
          <cell r="J387">
            <v>0</v>
          </cell>
          <cell r="L387">
            <v>0</v>
          </cell>
          <cell r="M387">
            <v>0</v>
          </cell>
          <cell r="O387">
            <v>0</v>
          </cell>
          <cell r="P387">
            <v>0</v>
          </cell>
          <cell r="R387">
            <v>0</v>
          </cell>
          <cell r="S387">
            <v>0</v>
          </cell>
          <cell r="T387">
            <v>0.2</v>
          </cell>
          <cell r="U387">
            <v>0.2</v>
          </cell>
          <cell r="V387">
            <v>0.2</v>
          </cell>
          <cell r="W387" t="str">
            <v>M3</v>
          </cell>
          <cell r="X387">
            <v>0.2</v>
          </cell>
        </row>
        <row r="388">
          <cell r="A388">
            <v>7296</v>
          </cell>
          <cell r="B388" t="str">
            <v>Concreto 3000psi para pozo de bombeo</v>
          </cell>
          <cell r="D388">
            <v>0</v>
          </cell>
          <cell r="F388">
            <v>0</v>
          </cell>
          <cell r="G388">
            <v>0</v>
          </cell>
          <cell r="I388">
            <v>0</v>
          </cell>
          <cell r="J388">
            <v>0</v>
          </cell>
          <cell r="L388">
            <v>0</v>
          </cell>
          <cell r="M388">
            <v>0</v>
          </cell>
          <cell r="O388">
            <v>0</v>
          </cell>
          <cell r="P388">
            <v>0</v>
          </cell>
          <cell r="R388">
            <v>0</v>
          </cell>
          <cell r="S388">
            <v>0</v>
          </cell>
          <cell r="T388">
            <v>6.5</v>
          </cell>
          <cell r="U388">
            <v>6.5</v>
          </cell>
          <cell r="V388">
            <v>6.5</v>
          </cell>
          <cell r="W388" t="str">
            <v>M3</v>
          </cell>
          <cell r="X388">
            <v>6.5</v>
          </cell>
        </row>
        <row r="389">
          <cell r="A389">
            <v>7297</v>
          </cell>
          <cell r="B389" t="str">
            <v>Acero de refz. 60000psi,1/2"-5/8" y 37000 psi1/4",  para pozo de bombeo</v>
          </cell>
          <cell r="D389">
            <v>0</v>
          </cell>
          <cell r="F389">
            <v>0</v>
          </cell>
          <cell r="G389">
            <v>0</v>
          </cell>
          <cell r="I389">
            <v>0</v>
          </cell>
          <cell r="J389">
            <v>0</v>
          </cell>
          <cell r="L389">
            <v>0</v>
          </cell>
          <cell r="M389">
            <v>0</v>
          </cell>
          <cell r="O389">
            <v>0</v>
          </cell>
          <cell r="P389">
            <v>0</v>
          </cell>
          <cell r="R389">
            <v>0</v>
          </cell>
          <cell r="S389">
            <v>0</v>
          </cell>
          <cell r="T389">
            <v>750</v>
          </cell>
          <cell r="U389">
            <v>750</v>
          </cell>
          <cell r="V389">
            <v>750</v>
          </cell>
          <cell r="W389" t="str">
            <v>kg</v>
          </cell>
          <cell r="X389">
            <v>750</v>
          </cell>
        </row>
        <row r="390">
          <cell r="A390">
            <v>7298</v>
          </cell>
          <cell r="B390" t="str">
            <v>Tapa en lamina alfajor para pozo de bombeo + soportes</v>
          </cell>
          <cell r="D390">
            <v>0</v>
          </cell>
          <cell r="F390">
            <v>0</v>
          </cell>
          <cell r="G390">
            <v>0</v>
          </cell>
          <cell r="I390">
            <v>0</v>
          </cell>
          <cell r="J390">
            <v>0</v>
          </cell>
          <cell r="L390">
            <v>0</v>
          </cell>
          <cell r="M390">
            <v>0</v>
          </cell>
          <cell r="O390">
            <v>0</v>
          </cell>
          <cell r="P390">
            <v>0</v>
          </cell>
          <cell r="R390">
            <v>0</v>
          </cell>
          <cell r="S390">
            <v>0</v>
          </cell>
          <cell r="T390">
            <v>2</v>
          </cell>
          <cell r="U390">
            <v>2</v>
          </cell>
          <cell r="V390">
            <v>2</v>
          </cell>
          <cell r="W390" t="str">
            <v>Und</v>
          </cell>
          <cell r="X390">
            <v>2</v>
          </cell>
        </row>
        <row r="391">
          <cell r="A391">
            <v>7299</v>
          </cell>
          <cell r="B391" t="str">
            <v>Pañete impermeabilizado para pozo de bombeo</v>
          </cell>
          <cell r="D391">
            <v>0</v>
          </cell>
          <cell r="F391">
            <v>0</v>
          </cell>
          <cell r="G391">
            <v>0</v>
          </cell>
          <cell r="I391">
            <v>0</v>
          </cell>
          <cell r="J391">
            <v>0</v>
          </cell>
          <cell r="L391">
            <v>0</v>
          </cell>
          <cell r="M391">
            <v>0</v>
          </cell>
          <cell r="O391">
            <v>0</v>
          </cell>
          <cell r="P391">
            <v>0</v>
          </cell>
          <cell r="R391">
            <v>0</v>
          </cell>
          <cell r="S391">
            <v>0</v>
          </cell>
          <cell r="T391">
            <v>19</v>
          </cell>
          <cell r="U391">
            <v>19</v>
          </cell>
          <cell r="V391">
            <v>19</v>
          </cell>
          <cell r="W391" t="str">
            <v>M2</v>
          </cell>
          <cell r="X391">
            <v>19</v>
          </cell>
        </row>
        <row r="392">
          <cell r="A392">
            <v>7300</v>
          </cell>
          <cell r="B392" t="str">
            <v>Cinta V-15  para pozo de bombeo</v>
          </cell>
          <cell r="D392">
            <v>0</v>
          </cell>
          <cell r="F392">
            <v>0</v>
          </cell>
          <cell r="G392">
            <v>0</v>
          </cell>
          <cell r="I392">
            <v>0</v>
          </cell>
          <cell r="J392">
            <v>0</v>
          </cell>
          <cell r="L392">
            <v>0</v>
          </cell>
          <cell r="M392">
            <v>0</v>
          </cell>
          <cell r="O392">
            <v>0</v>
          </cell>
          <cell r="P392">
            <v>0</v>
          </cell>
          <cell r="R392">
            <v>0</v>
          </cell>
          <cell r="S392">
            <v>0</v>
          </cell>
          <cell r="T392">
            <v>6.5</v>
          </cell>
          <cell r="U392">
            <v>6.5</v>
          </cell>
          <cell r="V392">
            <v>6.5</v>
          </cell>
          <cell r="W392" t="str">
            <v>ml</v>
          </cell>
          <cell r="X392">
            <v>6.5</v>
          </cell>
        </row>
        <row r="393">
          <cell r="A393">
            <v>7301</v>
          </cell>
          <cell r="B393" t="str">
            <v>Relleno en material del sitio para pozo de bombeo</v>
          </cell>
          <cell r="D393">
            <v>0</v>
          </cell>
          <cell r="F393">
            <v>0</v>
          </cell>
          <cell r="G393">
            <v>0</v>
          </cell>
          <cell r="I393">
            <v>0</v>
          </cell>
          <cell r="J393">
            <v>0</v>
          </cell>
          <cell r="L393">
            <v>0</v>
          </cell>
          <cell r="M393">
            <v>0</v>
          </cell>
          <cell r="O393">
            <v>0</v>
          </cell>
          <cell r="P393">
            <v>0</v>
          </cell>
          <cell r="R393">
            <v>0</v>
          </cell>
          <cell r="S393">
            <v>0</v>
          </cell>
          <cell r="T393">
            <v>20</v>
          </cell>
          <cell r="U393">
            <v>20</v>
          </cell>
          <cell r="V393">
            <v>20</v>
          </cell>
          <cell r="W393" t="str">
            <v>M3</v>
          </cell>
          <cell r="X393">
            <v>20</v>
          </cell>
        </row>
        <row r="394">
          <cell r="A394">
            <v>7302</v>
          </cell>
          <cell r="B394" t="str">
            <v>Disposicion de material sobrante  para pozo de bombeo</v>
          </cell>
          <cell r="D394">
            <v>0</v>
          </cell>
          <cell r="F394">
            <v>0</v>
          </cell>
          <cell r="G394">
            <v>0</v>
          </cell>
          <cell r="I394">
            <v>0</v>
          </cell>
          <cell r="J394">
            <v>0</v>
          </cell>
          <cell r="L394">
            <v>0</v>
          </cell>
          <cell r="M394">
            <v>0</v>
          </cell>
          <cell r="O394">
            <v>0</v>
          </cell>
          <cell r="P394">
            <v>0</v>
          </cell>
          <cell r="R394">
            <v>0</v>
          </cell>
          <cell r="S394">
            <v>0</v>
          </cell>
          <cell r="T394">
            <v>25</v>
          </cell>
          <cell r="U394">
            <v>25</v>
          </cell>
          <cell r="V394">
            <v>25</v>
          </cell>
          <cell r="W394" t="str">
            <v>M3</v>
          </cell>
          <cell r="X394">
            <v>25</v>
          </cell>
        </row>
        <row r="395">
          <cell r="B395" t="str">
            <v>Placa de soporte tanque de tratamiento 10*3.5*0.20</v>
          </cell>
          <cell r="F395">
            <v>0</v>
          </cell>
        </row>
        <row r="396">
          <cell r="A396">
            <v>7303</v>
          </cell>
          <cell r="B396" t="str">
            <v>Excavación Manual para placa de soporte</v>
          </cell>
          <cell r="D396">
            <v>0</v>
          </cell>
          <cell r="F396">
            <v>0</v>
          </cell>
          <cell r="G396">
            <v>0</v>
          </cell>
          <cell r="I396">
            <v>0</v>
          </cell>
          <cell r="J396">
            <v>0</v>
          </cell>
          <cell r="L396">
            <v>0</v>
          </cell>
          <cell r="M396">
            <v>0</v>
          </cell>
          <cell r="O396">
            <v>0</v>
          </cell>
          <cell r="P396">
            <v>0</v>
          </cell>
          <cell r="R396">
            <v>0</v>
          </cell>
          <cell r="S396">
            <v>0</v>
          </cell>
          <cell r="T396">
            <v>17.5</v>
          </cell>
          <cell r="U396">
            <v>17.5</v>
          </cell>
          <cell r="V396">
            <v>17.5</v>
          </cell>
          <cell r="W396" t="str">
            <v>M3</v>
          </cell>
          <cell r="X396">
            <v>17.5</v>
          </cell>
        </row>
        <row r="397">
          <cell r="A397">
            <v>7304</v>
          </cell>
          <cell r="B397" t="str">
            <v>Relleno en recebo compactado para placa de soporte</v>
          </cell>
          <cell r="D397">
            <v>0</v>
          </cell>
          <cell r="F397">
            <v>0</v>
          </cell>
          <cell r="G397">
            <v>0</v>
          </cell>
          <cell r="I397">
            <v>0</v>
          </cell>
          <cell r="J397">
            <v>0</v>
          </cell>
          <cell r="L397">
            <v>0</v>
          </cell>
          <cell r="M397">
            <v>0</v>
          </cell>
          <cell r="O397">
            <v>0</v>
          </cell>
          <cell r="P397">
            <v>0</v>
          </cell>
          <cell r="R397">
            <v>0</v>
          </cell>
          <cell r="S397">
            <v>0</v>
          </cell>
          <cell r="T397">
            <v>9</v>
          </cell>
          <cell r="U397">
            <v>9</v>
          </cell>
          <cell r="V397">
            <v>9</v>
          </cell>
          <cell r="W397" t="str">
            <v>M3</v>
          </cell>
          <cell r="X397">
            <v>9</v>
          </cell>
        </row>
        <row r="398">
          <cell r="A398">
            <v>7305</v>
          </cell>
          <cell r="B398" t="str">
            <v>Base en concreto pobre 1500 psi  para placa de soporte</v>
          </cell>
          <cell r="D398">
            <v>0</v>
          </cell>
          <cell r="F398">
            <v>0</v>
          </cell>
          <cell r="G398">
            <v>0</v>
          </cell>
          <cell r="I398">
            <v>0</v>
          </cell>
          <cell r="J398">
            <v>0</v>
          </cell>
          <cell r="L398">
            <v>0</v>
          </cell>
          <cell r="M398">
            <v>0</v>
          </cell>
          <cell r="O398">
            <v>0</v>
          </cell>
          <cell r="P398">
            <v>0</v>
          </cell>
          <cell r="R398">
            <v>0</v>
          </cell>
          <cell r="S398">
            <v>0</v>
          </cell>
          <cell r="T398">
            <v>1.8</v>
          </cell>
          <cell r="U398">
            <v>1.8</v>
          </cell>
          <cell r="V398">
            <v>1.8</v>
          </cell>
          <cell r="W398" t="str">
            <v>M3</v>
          </cell>
          <cell r="X398">
            <v>1.8</v>
          </cell>
        </row>
        <row r="399">
          <cell r="A399">
            <v>7306</v>
          </cell>
          <cell r="B399" t="str">
            <v>Concreto 3000psi para placa de soporte</v>
          </cell>
          <cell r="D399">
            <v>0</v>
          </cell>
          <cell r="F399">
            <v>0</v>
          </cell>
          <cell r="G399">
            <v>0</v>
          </cell>
          <cell r="I399">
            <v>0</v>
          </cell>
          <cell r="J399">
            <v>0</v>
          </cell>
          <cell r="L399">
            <v>0</v>
          </cell>
          <cell r="M399">
            <v>0</v>
          </cell>
          <cell r="O399">
            <v>0</v>
          </cell>
          <cell r="P399">
            <v>0</v>
          </cell>
          <cell r="R399">
            <v>0</v>
          </cell>
          <cell r="S399">
            <v>0</v>
          </cell>
          <cell r="T399">
            <v>7</v>
          </cell>
          <cell r="U399">
            <v>7</v>
          </cell>
          <cell r="V399">
            <v>7</v>
          </cell>
          <cell r="W399" t="str">
            <v>M3</v>
          </cell>
          <cell r="X399">
            <v>7</v>
          </cell>
        </row>
        <row r="400">
          <cell r="A400">
            <v>7307</v>
          </cell>
          <cell r="B400" t="str">
            <v>Acero de refz. 60000psi,1/2"-5/8" y 37000 psi1/4", para placa de soporte</v>
          </cell>
          <cell r="D400">
            <v>0</v>
          </cell>
          <cell r="F400">
            <v>0</v>
          </cell>
          <cell r="G400">
            <v>0</v>
          </cell>
          <cell r="I400">
            <v>0</v>
          </cell>
          <cell r="J400">
            <v>0</v>
          </cell>
          <cell r="L400">
            <v>0</v>
          </cell>
          <cell r="M400">
            <v>0</v>
          </cell>
          <cell r="O400">
            <v>0</v>
          </cell>
          <cell r="P400">
            <v>0</v>
          </cell>
          <cell r="R400">
            <v>0</v>
          </cell>
          <cell r="S400">
            <v>0</v>
          </cell>
          <cell r="T400">
            <v>680</v>
          </cell>
          <cell r="U400">
            <v>680</v>
          </cell>
          <cell r="V400">
            <v>680</v>
          </cell>
          <cell r="W400" t="str">
            <v>kg</v>
          </cell>
          <cell r="X400">
            <v>680</v>
          </cell>
        </row>
        <row r="401">
          <cell r="B401" t="str">
            <v>Lecho de secado de 2.45*4.3*0.8</v>
          </cell>
          <cell r="F401">
            <v>0</v>
          </cell>
        </row>
        <row r="402">
          <cell r="A402">
            <v>7308</v>
          </cell>
          <cell r="B402" t="str">
            <v>Excavación Manual para lecho de secado</v>
          </cell>
          <cell r="D402">
            <v>0</v>
          </cell>
          <cell r="F402">
            <v>0</v>
          </cell>
          <cell r="G402">
            <v>0</v>
          </cell>
          <cell r="I402">
            <v>0</v>
          </cell>
          <cell r="J402">
            <v>0</v>
          </cell>
          <cell r="L402">
            <v>0</v>
          </cell>
          <cell r="M402">
            <v>0</v>
          </cell>
          <cell r="O402">
            <v>0</v>
          </cell>
          <cell r="P402">
            <v>0</v>
          </cell>
          <cell r="R402">
            <v>0</v>
          </cell>
          <cell r="S402">
            <v>0</v>
          </cell>
          <cell r="T402">
            <v>5.3</v>
          </cell>
          <cell r="U402">
            <v>5.3</v>
          </cell>
          <cell r="V402">
            <v>5.3</v>
          </cell>
          <cell r="W402" t="str">
            <v>M3</v>
          </cell>
          <cell r="X402">
            <v>5.3</v>
          </cell>
        </row>
        <row r="403">
          <cell r="A403">
            <v>7309</v>
          </cell>
          <cell r="B403" t="str">
            <v>Relleno en recebo compactado para lecho de secado</v>
          </cell>
          <cell r="D403">
            <v>0</v>
          </cell>
          <cell r="F403">
            <v>0</v>
          </cell>
          <cell r="G403">
            <v>0</v>
          </cell>
          <cell r="I403">
            <v>0</v>
          </cell>
          <cell r="J403">
            <v>0</v>
          </cell>
          <cell r="L403">
            <v>0</v>
          </cell>
          <cell r="M403">
            <v>0</v>
          </cell>
          <cell r="O403">
            <v>0</v>
          </cell>
          <cell r="P403">
            <v>0</v>
          </cell>
          <cell r="R403">
            <v>0</v>
          </cell>
          <cell r="S403">
            <v>0</v>
          </cell>
          <cell r="T403">
            <v>2.7</v>
          </cell>
          <cell r="U403">
            <v>2.7</v>
          </cell>
          <cell r="V403">
            <v>2.7</v>
          </cell>
          <cell r="W403" t="str">
            <v>M3</v>
          </cell>
          <cell r="X403">
            <v>2.7</v>
          </cell>
        </row>
        <row r="404">
          <cell r="A404">
            <v>7310</v>
          </cell>
          <cell r="B404" t="str">
            <v>Base en concreto pobre 1500 psi  para lecho de secado</v>
          </cell>
          <cell r="D404">
            <v>0</v>
          </cell>
          <cell r="F404">
            <v>0</v>
          </cell>
          <cell r="G404">
            <v>0</v>
          </cell>
          <cell r="I404">
            <v>0</v>
          </cell>
          <cell r="J404">
            <v>0</v>
          </cell>
          <cell r="L404">
            <v>0</v>
          </cell>
          <cell r="M404">
            <v>0</v>
          </cell>
          <cell r="O404">
            <v>0</v>
          </cell>
          <cell r="P404">
            <v>0</v>
          </cell>
          <cell r="R404">
            <v>0</v>
          </cell>
          <cell r="S404">
            <v>0</v>
          </cell>
          <cell r="T404">
            <v>0.6</v>
          </cell>
          <cell r="U404">
            <v>0.6</v>
          </cell>
          <cell r="V404">
            <v>0.6</v>
          </cell>
          <cell r="W404" t="str">
            <v>M3</v>
          </cell>
          <cell r="X404">
            <v>0.6</v>
          </cell>
        </row>
        <row r="405">
          <cell r="A405">
            <v>7311</v>
          </cell>
          <cell r="B405" t="str">
            <v>Concreto 3000psi para lecho de secado</v>
          </cell>
          <cell r="D405">
            <v>0</v>
          </cell>
          <cell r="F405">
            <v>0</v>
          </cell>
          <cell r="G405">
            <v>0</v>
          </cell>
          <cell r="I405">
            <v>0</v>
          </cell>
          <cell r="J405">
            <v>0</v>
          </cell>
          <cell r="L405">
            <v>0</v>
          </cell>
          <cell r="M405">
            <v>0</v>
          </cell>
          <cell r="O405">
            <v>0</v>
          </cell>
          <cell r="P405">
            <v>0</v>
          </cell>
          <cell r="R405">
            <v>0</v>
          </cell>
          <cell r="S405">
            <v>0</v>
          </cell>
          <cell r="T405">
            <v>2.7</v>
          </cell>
          <cell r="U405">
            <v>2.7</v>
          </cell>
          <cell r="V405">
            <v>2.7</v>
          </cell>
          <cell r="W405" t="str">
            <v>M3</v>
          </cell>
          <cell r="X405">
            <v>2.7</v>
          </cell>
        </row>
        <row r="406">
          <cell r="A406">
            <v>7312</v>
          </cell>
          <cell r="B406" t="str">
            <v>Acero de refz. 60000psi,1/2"-5/8" y 37000 psi1/4", para lecho de secado</v>
          </cell>
          <cell r="D406">
            <v>0</v>
          </cell>
          <cell r="F406">
            <v>0</v>
          </cell>
          <cell r="G406">
            <v>0</v>
          </cell>
          <cell r="I406">
            <v>0</v>
          </cell>
          <cell r="J406">
            <v>0</v>
          </cell>
          <cell r="L406">
            <v>0</v>
          </cell>
          <cell r="M406">
            <v>0</v>
          </cell>
          <cell r="O406">
            <v>0</v>
          </cell>
          <cell r="P406">
            <v>0</v>
          </cell>
          <cell r="R406">
            <v>0</v>
          </cell>
          <cell r="S406">
            <v>0</v>
          </cell>
          <cell r="T406">
            <v>260</v>
          </cell>
          <cell r="U406">
            <v>260</v>
          </cell>
          <cell r="V406">
            <v>260</v>
          </cell>
          <cell r="W406" t="str">
            <v>kg</v>
          </cell>
          <cell r="X406">
            <v>260</v>
          </cell>
        </row>
        <row r="407">
          <cell r="A407">
            <v>7313</v>
          </cell>
          <cell r="B407" t="str">
            <v>Cubierta en lamina de zinc para lecho de secado</v>
          </cell>
          <cell r="D407">
            <v>0</v>
          </cell>
          <cell r="F407">
            <v>0</v>
          </cell>
          <cell r="G407">
            <v>0</v>
          </cell>
          <cell r="I407">
            <v>0</v>
          </cell>
          <cell r="J407">
            <v>0</v>
          </cell>
          <cell r="L407">
            <v>0</v>
          </cell>
          <cell r="M407">
            <v>0</v>
          </cell>
          <cell r="O407">
            <v>0</v>
          </cell>
          <cell r="P407">
            <v>0</v>
          </cell>
          <cell r="R407">
            <v>0</v>
          </cell>
          <cell r="S407">
            <v>0</v>
          </cell>
          <cell r="T407">
            <v>15</v>
          </cell>
          <cell r="U407">
            <v>15</v>
          </cell>
          <cell r="V407">
            <v>15</v>
          </cell>
          <cell r="W407" t="str">
            <v>M2</v>
          </cell>
          <cell r="X407">
            <v>15</v>
          </cell>
        </row>
        <row r="408">
          <cell r="A408">
            <v>7314</v>
          </cell>
          <cell r="B408" t="str">
            <v>Muro en  ladrillo para lecho de secado</v>
          </cell>
          <cell r="D408">
            <v>0</v>
          </cell>
          <cell r="F408">
            <v>0</v>
          </cell>
          <cell r="G408">
            <v>0</v>
          </cell>
          <cell r="I408">
            <v>0</v>
          </cell>
          <cell r="J408">
            <v>0</v>
          </cell>
          <cell r="L408">
            <v>0</v>
          </cell>
          <cell r="M408">
            <v>0</v>
          </cell>
          <cell r="O408">
            <v>0</v>
          </cell>
          <cell r="P408">
            <v>0</v>
          </cell>
          <cell r="R408">
            <v>0</v>
          </cell>
          <cell r="S408">
            <v>0</v>
          </cell>
          <cell r="T408">
            <v>12.8</v>
          </cell>
          <cell r="U408">
            <v>12.8</v>
          </cell>
          <cell r="V408">
            <v>12.8</v>
          </cell>
          <cell r="W408" t="str">
            <v>M2</v>
          </cell>
          <cell r="X408">
            <v>12.8</v>
          </cell>
        </row>
        <row r="409">
          <cell r="A409">
            <v>7315</v>
          </cell>
          <cell r="B409" t="str">
            <v>Pañete impermeabilizado para lecho de secado</v>
          </cell>
          <cell r="D409">
            <v>0</v>
          </cell>
          <cell r="F409">
            <v>0</v>
          </cell>
          <cell r="G409">
            <v>0</v>
          </cell>
          <cell r="I409">
            <v>0</v>
          </cell>
          <cell r="J409">
            <v>0</v>
          </cell>
          <cell r="L409">
            <v>0</v>
          </cell>
          <cell r="M409">
            <v>0</v>
          </cell>
          <cell r="O409">
            <v>0</v>
          </cell>
          <cell r="P409">
            <v>0</v>
          </cell>
          <cell r="R409">
            <v>0</v>
          </cell>
          <cell r="S409">
            <v>0</v>
          </cell>
          <cell r="T409">
            <v>16</v>
          </cell>
          <cell r="U409">
            <v>16</v>
          </cell>
          <cell r="V409">
            <v>16</v>
          </cell>
          <cell r="W409" t="str">
            <v>M2</v>
          </cell>
          <cell r="X409">
            <v>16</v>
          </cell>
        </row>
        <row r="410">
          <cell r="B410" t="str">
            <v xml:space="preserve">EQUIPOS Y ACCESORIOS DEL SISTEMA </v>
          </cell>
          <cell r="D410">
            <v>0</v>
          </cell>
          <cell r="F410">
            <v>0</v>
          </cell>
          <cell r="G410">
            <v>0</v>
          </cell>
          <cell r="I410">
            <v>0</v>
          </cell>
          <cell r="J410">
            <v>0</v>
          </cell>
          <cell r="L410">
            <v>0</v>
          </cell>
          <cell r="M410">
            <v>0</v>
          </cell>
          <cell r="O410">
            <v>0</v>
          </cell>
          <cell r="P410">
            <v>0</v>
          </cell>
          <cell r="R410">
            <v>0</v>
          </cell>
          <cell r="S410">
            <v>0</v>
          </cell>
          <cell r="U410">
            <v>0</v>
          </cell>
          <cell r="V410">
            <v>0</v>
          </cell>
          <cell r="X410">
            <v>0</v>
          </cell>
        </row>
        <row r="411">
          <cell r="A411">
            <v>7316</v>
          </cell>
          <cell r="B411" t="str">
            <v xml:space="preserve">Canastilla </v>
          </cell>
          <cell r="D411">
            <v>0</v>
          </cell>
          <cell r="F411">
            <v>0</v>
          </cell>
          <cell r="G411">
            <v>0</v>
          </cell>
          <cell r="I411">
            <v>0</v>
          </cell>
          <cell r="J411">
            <v>0</v>
          </cell>
          <cell r="L411">
            <v>0</v>
          </cell>
          <cell r="M411">
            <v>0</v>
          </cell>
          <cell r="O411">
            <v>0</v>
          </cell>
          <cell r="P411">
            <v>0</v>
          </cell>
          <cell r="R411">
            <v>0</v>
          </cell>
          <cell r="S411">
            <v>0</v>
          </cell>
          <cell r="T411">
            <v>1</v>
          </cell>
          <cell r="U411">
            <v>1</v>
          </cell>
          <cell r="V411">
            <v>1</v>
          </cell>
          <cell r="W411" t="str">
            <v>Gl</v>
          </cell>
          <cell r="X411">
            <v>1</v>
          </cell>
        </row>
        <row r="412">
          <cell r="A412">
            <v>7317</v>
          </cell>
          <cell r="B412" t="str">
            <v xml:space="preserve">Pozo de bombeo incluye bomba sumergible de 1/2 HP </v>
          </cell>
          <cell r="D412">
            <v>0</v>
          </cell>
          <cell r="F412">
            <v>0</v>
          </cell>
          <cell r="G412">
            <v>0</v>
          </cell>
          <cell r="I412">
            <v>0</v>
          </cell>
          <cell r="J412">
            <v>0</v>
          </cell>
          <cell r="L412">
            <v>0</v>
          </cell>
          <cell r="M412">
            <v>0</v>
          </cell>
          <cell r="O412">
            <v>0</v>
          </cell>
          <cell r="P412">
            <v>0</v>
          </cell>
          <cell r="R412">
            <v>0</v>
          </cell>
          <cell r="S412">
            <v>0</v>
          </cell>
          <cell r="T412">
            <v>1</v>
          </cell>
          <cell r="U412">
            <v>1</v>
          </cell>
          <cell r="V412">
            <v>1</v>
          </cell>
          <cell r="W412" t="str">
            <v>Und</v>
          </cell>
          <cell r="X412">
            <v>1</v>
          </cell>
        </row>
        <row r="413">
          <cell r="A413">
            <v>7318</v>
          </cell>
          <cell r="B413" t="str">
            <v>Tanque aireador - sedimentador - contacto</v>
          </cell>
          <cell r="D413">
            <v>0</v>
          </cell>
          <cell r="F413">
            <v>0</v>
          </cell>
          <cell r="G413">
            <v>0</v>
          </cell>
          <cell r="I413">
            <v>0</v>
          </cell>
          <cell r="J413">
            <v>0</v>
          </cell>
          <cell r="L413">
            <v>0</v>
          </cell>
          <cell r="M413">
            <v>0</v>
          </cell>
          <cell r="O413">
            <v>0</v>
          </cell>
          <cell r="P413">
            <v>0</v>
          </cell>
          <cell r="R413">
            <v>0</v>
          </cell>
          <cell r="S413">
            <v>0</v>
          </cell>
          <cell r="T413">
            <v>1</v>
          </cell>
          <cell r="U413">
            <v>1</v>
          </cell>
          <cell r="V413">
            <v>1</v>
          </cell>
          <cell r="W413" t="str">
            <v>Und</v>
          </cell>
          <cell r="X413">
            <v>1</v>
          </cell>
        </row>
        <row r="414">
          <cell r="A414">
            <v>7319</v>
          </cell>
          <cell r="B414" t="str">
            <v>Sistema de filtracion</v>
          </cell>
          <cell r="D414">
            <v>0</v>
          </cell>
          <cell r="F414">
            <v>0</v>
          </cell>
          <cell r="G414">
            <v>0</v>
          </cell>
          <cell r="I414">
            <v>0</v>
          </cell>
          <cell r="J414">
            <v>0</v>
          </cell>
          <cell r="L414">
            <v>0</v>
          </cell>
          <cell r="M414">
            <v>0</v>
          </cell>
          <cell r="O414">
            <v>0</v>
          </cell>
          <cell r="P414">
            <v>0</v>
          </cell>
          <cell r="R414">
            <v>0</v>
          </cell>
          <cell r="S414">
            <v>0</v>
          </cell>
          <cell r="T414">
            <v>1</v>
          </cell>
          <cell r="U414">
            <v>1</v>
          </cell>
          <cell r="V414">
            <v>1</v>
          </cell>
          <cell r="W414" t="str">
            <v>Und</v>
          </cell>
          <cell r="X414">
            <v>1</v>
          </cell>
        </row>
        <row r="415">
          <cell r="A415">
            <v>7320</v>
          </cell>
          <cell r="B415" t="str">
            <v>Tablero de control</v>
          </cell>
          <cell r="D415">
            <v>0</v>
          </cell>
          <cell r="F415">
            <v>0</v>
          </cell>
          <cell r="G415">
            <v>0</v>
          </cell>
          <cell r="I415">
            <v>0</v>
          </cell>
          <cell r="J415">
            <v>0</v>
          </cell>
          <cell r="L415">
            <v>0</v>
          </cell>
          <cell r="M415">
            <v>0</v>
          </cell>
          <cell r="O415">
            <v>0</v>
          </cell>
          <cell r="P415">
            <v>0</v>
          </cell>
          <cell r="R415">
            <v>0</v>
          </cell>
          <cell r="S415">
            <v>0</v>
          </cell>
          <cell r="T415">
            <v>1</v>
          </cell>
          <cell r="U415">
            <v>1</v>
          </cell>
          <cell r="V415">
            <v>1</v>
          </cell>
          <cell r="W415" t="str">
            <v>Und</v>
          </cell>
          <cell r="X415">
            <v>1</v>
          </cell>
        </row>
        <row r="416">
          <cell r="A416">
            <v>7321</v>
          </cell>
          <cell r="B416" t="str">
            <v>Lecho de secado</v>
          </cell>
          <cell r="D416">
            <v>0</v>
          </cell>
          <cell r="F416">
            <v>0</v>
          </cell>
          <cell r="G416">
            <v>0</v>
          </cell>
          <cell r="I416">
            <v>0</v>
          </cell>
          <cell r="J416">
            <v>0</v>
          </cell>
          <cell r="L416">
            <v>0</v>
          </cell>
          <cell r="M416">
            <v>0</v>
          </cell>
          <cell r="O416">
            <v>0</v>
          </cell>
          <cell r="P416">
            <v>0</v>
          </cell>
          <cell r="R416">
            <v>0</v>
          </cell>
          <cell r="S416">
            <v>0</v>
          </cell>
          <cell r="T416">
            <v>1</v>
          </cell>
          <cell r="U416">
            <v>1</v>
          </cell>
          <cell r="V416">
            <v>1</v>
          </cell>
          <cell r="W416" t="str">
            <v>Und</v>
          </cell>
          <cell r="X416">
            <v>1</v>
          </cell>
        </row>
        <row r="417">
          <cell r="A417">
            <v>7322</v>
          </cell>
          <cell r="B417" t="str">
            <v>Puesta en marcha y montaje de equipos</v>
          </cell>
          <cell r="D417">
            <v>0</v>
          </cell>
          <cell r="F417">
            <v>0</v>
          </cell>
          <cell r="G417">
            <v>0</v>
          </cell>
          <cell r="I417">
            <v>0</v>
          </cell>
          <cell r="J417">
            <v>0</v>
          </cell>
          <cell r="L417">
            <v>0</v>
          </cell>
          <cell r="M417">
            <v>0</v>
          </cell>
          <cell r="O417">
            <v>0</v>
          </cell>
          <cell r="P417">
            <v>0</v>
          </cell>
          <cell r="R417">
            <v>0</v>
          </cell>
          <cell r="S417">
            <v>0</v>
          </cell>
          <cell r="T417">
            <v>1</v>
          </cell>
          <cell r="U417">
            <v>1</v>
          </cell>
          <cell r="V417">
            <v>1</v>
          </cell>
          <cell r="W417" t="str">
            <v>Und</v>
          </cell>
          <cell r="X417">
            <v>1</v>
          </cell>
        </row>
        <row r="419">
          <cell r="A419">
            <v>8</v>
          </cell>
          <cell r="B419" t="str">
            <v>INSTALACIONES ELECTRICAS</v>
          </cell>
          <cell r="G419">
            <v>0</v>
          </cell>
          <cell r="J419">
            <v>0</v>
          </cell>
          <cell r="M419">
            <v>0</v>
          </cell>
          <cell r="P419">
            <v>0</v>
          </cell>
          <cell r="S419">
            <v>0</v>
          </cell>
          <cell r="V419">
            <v>0</v>
          </cell>
          <cell r="X419">
            <v>0</v>
          </cell>
        </row>
        <row r="420">
          <cell r="A420">
            <v>8001</v>
          </cell>
          <cell r="B420" t="str">
            <v xml:space="preserve">Salida monofásica inc. aparato </v>
          </cell>
          <cell r="C420">
            <v>540</v>
          </cell>
          <cell r="D420">
            <v>540</v>
          </cell>
          <cell r="F420">
            <v>0</v>
          </cell>
          <cell r="G420">
            <v>540</v>
          </cell>
          <cell r="H420">
            <v>17.5</v>
          </cell>
          <cell r="I420">
            <v>17.5</v>
          </cell>
          <cell r="J420">
            <v>17.5</v>
          </cell>
          <cell r="K420">
            <v>17.5</v>
          </cell>
          <cell r="L420">
            <v>17.5</v>
          </cell>
          <cell r="M420">
            <v>17.5</v>
          </cell>
          <cell r="N420">
            <v>28</v>
          </cell>
          <cell r="O420">
            <v>28</v>
          </cell>
          <cell r="P420">
            <v>28</v>
          </cell>
          <cell r="Q420">
            <v>19</v>
          </cell>
          <cell r="R420">
            <v>19</v>
          </cell>
          <cell r="S420">
            <v>19</v>
          </cell>
          <cell r="T420">
            <v>1</v>
          </cell>
          <cell r="U420">
            <v>1</v>
          </cell>
          <cell r="V420">
            <v>1</v>
          </cell>
          <cell r="W420" t="str">
            <v>Und</v>
          </cell>
          <cell r="X420">
            <v>623</v>
          </cell>
        </row>
        <row r="421">
          <cell r="A421">
            <v>8002</v>
          </cell>
          <cell r="B421" t="str">
            <v xml:space="preserve">Salida bifásica inc. Aparato </v>
          </cell>
          <cell r="C421">
            <v>11</v>
          </cell>
          <cell r="D421">
            <v>11</v>
          </cell>
          <cell r="F421">
            <v>0</v>
          </cell>
          <cell r="G421">
            <v>11</v>
          </cell>
          <cell r="H421">
            <v>1.5</v>
          </cell>
          <cell r="I421">
            <v>1.5</v>
          </cell>
          <cell r="J421">
            <v>1.5</v>
          </cell>
          <cell r="K421">
            <v>1.5</v>
          </cell>
          <cell r="L421">
            <v>1.5</v>
          </cell>
          <cell r="M421">
            <v>1.5</v>
          </cell>
          <cell r="N421">
            <v>2</v>
          </cell>
          <cell r="O421">
            <v>2</v>
          </cell>
          <cell r="P421">
            <v>2</v>
          </cell>
          <cell r="Q421">
            <v>1</v>
          </cell>
          <cell r="R421">
            <v>1</v>
          </cell>
          <cell r="S421">
            <v>1</v>
          </cell>
          <cell r="T421">
            <v>0</v>
          </cell>
          <cell r="U421">
            <v>0</v>
          </cell>
          <cell r="V421">
            <v>0</v>
          </cell>
          <cell r="W421" t="str">
            <v>Und</v>
          </cell>
          <cell r="X421">
            <v>17</v>
          </cell>
        </row>
        <row r="422">
          <cell r="A422">
            <v>8003</v>
          </cell>
          <cell r="B422" t="str">
            <v xml:space="preserve">Salida para teléfono incl. Aparato </v>
          </cell>
          <cell r="C422">
            <v>109</v>
          </cell>
          <cell r="D422">
            <v>109</v>
          </cell>
          <cell r="F422">
            <v>0</v>
          </cell>
          <cell r="G422">
            <v>109</v>
          </cell>
          <cell r="H422">
            <v>7</v>
          </cell>
          <cell r="I422">
            <v>7</v>
          </cell>
          <cell r="J422">
            <v>7</v>
          </cell>
          <cell r="K422">
            <v>7</v>
          </cell>
          <cell r="L422">
            <v>7</v>
          </cell>
          <cell r="M422">
            <v>7</v>
          </cell>
          <cell r="N422">
            <v>4</v>
          </cell>
          <cell r="O422">
            <v>4</v>
          </cell>
          <cell r="P422">
            <v>4</v>
          </cell>
          <cell r="Q422">
            <v>4</v>
          </cell>
          <cell r="R422">
            <v>4</v>
          </cell>
          <cell r="S422">
            <v>4</v>
          </cell>
          <cell r="T422">
            <v>1</v>
          </cell>
          <cell r="U422">
            <v>1</v>
          </cell>
          <cell r="V422">
            <v>1</v>
          </cell>
          <cell r="W422" t="str">
            <v>Und</v>
          </cell>
          <cell r="X422">
            <v>132</v>
          </cell>
        </row>
        <row r="423">
          <cell r="A423">
            <v>8004</v>
          </cell>
          <cell r="B423" t="str">
            <v xml:space="preserve">Instalaciones electricas especiales </v>
          </cell>
          <cell r="D423">
            <v>0</v>
          </cell>
          <cell r="F423">
            <v>0</v>
          </cell>
          <cell r="G423">
            <v>0</v>
          </cell>
          <cell r="H423">
            <v>0</v>
          </cell>
          <cell r="I423">
            <v>0</v>
          </cell>
          <cell r="J423">
            <v>0</v>
          </cell>
          <cell r="K423">
            <v>0</v>
          </cell>
          <cell r="L423">
            <v>0</v>
          </cell>
          <cell r="M423">
            <v>0</v>
          </cell>
          <cell r="O423">
            <v>0</v>
          </cell>
          <cell r="P423">
            <v>0</v>
          </cell>
          <cell r="R423">
            <v>0</v>
          </cell>
          <cell r="S423">
            <v>0</v>
          </cell>
          <cell r="U423">
            <v>0</v>
          </cell>
          <cell r="V423">
            <v>0</v>
          </cell>
          <cell r="W423" t="str">
            <v>Glb</v>
          </cell>
          <cell r="X423">
            <v>0</v>
          </cell>
        </row>
        <row r="424">
          <cell r="A424">
            <v>8007</v>
          </cell>
          <cell r="B424" t="str">
            <v xml:space="preserve">Divisiones oficina </v>
          </cell>
          <cell r="D424">
            <v>0</v>
          </cell>
          <cell r="F424">
            <v>0</v>
          </cell>
          <cell r="G424">
            <v>0</v>
          </cell>
          <cell r="H424">
            <v>0</v>
          </cell>
          <cell r="I424">
            <v>0</v>
          </cell>
          <cell r="J424">
            <v>0</v>
          </cell>
          <cell r="K424">
            <v>0</v>
          </cell>
          <cell r="L424">
            <v>0</v>
          </cell>
          <cell r="M424">
            <v>0</v>
          </cell>
          <cell r="O424">
            <v>0</v>
          </cell>
          <cell r="P424">
            <v>0</v>
          </cell>
          <cell r="R424">
            <v>0</v>
          </cell>
          <cell r="S424">
            <v>0</v>
          </cell>
          <cell r="U424">
            <v>0</v>
          </cell>
          <cell r="V424">
            <v>0</v>
          </cell>
          <cell r="W424" t="str">
            <v>M2</v>
          </cell>
          <cell r="X424">
            <v>0</v>
          </cell>
        </row>
        <row r="425">
          <cell r="A425">
            <v>8008</v>
          </cell>
          <cell r="B425" t="str">
            <v xml:space="preserve">Puestos trabajo </v>
          </cell>
          <cell r="D425">
            <v>0</v>
          </cell>
          <cell r="F425">
            <v>0</v>
          </cell>
          <cell r="G425">
            <v>0</v>
          </cell>
          <cell r="H425">
            <v>0</v>
          </cell>
          <cell r="I425">
            <v>0</v>
          </cell>
          <cell r="J425">
            <v>0</v>
          </cell>
          <cell r="K425">
            <v>0</v>
          </cell>
          <cell r="L425">
            <v>0</v>
          </cell>
          <cell r="M425">
            <v>0</v>
          </cell>
          <cell r="O425">
            <v>0</v>
          </cell>
          <cell r="P425">
            <v>0</v>
          </cell>
          <cell r="R425">
            <v>0</v>
          </cell>
          <cell r="S425">
            <v>0</v>
          </cell>
          <cell r="U425">
            <v>0</v>
          </cell>
          <cell r="V425">
            <v>0</v>
          </cell>
          <cell r="W425" t="str">
            <v>Und</v>
          </cell>
          <cell r="X425">
            <v>0</v>
          </cell>
        </row>
        <row r="426">
          <cell r="A426" t="str">
            <v>1001E</v>
          </cell>
          <cell r="B426" t="str">
            <v xml:space="preserve"> Salida para lámpara 50W tipo intemperie (Tortuga) en muro.</v>
          </cell>
          <cell r="D426">
            <v>0</v>
          </cell>
          <cell r="F426">
            <v>0</v>
          </cell>
          <cell r="G426">
            <v>0</v>
          </cell>
          <cell r="H426">
            <v>0</v>
          </cell>
          <cell r="I426">
            <v>0</v>
          </cell>
          <cell r="J426">
            <v>0</v>
          </cell>
          <cell r="K426">
            <v>0</v>
          </cell>
          <cell r="L426">
            <v>0</v>
          </cell>
          <cell r="M426">
            <v>0</v>
          </cell>
          <cell r="O426">
            <v>0</v>
          </cell>
          <cell r="P426">
            <v>0</v>
          </cell>
          <cell r="R426">
            <v>0</v>
          </cell>
          <cell r="S426">
            <v>0</v>
          </cell>
          <cell r="T426">
            <v>42</v>
          </cell>
          <cell r="U426">
            <v>42</v>
          </cell>
          <cell r="V426">
            <v>42</v>
          </cell>
          <cell r="W426" t="str">
            <v>Und</v>
          </cell>
          <cell r="X426">
            <v>42</v>
          </cell>
        </row>
        <row r="427">
          <cell r="A427" t="str">
            <v>1002E</v>
          </cell>
          <cell r="B427" t="str">
            <v xml:space="preserve"> Salida para lámpara fluorescente 4x17W T8 60 x 60 Cms. (biax parabolica) hermetica</v>
          </cell>
          <cell r="C427">
            <v>8</v>
          </cell>
          <cell r="D427">
            <v>8</v>
          </cell>
          <cell r="F427">
            <v>0</v>
          </cell>
          <cell r="G427">
            <v>8</v>
          </cell>
          <cell r="H427">
            <v>1</v>
          </cell>
          <cell r="I427">
            <v>1</v>
          </cell>
          <cell r="J427">
            <v>1</v>
          </cell>
          <cell r="K427">
            <v>1</v>
          </cell>
          <cell r="L427">
            <v>1</v>
          </cell>
          <cell r="M427">
            <v>1</v>
          </cell>
          <cell r="O427">
            <v>0</v>
          </cell>
          <cell r="P427">
            <v>0</v>
          </cell>
          <cell r="R427">
            <v>0</v>
          </cell>
          <cell r="S427">
            <v>0</v>
          </cell>
          <cell r="U427">
            <v>0</v>
          </cell>
          <cell r="V427">
            <v>0</v>
          </cell>
          <cell r="W427" t="str">
            <v>Und</v>
          </cell>
          <cell r="X427">
            <v>10</v>
          </cell>
        </row>
        <row r="428">
          <cell r="A428" t="str">
            <v>1003E</v>
          </cell>
          <cell r="B428" t="str">
            <v xml:space="preserve"> Salida para lámpara fluorescente 4x17W T8 60 x 60 Cms. (biax parabolica) con difusor luminico</v>
          </cell>
          <cell r="C428">
            <v>56</v>
          </cell>
          <cell r="D428">
            <v>56</v>
          </cell>
          <cell r="F428">
            <v>0</v>
          </cell>
          <cell r="G428">
            <v>56</v>
          </cell>
          <cell r="H428">
            <v>6</v>
          </cell>
          <cell r="I428">
            <v>6</v>
          </cell>
          <cell r="J428">
            <v>6</v>
          </cell>
          <cell r="K428">
            <v>6</v>
          </cell>
          <cell r="L428">
            <v>6</v>
          </cell>
          <cell r="M428">
            <v>6</v>
          </cell>
          <cell r="N428">
            <v>1</v>
          </cell>
          <cell r="O428">
            <v>1</v>
          </cell>
          <cell r="P428">
            <v>1</v>
          </cell>
          <cell r="Q428">
            <v>4</v>
          </cell>
          <cell r="R428">
            <v>4</v>
          </cell>
          <cell r="S428">
            <v>4</v>
          </cell>
          <cell r="U428">
            <v>0</v>
          </cell>
          <cell r="V428">
            <v>0</v>
          </cell>
          <cell r="W428" t="str">
            <v>Und</v>
          </cell>
          <cell r="X428">
            <v>73</v>
          </cell>
        </row>
        <row r="429">
          <cell r="A429" t="str">
            <v>1004E</v>
          </cell>
          <cell r="B429" t="str">
            <v xml:space="preserve"> Salida para lampara fluorescente 2x32W / 2x48"  T-8 de incrustar</v>
          </cell>
          <cell r="C429">
            <v>4</v>
          </cell>
          <cell r="D429">
            <v>4</v>
          </cell>
          <cell r="F429">
            <v>0</v>
          </cell>
          <cell r="G429">
            <v>4</v>
          </cell>
          <cell r="H429">
            <v>4</v>
          </cell>
          <cell r="I429">
            <v>4</v>
          </cell>
          <cell r="J429">
            <v>4</v>
          </cell>
          <cell r="K429">
            <v>4</v>
          </cell>
          <cell r="L429">
            <v>4</v>
          </cell>
          <cell r="M429">
            <v>4</v>
          </cell>
          <cell r="O429">
            <v>0</v>
          </cell>
          <cell r="P429">
            <v>0</v>
          </cell>
          <cell r="Q429">
            <v>7</v>
          </cell>
          <cell r="R429">
            <v>7</v>
          </cell>
          <cell r="S429">
            <v>7</v>
          </cell>
          <cell r="U429">
            <v>0</v>
          </cell>
          <cell r="V429">
            <v>0</v>
          </cell>
          <cell r="W429" t="str">
            <v>Und</v>
          </cell>
          <cell r="X429">
            <v>19</v>
          </cell>
        </row>
        <row r="430">
          <cell r="A430" t="str">
            <v>1005E</v>
          </cell>
          <cell r="B430" t="str">
            <v xml:space="preserve"> Salida para lampara fluorescente 120cms. Con un tubo de 32W Germicida luz violeta</v>
          </cell>
          <cell r="C430">
            <v>13</v>
          </cell>
          <cell r="D430">
            <v>13</v>
          </cell>
          <cell r="F430">
            <v>0</v>
          </cell>
          <cell r="G430">
            <v>13</v>
          </cell>
          <cell r="H430">
            <v>0</v>
          </cell>
          <cell r="I430">
            <v>0</v>
          </cell>
          <cell r="J430">
            <v>0</v>
          </cell>
          <cell r="K430">
            <v>0</v>
          </cell>
          <cell r="L430">
            <v>0</v>
          </cell>
          <cell r="M430">
            <v>0</v>
          </cell>
          <cell r="O430">
            <v>0</v>
          </cell>
          <cell r="P430">
            <v>0</v>
          </cell>
          <cell r="R430">
            <v>0</v>
          </cell>
          <cell r="S430">
            <v>0</v>
          </cell>
          <cell r="U430">
            <v>0</v>
          </cell>
          <cell r="V430">
            <v>0</v>
          </cell>
          <cell r="W430" t="str">
            <v>Und</v>
          </cell>
          <cell r="X430">
            <v>13</v>
          </cell>
        </row>
        <row r="431">
          <cell r="A431" t="str">
            <v>1006E</v>
          </cell>
          <cell r="B431" t="str">
            <v xml:space="preserve"> Salida para lampara fluorescente 60cms. Con un tubo de 32W Germicida luz violeta</v>
          </cell>
          <cell r="C431">
            <v>3</v>
          </cell>
          <cell r="D431">
            <v>3</v>
          </cell>
          <cell r="F431">
            <v>0</v>
          </cell>
          <cell r="G431">
            <v>3</v>
          </cell>
          <cell r="H431">
            <v>0</v>
          </cell>
          <cell r="I431">
            <v>0</v>
          </cell>
          <cell r="J431">
            <v>0</v>
          </cell>
          <cell r="K431">
            <v>0</v>
          </cell>
          <cell r="L431">
            <v>0</v>
          </cell>
          <cell r="M431">
            <v>0</v>
          </cell>
          <cell r="O431">
            <v>0</v>
          </cell>
          <cell r="P431">
            <v>0</v>
          </cell>
          <cell r="R431">
            <v>0</v>
          </cell>
          <cell r="S431">
            <v>0</v>
          </cell>
          <cell r="U431">
            <v>0</v>
          </cell>
          <cell r="V431">
            <v>0</v>
          </cell>
          <cell r="W431" t="str">
            <v>Und</v>
          </cell>
          <cell r="X431">
            <v>3</v>
          </cell>
        </row>
        <row r="432">
          <cell r="A432" t="str">
            <v>1007E</v>
          </cell>
          <cell r="B432" t="str">
            <v xml:space="preserve"> Salida para lámpara tipo Wallpack Sodio 150w/208v</v>
          </cell>
          <cell r="D432">
            <v>0</v>
          </cell>
          <cell r="F432">
            <v>0</v>
          </cell>
          <cell r="G432">
            <v>0</v>
          </cell>
          <cell r="H432">
            <v>0</v>
          </cell>
          <cell r="I432">
            <v>0</v>
          </cell>
          <cell r="J432">
            <v>0</v>
          </cell>
          <cell r="K432">
            <v>0</v>
          </cell>
          <cell r="L432">
            <v>0</v>
          </cell>
          <cell r="M432">
            <v>0</v>
          </cell>
          <cell r="O432">
            <v>0</v>
          </cell>
          <cell r="P432">
            <v>0</v>
          </cell>
          <cell r="R432">
            <v>0</v>
          </cell>
          <cell r="S432">
            <v>0</v>
          </cell>
          <cell r="T432">
            <v>4</v>
          </cell>
          <cell r="U432">
            <v>4</v>
          </cell>
          <cell r="V432">
            <v>4</v>
          </cell>
          <cell r="W432" t="str">
            <v>Und</v>
          </cell>
          <cell r="X432">
            <v>4</v>
          </cell>
        </row>
        <row r="433">
          <cell r="A433" t="str">
            <v>1008E</v>
          </cell>
          <cell r="B433" t="str">
            <v xml:space="preserve"> Salida para lampara tipo bala de incrustar fluorescente 2x26W/120V</v>
          </cell>
          <cell r="C433">
            <v>452</v>
          </cell>
          <cell r="D433">
            <v>452</v>
          </cell>
          <cell r="F433">
            <v>0</v>
          </cell>
          <cell r="G433">
            <v>452</v>
          </cell>
          <cell r="H433">
            <v>23.5</v>
          </cell>
          <cell r="I433">
            <v>23.5</v>
          </cell>
          <cell r="J433">
            <v>23.5</v>
          </cell>
          <cell r="K433">
            <v>23.5</v>
          </cell>
          <cell r="L433">
            <v>23.5</v>
          </cell>
          <cell r="M433">
            <v>23.5</v>
          </cell>
          <cell r="N433">
            <v>29</v>
          </cell>
          <cell r="O433">
            <v>29</v>
          </cell>
          <cell r="P433">
            <v>29</v>
          </cell>
          <cell r="Q433">
            <v>21</v>
          </cell>
          <cell r="R433">
            <v>21</v>
          </cell>
          <cell r="S433">
            <v>21</v>
          </cell>
          <cell r="U433">
            <v>0</v>
          </cell>
          <cell r="V433">
            <v>0</v>
          </cell>
          <cell r="W433" t="str">
            <v>Und</v>
          </cell>
          <cell r="X433">
            <v>549</v>
          </cell>
        </row>
        <row r="434">
          <cell r="A434" t="str">
            <v>1009E</v>
          </cell>
          <cell r="B434" t="str">
            <v xml:space="preserve"> Salida para lampara tipo bala de incrustar fluorescente 2x26W/120V antiexplosiva  </v>
          </cell>
          <cell r="C434">
            <v>3</v>
          </cell>
          <cell r="D434">
            <v>3</v>
          </cell>
          <cell r="F434">
            <v>0</v>
          </cell>
          <cell r="G434">
            <v>3</v>
          </cell>
          <cell r="H434">
            <v>1.5</v>
          </cell>
          <cell r="I434">
            <v>1.5</v>
          </cell>
          <cell r="J434">
            <v>1.5</v>
          </cell>
          <cell r="K434">
            <v>1.5</v>
          </cell>
          <cell r="L434">
            <v>1.5</v>
          </cell>
          <cell r="M434">
            <v>1.5</v>
          </cell>
          <cell r="O434">
            <v>0</v>
          </cell>
          <cell r="P434">
            <v>0</v>
          </cell>
          <cell r="R434">
            <v>0</v>
          </cell>
          <cell r="S434">
            <v>0</v>
          </cell>
          <cell r="U434">
            <v>0</v>
          </cell>
          <cell r="V434">
            <v>0</v>
          </cell>
          <cell r="W434" t="str">
            <v>Und</v>
          </cell>
          <cell r="X434">
            <v>6</v>
          </cell>
        </row>
        <row r="435">
          <cell r="A435" t="str">
            <v>1010E</v>
          </cell>
          <cell r="B435" t="str">
            <v xml:space="preserve"> Salida para lampara colgante 100W/120V Metal-Halide</v>
          </cell>
          <cell r="C435">
            <v>2</v>
          </cell>
          <cell r="D435">
            <v>2</v>
          </cell>
          <cell r="F435">
            <v>0</v>
          </cell>
          <cell r="G435">
            <v>2</v>
          </cell>
          <cell r="H435">
            <v>0</v>
          </cell>
          <cell r="I435">
            <v>0</v>
          </cell>
          <cell r="J435">
            <v>0</v>
          </cell>
          <cell r="K435">
            <v>0</v>
          </cell>
          <cell r="L435">
            <v>0</v>
          </cell>
          <cell r="M435">
            <v>0</v>
          </cell>
          <cell r="O435">
            <v>0</v>
          </cell>
          <cell r="P435">
            <v>0</v>
          </cell>
          <cell r="R435">
            <v>0</v>
          </cell>
          <cell r="S435">
            <v>0</v>
          </cell>
          <cell r="U435">
            <v>0</v>
          </cell>
          <cell r="V435">
            <v>0</v>
          </cell>
          <cell r="W435" t="str">
            <v>Und</v>
          </cell>
          <cell r="X435">
            <v>2</v>
          </cell>
        </row>
        <row r="436">
          <cell r="A436" t="str">
            <v>1011E</v>
          </cell>
          <cell r="B436" t="str">
            <v xml:space="preserve"> Salida para lampara emergencia 100W/120V con baterias.</v>
          </cell>
          <cell r="C436">
            <v>25</v>
          </cell>
          <cell r="D436">
            <v>25</v>
          </cell>
          <cell r="F436">
            <v>0</v>
          </cell>
          <cell r="G436">
            <v>25</v>
          </cell>
          <cell r="H436">
            <v>0</v>
          </cell>
          <cell r="I436">
            <v>0</v>
          </cell>
          <cell r="J436">
            <v>0</v>
          </cell>
          <cell r="K436">
            <v>0</v>
          </cell>
          <cell r="L436">
            <v>0</v>
          </cell>
          <cell r="M436">
            <v>0</v>
          </cell>
          <cell r="O436">
            <v>0</v>
          </cell>
          <cell r="P436">
            <v>0</v>
          </cell>
          <cell r="R436">
            <v>0</v>
          </cell>
          <cell r="S436">
            <v>0</v>
          </cell>
          <cell r="U436">
            <v>0</v>
          </cell>
          <cell r="V436">
            <v>0</v>
          </cell>
          <cell r="W436" t="str">
            <v>Und</v>
          </cell>
          <cell r="X436">
            <v>25</v>
          </cell>
        </row>
        <row r="437">
          <cell r="A437" t="str">
            <v>1012E</v>
          </cell>
          <cell r="B437" t="str">
            <v xml:space="preserve"> Salida para lampara Tipo aplique 100W/120V en habitaciones</v>
          </cell>
          <cell r="C437">
            <v>18</v>
          </cell>
          <cell r="D437">
            <v>18</v>
          </cell>
          <cell r="F437">
            <v>0</v>
          </cell>
          <cell r="G437">
            <v>18</v>
          </cell>
          <cell r="H437">
            <v>0</v>
          </cell>
          <cell r="I437">
            <v>0</v>
          </cell>
          <cell r="J437">
            <v>0</v>
          </cell>
          <cell r="K437">
            <v>0</v>
          </cell>
          <cell r="L437">
            <v>0</v>
          </cell>
          <cell r="M437">
            <v>0</v>
          </cell>
          <cell r="O437">
            <v>0</v>
          </cell>
          <cell r="P437">
            <v>0</v>
          </cell>
          <cell r="R437">
            <v>0</v>
          </cell>
          <cell r="S437">
            <v>0</v>
          </cell>
          <cell r="U437">
            <v>0</v>
          </cell>
          <cell r="V437">
            <v>0</v>
          </cell>
          <cell r="W437" t="str">
            <v>Und</v>
          </cell>
          <cell r="X437">
            <v>18</v>
          </cell>
        </row>
        <row r="438">
          <cell r="A438" t="str">
            <v>1013E</v>
          </cell>
          <cell r="B438" t="str">
            <v xml:space="preserve"> Salida para luminaria señal de evacuación de emergencia ( EXIT )</v>
          </cell>
          <cell r="C438">
            <v>22</v>
          </cell>
          <cell r="D438">
            <v>22</v>
          </cell>
          <cell r="F438">
            <v>0</v>
          </cell>
          <cell r="G438">
            <v>22</v>
          </cell>
          <cell r="H438">
            <v>0</v>
          </cell>
          <cell r="I438">
            <v>0</v>
          </cell>
          <cell r="J438">
            <v>0</v>
          </cell>
          <cell r="K438">
            <v>0</v>
          </cell>
          <cell r="L438">
            <v>0</v>
          </cell>
          <cell r="M438">
            <v>0</v>
          </cell>
          <cell r="O438">
            <v>0</v>
          </cell>
          <cell r="P438">
            <v>0</v>
          </cell>
          <cell r="R438">
            <v>0</v>
          </cell>
          <cell r="S438">
            <v>0</v>
          </cell>
          <cell r="U438">
            <v>0</v>
          </cell>
          <cell r="V438">
            <v>0</v>
          </cell>
          <cell r="W438" t="str">
            <v>Und</v>
          </cell>
          <cell r="X438">
            <v>22</v>
          </cell>
        </row>
        <row r="439">
          <cell r="A439" t="str">
            <v>1014E</v>
          </cell>
          <cell r="B439" t="str">
            <v xml:space="preserve">Salida para interruptor sencillo </v>
          </cell>
          <cell r="C439">
            <v>216</v>
          </cell>
          <cell r="D439">
            <v>216</v>
          </cell>
          <cell r="F439">
            <v>0</v>
          </cell>
          <cell r="G439">
            <v>216</v>
          </cell>
          <cell r="H439">
            <v>18.5</v>
          </cell>
          <cell r="I439">
            <v>18.5</v>
          </cell>
          <cell r="J439">
            <v>18.5</v>
          </cell>
          <cell r="K439">
            <v>18.5</v>
          </cell>
          <cell r="L439">
            <v>18.5</v>
          </cell>
          <cell r="M439">
            <v>18.5</v>
          </cell>
          <cell r="N439">
            <v>12</v>
          </cell>
          <cell r="O439">
            <v>12</v>
          </cell>
          <cell r="P439">
            <v>12</v>
          </cell>
          <cell r="Q439">
            <v>13</v>
          </cell>
          <cell r="R439">
            <v>13</v>
          </cell>
          <cell r="S439">
            <v>13</v>
          </cell>
          <cell r="U439">
            <v>0</v>
          </cell>
          <cell r="V439">
            <v>0</v>
          </cell>
          <cell r="W439" t="str">
            <v>Und</v>
          </cell>
          <cell r="X439">
            <v>278</v>
          </cell>
        </row>
        <row r="440">
          <cell r="A440" t="str">
            <v>1015E</v>
          </cell>
          <cell r="B440" t="str">
            <v xml:space="preserve">Salida para interruptor doble  </v>
          </cell>
          <cell r="C440">
            <v>14</v>
          </cell>
          <cell r="D440">
            <v>14</v>
          </cell>
          <cell r="F440">
            <v>0</v>
          </cell>
          <cell r="G440">
            <v>14</v>
          </cell>
          <cell r="H440">
            <v>1</v>
          </cell>
          <cell r="I440">
            <v>1</v>
          </cell>
          <cell r="J440">
            <v>1</v>
          </cell>
          <cell r="K440">
            <v>1</v>
          </cell>
          <cell r="L440">
            <v>1</v>
          </cell>
          <cell r="M440">
            <v>1</v>
          </cell>
          <cell r="N440">
            <v>3</v>
          </cell>
          <cell r="O440">
            <v>3</v>
          </cell>
          <cell r="P440">
            <v>3</v>
          </cell>
          <cell r="Q440">
            <v>2</v>
          </cell>
          <cell r="R440">
            <v>2</v>
          </cell>
          <cell r="S440">
            <v>2</v>
          </cell>
          <cell r="U440">
            <v>0</v>
          </cell>
          <cell r="V440">
            <v>0</v>
          </cell>
          <cell r="W440" t="str">
            <v>Und</v>
          </cell>
          <cell r="X440">
            <v>21</v>
          </cell>
        </row>
        <row r="441">
          <cell r="A441" t="str">
            <v>1016E</v>
          </cell>
          <cell r="B441" t="str">
            <v xml:space="preserve">Salida para interruptor triple  </v>
          </cell>
          <cell r="C441">
            <v>1</v>
          </cell>
          <cell r="D441">
            <v>1</v>
          </cell>
          <cell r="F441">
            <v>0</v>
          </cell>
          <cell r="G441">
            <v>1</v>
          </cell>
          <cell r="H441">
            <v>0</v>
          </cell>
          <cell r="I441">
            <v>0</v>
          </cell>
          <cell r="J441">
            <v>0</v>
          </cell>
          <cell r="K441">
            <v>0</v>
          </cell>
          <cell r="L441">
            <v>0</v>
          </cell>
          <cell r="M441">
            <v>0</v>
          </cell>
          <cell r="O441">
            <v>0</v>
          </cell>
          <cell r="P441">
            <v>0</v>
          </cell>
          <cell r="R441">
            <v>0</v>
          </cell>
          <cell r="S441">
            <v>0</v>
          </cell>
          <cell r="U441">
            <v>0</v>
          </cell>
          <cell r="V441">
            <v>0</v>
          </cell>
          <cell r="W441" t="str">
            <v>Und</v>
          </cell>
          <cell r="X441">
            <v>1</v>
          </cell>
        </row>
        <row r="442">
          <cell r="A442" t="str">
            <v>1017E</v>
          </cell>
          <cell r="B442" t="str">
            <v>Salida para conmutable sencillo</v>
          </cell>
          <cell r="C442">
            <v>16</v>
          </cell>
          <cell r="D442">
            <v>16</v>
          </cell>
          <cell r="F442">
            <v>0</v>
          </cell>
          <cell r="G442">
            <v>16</v>
          </cell>
          <cell r="H442">
            <v>0</v>
          </cell>
          <cell r="I442">
            <v>0</v>
          </cell>
          <cell r="J442">
            <v>0</v>
          </cell>
          <cell r="K442">
            <v>0</v>
          </cell>
          <cell r="L442">
            <v>0</v>
          </cell>
          <cell r="M442">
            <v>0</v>
          </cell>
          <cell r="O442">
            <v>0</v>
          </cell>
          <cell r="P442">
            <v>0</v>
          </cell>
          <cell r="R442">
            <v>0</v>
          </cell>
          <cell r="S442">
            <v>0</v>
          </cell>
          <cell r="U442">
            <v>0</v>
          </cell>
          <cell r="V442">
            <v>0</v>
          </cell>
          <cell r="W442" t="str">
            <v>Und</v>
          </cell>
          <cell r="X442">
            <v>16</v>
          </cell>
        </row>
        <row r="443">
          <cell r="A443" t="str">
            <v>1018E</v>
          </cell>
          <cell r="B443" t="str">
            <v xml:space="preserve"> Salida para extractor en baños ( No incluye suministro ni instalación de extractor )</v>
          </cell>
          <cell r="C443">
            <v>38</v>
          </cell>
          <cell r="D443">
            <v>38</v>
          </cell>
          <cell r="F443">
            <v>0</v>
          </cell>
          <cell r="G443">
            <v>38</v>
          </cell>
          <cell r="H443">
            <v>2</v>
          </cell>
          <cell r="I443">
            <v>2</v>
          </cell>
          <cell r="J443">
            <v>2</v>
          </cell>
          <cell r="K443">
            <v>2</v>
          </cell>
          <cell r="L443">
            <v>2</v>
          </cell>
          <cell r="M443">
            <v>2</v>
          </cell>
          <cell r="N443">
            <v>2</v>
          </cell>
          <cell r="O443">
            <v>2</v>
          </cell>
          <cell r="P443">
            <v>2</v>
          </cell>
          <cell r="Q443">
            <v>2</v>
          </cell>
          <cell r="R443">
            <v>2</v>
          </cell>
          <cell r="S443">
            <v>2</v>
          </cell>
          <cell r="U443">
            <v>0</v>
          </cell>
          <cell r="V443">
            <v>0</v>
          </cell>
          <cell r="W443" t="str">
            <v>Und</v>
          </cell>
          <cell r="X443">
            <v>46</v>
          </cell>
        </row>
        <row r="444">
          <cell r="A444" t="str">
            <v>2001E</v>
          </cell>
          <cell r="B444" t="str">
            <v xml:space="preserve"> Salida para lámpara fluorescente 4x17W T8 60 x 60 Cms. (biax parabolica) hermetica</v>
          </cell>
          <cell r="C444">
            <v>14</v>
          </cell>
          <cell r="D444">
            <v>14</v>
          </cell>
          <cell r="F444">
            <v>0</v>
          </cell>
          <cell r="G444">
            <v>14</v>
          </cell>
          <cell r="H444">
            <v>0</v>
          </cell>
          <cell r="I444">
            <v>0</v>
          </cell>
          <cell r="J444">
            <v>0</v>
          </cell>
          <cell r="K444">
            <v>0</v>
          </cell>
          <cell r="L444">
            <v>0</v>
          </cell>
          <cell r="M444">
            <v>0</v>
          </cell>
          <cell r="O444">
            <v>0</v>
          </cell>
          <cell r="P444">
            <v>0</v>
          </cell>
          <cell r="R444">
            <v>0</v>
          </cell>
          <cell r="S444">
            <v>0</v>
          </cell>
          <cell r="U444">
            <v>0</v>
          </cell>
          <cell r="V444">
            <v>0</v>
          </cell>
          <cell r="W444" t="str">
            <v>Und</v>
          </cell>
          <cell r="X444">
            <v>14</v>
          </cell>
        </row>
        <row r="445">
          <cell r="A445" t="str">
            <v>2002E</v>
          </cell>
          <cell r="B445" t="str">
            <v xml:space="preserve"> Salida para lampara fluorescente 2x32W / 2x48"  T-8 de incrustar Hermética</v>
          </cell>
          <cell r="C445">
            <v>3</v>
          </cell>
          <cell r="D445">
            <v>3</v>
          </cell>
          <cell r="F445">
            <v>0</v>
          </cell>
          <cell r="G445">
            <v>3</v>
          </cell>
          <cell r="H445">
            <v>0</v>
          </cell>
          <cell r="I445">
            <v>0</v>
          </cell>
          <cell r="J445">
            <v>0</v>
          </cell>
          <cell r="K445">
            <v>0</v>
          </cell>
          <cell r="L445">
            <v>0</v>
          </cell>
          <cell r="M445">
            <v>0</v>
          </cell>
          <cell r="O445">
            <v>0</v>
          </cell>
          <cell r="P445">
            <v>0</v>
          </cell>
          <cell r="R445">
            <v>0</v>
          </cell>
          <cell r="S445">
            <v>0</v>
          </cell>
          <cell r="U445">
            <v>0</v>
          </cell>
          <cell r="V445">
            <v>0</v>
          </cell>
          <cell r="W445" t="str">
            <v>Und</v>
          </cell>
          <cell r="X445">
            <v>3</v>
          </cell>
        </row>
        <row r="446">
          <cell r="A446" t="str">
            <v>2003E</v>
          </cell>
          <cell r="B446" t="str">
            <v xml:space="preserve"> Salida para lampara fluorescente 2x32W / 2x48"  T-8 de incrustar</v>
          </cell>
          <cell r="C446">
            <v>4</v>
          </cell>
          <cell r="D446">
            <v>4</v>
          </cell>
          <cell r="F446">
            <v>0</v>
          </cell>
          <cell r="G446">
            <v>4</v>
          </cell>
          <cell r="H446">
            <v>0</v>
          </cell>
          <cell r="I446">
            <v>0</v>
          </cell>
          <cell r="J446">
            <v>0</v>
          </cell>
          <cell r="K446">
            <v>0</v>
          </cell>
          <cell r="L446">
            <v>0</v>
          </cell>
          <cell r="M446">
            <v>0</v>
          </cell>
          <cell r="O446">
            <v>0</v>
          </cell>
          <cell r="P446">
            <v>0</v>
          </cell>
          <cell r="R446">
            <v>0</v>
          </cell>
          <cell r="S446">
            <v>0</v>
          </cell>
          <cell r="U446">
            <v>0</v>
          </cell>
          <cell r="V446">
            <v>0</v>
          </cell>
          <cell r="W446" t="str">
            <v>Und</v>
          </cell>
          <cell r="X446">
            <v>4</v>
          </cell>
        </row>
        <row r="447">
          <cell r="A447" t="str">
            <v>2004E</v>
          </cell>
          <cell r="B447" t="str">
            <v xml:space="preserve"> Salida bifasica (208 V) para lampara cielitica en cable No 12 THHN - AWG y tierra aislada</v>
          </cell>
          <cell r="C447">
            <v>3</v>
          </cell>
          <cell r="D447">
            <v>3</v>
          </cell>
          <cell r="F447">
            <v>0</v>
          </cell>
          <cell r="G447">
            <v>3</v>
          </cell>
          <cell r="H447">
            <v>0</v>
          </cell>
          <cell r="I447">
            <v>0</v>
          </cell>
          <cell r="J447">
            <v>0</v>
          </cell>
          <cell r="K447">
            <v>0</v>
          </cell>
          <cell r="L447">
            <v>0</v>
          </cell>
          <cell r="M447">
            <v>0</v>
          </cell>
          <cell r="O447">
            <v>0</v>
          </cell>
          <cell r="P447">
            <v>0</v>
          </cell>
          <cell r="R447">
            <v>0</v>
          </cell>
          <cell r="S447">
            <v>0</v>
          </cell>
          <cell r="U447">
            <v>0</v>
          </cell>
          <cell r="V447">
            <v>0</v>
          </cell>
          <cell r="W447" t="str">
            <v>Und</v>
          </cell>
          <cell r="X447">
            <v>3</v>
          </cell>
        </row>
        <row r="448">
          <cell r="A448" t="str">
            <v>2006E</v>
          </cell>
          <cell r="B448" t="str">
            <v xml:space="preserve"> Salida para interruptor Sencillo</v>
          </cell>
          <cell r="C448">
            <v>14</v>
          </cell>
          <cell r="D448">
            <v>14</v>
          </cell>
          <cell r="F448">
            <v>0</v>
          </cell>
          <cell r="G448">
            <v>14</v>
          </cell>
          <cell r="H448">
            <v>0</v>
          </cell>
          <cell r="I448">
            <v>0</v>
          </cell>
          <cell r="J448">
            <v>0</v>
          </cell>
          <cell r="K448">
            <v>0</v>
          </cell>
          <cell r="L448">
            <v>0</v>
          </cell>
          <cell r="M448">
            <v>0</v>
          </cell>
          <cell r="O448">
            <v>0</v>
          </cell>
          <cell r="P448">
            <v>0</v>
          </cell>
          <cell r="R448">
            <v>0</v>
          </cell>
          <cell r="S448">
            <v>0</v>
          </cell>
          <cell r="U448">
            <v>0</v>
          </cell>
          <cell r="V448">
            <v>0</v>
          </cell>
          <cell r="W448" t="str">
            <v>Und</v>
          </cell>
          <cell r="X448">
            <v>14</v>
          </cell>
        </row>
        <row r="449">
          <cell r="A449" t="str">
            <v>2007E</v>
          </cell>
          <cell r="B449" t="str">
            <v xml:space="preserve"> Salida para interruptor Doble</v>
          </cell>
          <cell r="C449">
            <v>2</v>
          </cell>
          <cell r="D449">
            <v>2</v>
          </cell>
          <cell r="F449">
            <v>0</v>
          </cell>
          <cell r="G449">
            <v>2</v>
          </cell>
          <cell r="H449">
            <v>0</v>
          </cell>
          <cell r="I449">
            <v>0</v>
          </cell>
          <cell r="J449">
            <v>0</v>
          </cell>
          <cell r="K449">
            <v>0</v>
          </cell>
          <cell r="L449">
            <v>0</v>
          </cell>
          <cell r="M449">
            <v>0</v>
          </cell>
          <cell r="O449">
            <v>0</v>
          </cell>
          <cell r="P449">
            <v>0</v>
          </cell>
          <cell r="R449">
            <v>0</v>
          </cell>
          <cell r="S449">
            <v>0</v>
          </cell>
          <cell r="U449">
            <v>0</v>
          </cell>
          <cell r="V449">
            <v>0</v>
          </cell>
          <cell r="W449" t="str">
            <v>Und</v>
          </cell>
          <cell r="X449">
            <v>2</v>
          </cell>
        </row>
        <row r="450">
          <cell r="A450" t="str">
            <v>3001E</v>
          </cell>
          <cell r="B450" t="str">
            <v xml:space="preserve"> Salida para tomacorriente doble monofasica 15A con polo a tierra (Color blanco) en muros</v>
          </cell>
          <cell r="D450">
            <v>0</v>
          </cell>
          <cell r="F450">
            <v>0</v>
          </cell>
          <cell r="G450">
            <v>0</v>
          </cell>
          <cell r="H450">
            <v>0</v>
          </cell>
          <cell r="I450">
            <v>0</v>
          </cell>
          <cell r="J450">
            <v>0</v>
          </cell>
          <cell r="K450">
            <v>0</v>
          </cell>
          <cell r="L450">
            <v>0</v>
          </cell>
          <cell r="M450">
            <v>0</v>
          </cell>
          <cell r="O450">
            <v>0</v>
          </cell>
          <cell r="P450">
            <v>0</v>
          </cell>
          <cell r="R450">
            <v>0</v>
          </cell>
          <cell r="S450">
            <v>0</v>
          </cell>
          <cell r="U450">
            <v>0</v>
          </cell>
          <cell r="V450">
            <v>0</v>
          </cell>
          <cell r="W450" t="str">
            <v>Und</v>
          </cell>
          <cell r="X450">
            <v>0</v>
          </cell>
        </row>
        <row r="451">
          <cell r="A451" t="str">
            <v>3002E</v>
          </cell>
          <cell r="B451" t="str">
            <v xml:space="preserve"> Salida para tomacorriente doble monofasica con polo a tierra (Color blanco) tipo intemperie</v>
          </cell>
          <cell r="D451">
            <v>0</v>
          </cell>
          <cell r="F451">
            <v>0</v>
          </cell>
          <cell r="G451">
            <v>0</v>
          </cell>
          <cell r="H451">
            <v>0</v>
          </cell>
          <cell r="I451">
            <v>0</v>
          </cell>
          <cell r="J451">
            <v>0</v>
          </cell>
          <cell r="K451">
            <v>0</v>
          </cell>
          <cell r="L451">
            <v>0</v>
          </cell>
          <cell r="M451">
            <v>0</v>
          </cell>
          <cell r="O451">
            <v>0</v>
          </cell>
          <cell r="P451">
            <v>0</v>
          </cell>
          <cell r="R451">
            <v>0</v>
          </cell>
          <cell r="S451">
            <v>0</v>
          </cell>
          <cell r="U451">
            <v>0</v>
          </cell>
          <cell r="V451">
            <v>0</v>
          </cell>
          <cell r="W451" t="str">
            <v>Und</v>
          </cell>
          <cell r="X451">
            <v>0</v>
          </cell>
        </row>
        <row r="452">
          <cell r="A452" t="str">
            <v>3003E</v>
          </cell>
          <cell r="B452" t="str">
            <v xml:space="preserve"> Salida para tomacorriente doble monofasica con polo a tierra Regulada color anaranjado para computadores y conexión CCTV (mas linea a tierra aislada)</v>
          </cell>
          <cell r="D452">
            <v>0</v>
          </cell>
          <cell r="F452">
            <v>0</v>
          </cell>
          <cell r="G452">
            <v>0</v>
          </cell>
          <cell r="H452">
            <v>0</v>
          </cell>
          <cell r="I452">
            <v>0</v>
          </cell>
          <cell r="J452">
            <v>0</v>
          </cell>
          <cell r="K452">
            <v>0</v>
          </cell>
          <cell r="L452">
            <v>0</v>
          </cell>
          <cell r="M452">
            <v>0</v>
          </cell>
          <cell r="O452">
            <v>0</v>
          </cell>
          <cell r="P452">
            <v>0</v>
          </cell>
          <cell r="R452">
            <v>0</v>
          </cell>
          <cell r="S452">
            <v>0</v>
          </cell>
          <cell r="U452">
            <v>0</v>
          </cell>
          <cell r="V452">
            <v>0</v>
          </cell>
          <cell r="W452" t="str">
            <v>Und</v>
          </cell>
          <cell r="X452">
            <v>0</v>
          </cell>
        </row>
        <row r="453">
          <cell r="A453" t="str">
            <v>3004E</v>
          </cell>
          <cell r="B453" t="str">
            <v xml:space="preserve"> Salida para tomacorriente doble monofasica con polo a tierra Regulada color Beige tipo hospitalario (mas linea a tierra aislada)</v>
          </cell>
          <cell r="D453">
            <v>0</v>
          </cell>
          <cell r="F453">
            <v>0</v>
          </cell>
          <cell r="G453">
            <v>0</v>
          </cell>
          <cell r="H453">
            <v>0</v>
          </cell>
          <cell r="I453">
            <v>0</v>
          </cell>
          <cell r="J453">
            <v>0</v>
          </cell>
          <cell r="K453">
            <v>0</v>
          </cell>
          <cell r="L453">
            <v>0</v>
          </cell>
          <cell r="M453">
            <v>0</v>
          </cell>
          <cell r="O453">
            <v>0</v>
          </cell>
          <cell r="P453">
            <v>0</v>
          </cell>
          <cell r="R453">
            <v>0</v>
          </cell>
          <cell r="S453">
            <v>0</v>
          </cell>
          <cell r="U453">
            <v>0</v>
          </cell>
          <cell r="V453">
            <v>0</v>
          </cell>
          <cell r="W453" t="str">
            <v>Und</v>
          </cell>
          <cell r="X453">
            <v>0</v>
          </cell>
        </row>
        <row r="454">
          <cell r="A454" t="str">
            <v>3005E</v>
          </cell>
          <cell r="B454" t="str">
            <v xml:space="preserve"> Salida para tomacorriente doble monofasica con polo a tierra Grado Hospitalario (mas linea a tierra aislada) color Gris, para sistema crítico con UPS.</v>
          </cell>
          <cell r="D454">
            <v>0</v>
          </cell>
          <cell r="F454">
            <v>0</v>
          </cell>
          <cell r="G454">
            <v>0</v>
          </cell>
          <cell r="H454">
            <v>0</v>
          </cell>
          <cell r="I454">
            <v>0</v>
          </cell>
          <cell r="J454">
            <v>0</v>
          </cell>
          <cell r="K454">
            <v>0</v>
          </cell>
          <cell r="L454">
            <v>0</v>
          </cell>
          <cell r="M454">
            <v>0</v>
          </cell>
          <cell r="O454">
            <v>0</v>
          </cell>
          <cell r="P454">
            <v>0</v>
          </cell>
          <cell r="R454">
            <v>0</v>
          </cell>
          <cell r="S454">
            <v>0</v>
          </cell>
          <cell r="U454">
            <v>0</v>
          </cell>
          <cell r="V454">
            <v>0</v>
          </cell>
          <cell r="W454" t="str">
            <v>Und</v>
          </cell>
          <cell r="X454">
            <v>0</v>
          </cell>
        </row>
        <row r="455">
          <cell r="A455" t="str">
            <v>3006E</v>
          </cell>
          <cell r="B455" t="str">
            <v>Salida para tomacorriente doble monofasica 15A con polo a tierra Grado Hospitalario (mas linea a tierra aislada) color Blanco</v>
          </cell>
          <cell r="D455">
            <v>0</v>
          </cell>
          <cell r="F455">
            <v>0</v>
          </cell>
          <cell r="G455">
            <v>0</v>
          </cell>
          <cell r="H455">
            <v>0</v>
          </cell>
          <cell r="I455">
            <v>0</v>
          </cell>
          <cell r="J455">
            <v>0</v>
          </cell>
          <cell r="K455">
            <v>0</v>
          </cell>
          <cell r="L455">
            <v>0</v>
          </cell>
          <cell r="M455">
            <v>0</v>
          </cell>
          <cell r="O455">
            <v>0</v>
          </cell>
          <cell r="P455">
            <v>0</v>
          </cell>
          <cell r="R455">
            <v>0</v>
          </cell>
          <cell r="S455">
            <v>0</v>
          </cell>
          <cell r="U455">
            <v>0</v>
          </cell>
          <cell r="V455">
            <v>0</v>
          </cell>
          <cell r="W455" t="str">
            <v>Und</v>
          </cell>
          <cell r="X455">
            <v>0</v>
          </cell>
        </row>
        <row r="456">
          <cell r="A456" t="str">
            <v>3007E</v>
          </cell>
          <cell r="B456" t="str">
            <v xml:space="preserve"> Salida para tomacorriente doble monofásico de muro con polo a tierra para utensilios  en cocina</v>
          </cell>
          <cell r="D456">
            <v>0</v>
          </cell>
          <cell r="F456">
            <v>0</v>
          </cell>
          <cell r="G456">
            <v>0</v>
          </cell>
          <cell r="H456">
            <v>0</v>
          </cell>
          <cell r="I456">
            <v>0</v>
          </cell>
          <cell r="J456">
            <v>0</v>
          </cell>
          <cell r="K456">
            <v>0</v>
          </cell>
          <cell r="L456">
            <v>0</v>
          </cell>
          <cell r="M456">
            <v>0</v>
          </cell>
          <cell r="O456">
            <v>0</v>
          </cell>
          <cell r="P456">
            <v>0</v>
          </cell>
          <cell r="R456">
            <v>0</v>
          </cell>
          <cell r="S456">
            <v>0</v>
          </cell>
          <cell r="U456">
            <v>0</v>
          </cell>
          <cell r="V456">
            <v>0</v>
          </cell>
          <cell r="W456" t="str">
            <v>Und</v>
          </cell>
          <cell r="X456">
            <v>0</v>
          </cell>
        </row>
        <row r="457">
          <cell r="A457" t="str">
            <v>3008E</v>
          </cell>
          <cell r="B457" t="str">
            <v>Salida para toma bifásica (208V/20W Amps. pata trabada) en muro para equipos en normal.</v>
          </cell>
          <cell r="C457">
            <v>5</v>
          </cell>
          <cell r="D457">
            <v>5</v>
          </cell>
          <cell r="F457">
            <v>0</v>
          </cell>
          <cell r="G457">
            <v>5</v>
          </cell>
          <cell r="H457">
            <v>1.5</v>
          </cell>
          <cell r="I457">
            <v>1.5</v>
          </cell>
          <cell r="J457">
            <v>1.5</v>
          </cell>
          <cell r="K457">
            <v>1.5</v>
          </cell>
          <cell r="L457">
            <v>1.5</v>
          </cell>
          <cell r="M457">
            <v>1.5</v>
          </cell>
          <cell r="N457">
            <v>2</v>
          </cell>
          <cell r="O457">
            <v>2</v>
          </cell>
          <cell r="P457">
            <v>2</v>
          </cell>
          <cell r="Q457">
            <v>1</v>
          </cell>
          <cell r="R457">
            <v>1</v>
          </cell>
          <cell r="S457">
            <v>1</v>
          </cell>
          <cell r="U457">
            <v>0</v>
          </cell>
          <cell r="V457">
            <v>0</v>
          </cell>
          <cell r="W457" t="str">
            <v>Und</v>
          </cell>
          <cell r="X457">
            <v>11</v>
          </cell>
        </row>
        <row r="458">
          <cell r="A458" t="str">
            <v>3009E</v>
          </cell>
          <cell r="B458" t="str">
            <v xml:space="preserve">Salida para toma trifásica  (tripolar 50 Amps 250 V) en Cocina y Motor Compresor equipos Odontológicos </v>
          </cell>
          <cell r="C458">
            <v>2</v>
          </cell>
          <cell r="D458">
            <v>2</v>
          </cell>
          <cell r="F458">
            <v>0</v>
          </cell>
          <cell r="G458">
            <v>2</v>
          </cell>
          <cell r="H458">
            <v>0</v>
          </cell>
          <cell r="I458">
            <v>0</v>
          </cell>
          <cell r="J458">
            <v>0</v>
          </cell>
          <cell r="K458">
            <v>0</v>
          </cell>
          <cell r="L458">
            <v>0</v>
          </cell>
          <cell r="M458">
            <v>0</v>
          </cell>
          <cell r="O458">
            <v>0</v>
          </cell>
          <cell r="P458">
            <v>0</v>
          </cell>
          <cell r="R458">
            <v>0</v>
          </cell>
          <cell r="S458">
            <v>0</v>
          </cell>
          <cell r="U458">
            <v>0</v>
          </cell>
          <cell r="V458">
            <v>0</v>
          </cell>
          <cell r="W458" t="str">
            <v>Und</v>
          </cell>
          <cell r="X458">
            <v>2</v>
          </cell>
        </row>
        <row r="459">
          <cell r="A459" t="str">
            <v>3010E</v>
          </cell>
          <cell r="B459" t="str">
            <v>Salida para toma monofasica 15A con protección falla a tierra GFCI</v>
          </cell>
          <cell r="D459">
            <v>0</v>
          </cell>
          <cell r="F459">
            <v>0</v>
          </cell>
          <cell r="G459">
            <v>0</v>
          </cell>
          <cell r="H459">
            <v>0</v>
          </cell>
          <cell r="I459">
            <v>0</v>
          </cell>
          <cell r="J459">
            <v>0</v>
          </cell>
          <cell r="K459">
            <v>0</v>
          </cell>
          <cell r="L459">
            <v>0</v>
          </cell>
          <cell r="M459">
            <v>0</v>
          </cell>
          <cell r="N459">
            <v>5</v>
          </cell>
          <cell r="O459">
            <v>5</v>
          </cell>
          <cell r="P459">
            <v>5</v>
          </cell>
          <cell r="Q459">
            <v>2</v>
          </cell>
          <cell r="R459">
            <v>2</v>
          </cell>
          <cell r="S459">
            <v>2</v>
          </cell>
          <cell r="U459">
            <v>0</v>
          </cell>
          <cell r="V459">
            <v>0</v>
          </cell>
          <cell r="W459" t="str">
            <v>Und</v>
          </cell>
          <cell r="X459">
            <v>7</v>
          </cell>
        </row>
        <row r="460">
          <cell r="A460" t="str">
            <v>4001E</v>
          </cell>
          <cell r="B460" t="str">
            <v>Salida para tomacorriente doble monofasica 15A con polo a tierra (Color blanco) en muros</v>
          </cell>
          <cell r="D460">
            <v>0</v>
          </cell>
          <cell r="F460">
            <v>0</v>
          </cell>
          <cell r="G460">
            <v>0</v>
          </cell>
          <cell r="H460">
            <v>0</v>
          </cell>
          <cell r="I460">
            <v>0</v>
          </cell>
          <cell r="J460">
            <v>0</v>
          </cell>
          <cell r="K460">
            <v>0</v>
          </cell>
          <cell r="L460">
            <v>0</v>
          </cell>
          <cell r="M460">
            <v>0</v>
          </cell>
          <cell r="O460">
            <v>0</v>
          </cell>
          <cell r="P460">
            <v>0</v>
          </cell>
          <cell r="R460">
            <v>0</v>
          </cell>
          <cell r="S460">
            <v>0</v>
          </cell>
          <cell r="U460">
            <v>0</v>
          </cell>
          <cell r="V460">
            <v>0</v>
          </cell>
          <cell r="W460" t="str">
            <v>Und</v>
          </cell>
          <cell r="X460">
            <v>0</v>
          </cell>
        </row>
        <row r="461">
          <cell r="A461" t="str">
            <v>4002E</v>
          </cell>
          <cell r="B461" t="str">
            <v>Salida para tomacorriente 15A doble monofásico de piso con polo a tierra color Beige en salas  de cirugía, partos y cesáreas Grado Hospitalario con tapa metálica.</v>
          </cell>
          <cell r="D461">
            <v>0</v>
          </cell>
          <cell r="F461">
            <v>0</v>
          </cell>
          <cell r="G461">
            <v>0</v>
          </cell>
          <cell r="H461">
            <v>0</v>
          </cell>
          <cell r="I461">
            <v>0</v>
          </cell>
          <cell r="J461">
            <v>0</v>
          </cell>
          <cell r="K461">
            <v>0</v>
          </cell>
          <cell r="L461">
            <v>0</v>
          </cell>
          <cell r="M461">
            <v>0</v>
          </cell>
          <cell r="O461">
            <v>0</v>
          </cell>
          <cell r="P461">
            <v>0</v>
          </cell>
          <cell r="R461">
            <v>0</v>
          </cell>
          <cell r="S461">
            <v>0</v>
          </cell>
          <cell r="U461">
            <v>0</v>
          </cell>
          <cell r="V461">
            <v>0</v>
          </cell>
          <cell r="W461" t="str">
            <v>Und</v>
          </cell>
          <cell r="X461">
            <v>0</v>
          </cell>
        </row>
        <row r="462">
          <cell r="A462" t="str">
            <v>4003E</v>
          </cell>
          <cell r="B462" t="str">
            <v>Salida para tomacorriente doble monofasica con polo a tierra Regulada color anaranjado para computadores y conexión CCTV (mas linea a tierra aislada)</v>
          </cell>
          <cell r="D462">
            <v>0</v>
          </cell>
          <cell r="F462">
            <v>0</v>
          </cell>
          <cell r="G462">
            <v>0</v>
          </cell>
          <cell r="H462">
            <v>0</v>
          </cell>
          <cell r="I462">
            <v>0</v>
          </cell>
          <cell r="J462">
            <v>0</v>
          </cell>
          <cell r="K462">
            <v>0</v>
          </cell>
          <cell r="L462">
            <v>0</v>
          </cell>
          <cell r="M462">
            <v>0</v>
          </cell>
          <cell r="O462">
            <v>0</v>
          </cell>
          <cell r="P462">
            <v>0</v>
          </cell>
          <cell r="R462">
            <v>0</v>
          </cell>
          <cell r="S462">
            <v>0</v>
          </cell>
          <cell r="U462">
            <v>0</v>
          </cell>
          <cell r="V462">
            <v>0</v>
          </cell>
          <cell r="W462" t="str">
            <v>Und</v>
          </cell>
          <cell r="X462">
            <v>0</v>
          </cell>
        </row>
        <row r="463">
          <cell r="A463" t="str">
            <v>4004E</v>
          </cell>
          <cell r="B463" t="str">
            <v>Salida para tomacorriente doble monofasica 15A con polo a tierra Regulada color Beige tipo Grado Hospitalario, respaldo por regulador (mas linea a tierra aislada)</v>
          </cell>
          <cell r="D463">
            <v>0</v>
          </cell>
          <cell r="F463">
            <v>0</v>
          </cell>
          <cell r="G463">
            <v>0</v>
          </cell>
          <cell r="H463">
            <v>0</v>
          </cell>
          <cell r="I463">
            <v>0</v>
          </cell>
          <cell r="J463">
            <v>0</v>
          </cell>
          <cell r="K463">
            <v>0</v>
          </cell>
          <cell r="L463">
            <v>0</v>
          </cell>
          <cell r="M463">
            <v>0</v>
          </cell>
          <cell r="O463">
            <v>0</v>
          </cell>
          <cell r="P463">
            <v>0</v>
          </cell>
          <cell r="R463">
            <v>0</v>
          </cell>
          <cell r="S463">
            <v>0</v>
          </cell>
          <cell r="U463">
            <v>0</v>
          </cell>
          <cell r="V463">
            <v>0</v>
          </cell>
          <cell r="W463" t="str">
            <v>Und</v>
          </cell>
          <cell r="X463">
            <v>0</v>
          </cell>
        </row>
        <row r="464">
          <cell r="A464" t="str">
            <v>4005E</v>
          </cell>
          <cell r="B464" t="str">
            <v>Salida para tomacorriente doble monofasica15A con polo a tierra Grado Hospitalario (mas linea a tierra aislada) color Blanco</v>
          </cell>
          <cell r="D464">
            <v>0</v>
          </cell>
          <cell r="F464">
            <v>0</v>
          </cell>
          <cell r="G464">
            <v>0</v>
          </cell>
          <cell r="H464">
            <v>0</v>
          </cell>
          <cell r="I464">
            <v>0</v>
          </cell>
          <cell r="J464">
            <v>0</v>
          </cell>
          <cell r="K464">
            <v>0</v>
          </cell>
          <cell r="L464">
            <v>0</v>
          </cell>
          <cell r="M464">
            <v>0</v>
          </cell>
          <cell r="O464">
            <v>0</v>
          </cell>
          <cell r="P464">
            <v>0</v>
          </cell>
          <cell r="R464">
            <v>0</v>
          </cell>
          <cell r="S464">
            <v>0</v>
          </cell>
          <cell r="U464">
            <v>0</v>
          </cell>
          <cell r="V464">
            <v>0</v>
          </cell>
          <cell r="W464" t="str">
            <v>Und</v>
          </cell>
          <cell r="X464">
            <v>0</v>
          </cell>
        </row>
        <row r="465">
          <cell r="A465" t="str">
            <v>4006E</v>
          </cell>
          <cell r="B465" t="str">
            <v>Salida para tomacorriente doble monofasica 15A con polo a tierra Regulada color Gris tipo hospitalario, respaldo por ups (mas linea a tierra aislada)</v>
          </cell>
          <cell r="D465">
            <v>0</v>
          </cell>
          <cell r="F465">
            <v>0</v>
          </cell>
          <cell r="G465">
            <v>0</v>
          </cell>
          <cell r="H465">
            <v>0</v>
          </cell>
          <cell r="I465">
            <v>0</v>
          </cell>
          <cell r="J465">
            <v>0</v>
          </cell>
          <cell r="K465">
            <v>0</v>
          </cell>
          <cell r="L465">
            <v>0</v>
          </cell>
          <cell r="M465">
            <v>0</v>
          </cell>
          <cell r="O465">
            <v>0</v>
          </cell>
          <cell r="P465">
            <v>0</v>
          </cell>
          <cell r="R465">
            <v>0</v>
          </cell>
          <cell r="S465">
            <v>0</v>
          </cell>
          <cell r="U465">
            <v>0</v>
          </cell>
          <cell r="V465">
            <v>0</v>
          </cell>
          <cell r="W465" t="str">
            <v>Und</v>
          </cell>
          <cell r="X465">
            <v>0</v>
          </cell>
        </row>
        <row r="466">
          <cell r="A466" t="str">
            <v>4007E</v>
          </cell>
          <cell r="B466" t="str">
            <v>Salida para toma bifásica (208V/20 Amps. pata trabada) en Cirugías, Partos y Cesáreas.</v>
          </cell>
          <cell r="D466">
            <v>0</v>
          </cell>
          <cell r="F466">
            <v>0</v>
          </cell>
          <cell r="G466">
            <v>0</v>
          </cell>
          <cell r="H466">
            <v>0</v>
          </cell>
          <cell r="I466">
            <v>0</v>
          </cell>
          <cell r="J466">
            <v>0</v>
          </cell>
          <cell r="K466">
            <v>0</v>
          </cell>
          <cell r="L466">
            <v>0</v>
          </cell>
          <cell r="M466">
            <v>0</v>
          </cell>
          <cell r="O466">
            <v>0</v>
          </cell>
          <cell r="P466">
            <v>0</v>
          </cell>
          <cell r="R466">
            <v>0</v>
          </cell>
          <cell r="S466">
            <v>0</v>
          </cell>
          <cell r="U466">
            <v>0</v>
          </cell>
          <cell r="V466">
            <v>0</v>
          </cell>
          <cell r="W466" t="str">
            <v>Und</v>
          </cell>
          <cell r="X466">
            <v>0</v>
          </cell>
        </row>
        <row r="467">
          <cell r="A467" t="str">
            <v>4008E</v>
          </cell>
          <cell r="B467" t="str">
            <v>Salida para toma monofasica con protección falla a tierra 15A tipo GFCI</v>
          </cell>
          <cell r="D467">
            <v>0</v>
          </cell>
          <cell r="F467">
            <v>0</v>
          </cell>
          <cell r="G467">
            <v>0</v>
          </cell>
          <cell r="H467">
            <v>0</v>
          </cell>
          <cell r="I467">
            <v>0</v>
          </cell>
          <cell r="J467">
            <v>0</v>
          </cell>
          <cell r="K467">
            <v>0</v>
          </cell>
          <cell r="L467">
            <v>0</v>
          </cell>
          <cell r="M467">
            <v>0</v>
          </cell>
          <cell r="O467">
            <v>0</v>
          </cell>
          <cell r="P467">
            <v>0</v>
          </cell>
          <cell r="R467">
            <v>0</v>
          </cell>
          <cell r="S467">
            <v>0</v>
          </cell>
          <cell r="U467">
            <v>0</v>
          </cell>
          <cell r="V467">
            <v>0</v>
          </cell>
          <cell r="W467" t="str">
            <v>Und</v>
          </cell>
          <cell r="X467">
            <v>0</v>
          </cell>
        </row>
        <row r="468">
          <cell r="A468" t="str">
            <v>5001E</v>
          </cell>
          <cell r="B468" t="str">
            <v xml:space="preserve">Salida para luminaria de sodio tipo Horizontal cerrada 125W/208V (a instalar en poste metalico de 8 mts). </v>
          </cell>
          <cell r="D468">
            <v>0</v>
          </cell>
          <cell r="F468">
            <v>0</v>
          </cell>
          <cell r="G468">
            <v>0</v>
          </cell>
          <cell r="H468">
            <v>0</v>
          </cell>
          <cell r="I468">
            <v>0</v>
          </cell>
          <cell r="J468">
            <v>0</v>
          </cell>
          <cell r="K468">
            <v>0</v>
          </cell>
          <cell r="L468">
            <v>0</v>
          </cell>
          <cell r="M468">
            <v>0</v>
          </cell>
          <cell r="O468">
            <v>0</v>
          </cell>
          <cell r="P468">
            <v>0</v>
          </cell>
          <cell r="R468">
            <v>0</v>
          </cell>
          <cell r="S468">
            <v>0</v>
          </cell>
          <cell r="T468">
            <v>15</v>
          </cell>
          <cell r="U468">
            <v>15</v>
          </cell>
          <cell r="V468">
            <v>15</v>
          </cell>
          <cell r="W468" t="str">
            <v>Und</v>
          </cell>
          <cell r="X468">
            <v>15</v>
          </cell>
        </row>
        <row r="469">
          <cell r="A469" t="str">
            <v>5002E</v>
          </cell>
          <cell r="B469" t="str">
            <v xml:space="preserve">Salida para luminaria Sodio 70W/208V (a instalar en poste metalico de 4 mts). </v>
          </cell>
          <cell r="D469">
            <v>0</v>
          </cell>
          <cell r="F469">
            <v>0</v>
          </cell>
          <cell r="G469">
            <v>0</v>
          </cell>
          <cell r="H469">
            <v>0</v>
          </cell>
          <cell r="I469">
            <v>0</v>
          </cell>
          <cell r="J469">
            <v>0</v>
          </cell>
          <cell r="K469">
            <v>0</v>
          </cell>
          <cell r="L469">
            <v>0</v>
          </cell>
          <cell r="M469">
            <v>0</v>
          </cell>
          <cell r="O469">
            <v>0</v>
          </cell>
          <cell r="P469">
            <v>0</v>
          </cell>
          <cell r="R469">
            <v>0</v>
          </cell>
          <cell r="S469">
            <v>0</v>
          </cell>
          <cell r="T469">
            <v>29</v>
          </cell>
          <cell r="U469">
            <v>29</v>
          </cell>
          <cell r="V469">
            <v>29</v>
          </cell>
          <cell r="W469" t="str">
            <v>Und</v>
          </cell>
          <cell r="X469">
            <v>29</v>
          </cell>
        </row>
        <row r="470">
          <cell r="A470" t="str">
            <v>5003E</v>
          </cell>
          <cell r="B470" t="str">
            <v>Salida para reflector 2Ø/208V/250W en muro fachada acceso principal peatonal</v>
          </cell>
          <cell r="D470">
            <v>0</v>
          </cell>
          <cell r="F470">
            <v>0</v>
          </cell>
          <cell r="G470">
            <v>0</v>
          </cell>
          <cell r="H470">
            <v>0</v>
          </cell>
          <cell r="I470">
            <v>0</v>
          </cell>
          <cell r="J470">
            <v>0</v>
          </cell>
          <cell r="K470">
            <v>0</v>
          </cell>
          <cell r="L470">
            <v>0</v>
          </cell>
          <cell r="M470">
            <v>0</v>
          </cell>
          <cell r="O470">
            <v>0</v>
          </cell>
          <cell r="P470">
            <v>0</v>
          </cell>
          <cell r="R470">
            <v>0</v>
          </cell>
          <cell r="S470">
            <v>0</v>
          </cell>
          <cell r="T470">
            <v>2</v>
          </cell>
          <cell r="U470">
            <v>2</v>
          </cell>
          <cell r="V470">
            <v>2</v>
          </cell>
          <cell r="W470" t="str">
            <v>Und</v>
          </cell>
          <cell r="X470">
            <v>2</v>
          </cell>
        </row>
        <row r="471">
          <cell r="A471" t="str">
            <v>5004E</v>
          </cell>
          <cell r="B471" t="str">
            <v xml:space="preserve">Suministro e instalación de Poste metálico de 8.00 m  con base trapezoidal en concreto. </v>
          </cell>
          <cell r="D471">
            <v>0</v>
          </cell>
          <cell r="F471">
            <v>0</v>
          </cell>
          <cell r="G471">
            <v>0</v>
          </cell>
          <cell r="H471">
            <v>0</v>
          </cell>
          <cell r="I471">
            <v>0</v>
          </cell>
          <cell r="J471">
            <v>0</v>
          </cell>
          <cell r="K471">
            <v>0</v>
          </cell>
          <cell r="L471">
            <v>0</v>
          </cell>
          <cell r="M471">
            <v>0</v>
          </cell>
          <cell r="O471">
            <v>0</v>
          </cell>
          <cell r="P471">
            <v>0</v>
          </cell>
          <cell r="R471">
            <v>0</v>
          </cell>
          <cell r="S471">
            <v>0</v>
          </cell>
          <cell r="T471">
            <v>15</v>
          </cell>
          <cell r="U471">
            <v>15</v>
          </cell>
          <cell r="V471">
            <v>15</v>
          </cell>
          <cell r="W471" t="str">
            <v>Und</v>
          </cell>
          <cell r="X471">
            <v>15</v>
          </cell>
        </row>
        <row r="472">
          <cell r="A472" t="str">
            <v>5005E</v>
          </cell>
          <cell r="B472" t="str">
            <v xml:space="preserve">Suministro e instalación de Poste metálico de 4.00 m  tipo ornamental con base trapezoidal en concreto. </v>
          </cell>
          <cell r="D472">
            <v>0</v>
          </cell>
          <cell r="F472">
            <v>0</v>
          </cell>
          <cell r="G472">
            <v>0</v>
          </cell>
          <cell r="H472">
            <v>0</v>
          </cell>
          <cell r="I472">
            <v>0</v>
          </cell>
          <cell r="J472">
            <v>0</v>
          </cell>
          <cell r="K472">
            <v>0</v>
          </cell>
          <cell r="L472">
            <v>0</v>
          </cell>
          <cell r="M472">
            <v>0</v>
          </cell>
          <cell r="O472">
            <v>0</v>
          </cell>
          <cell r="P472">
            <v>0</v>
          </cell>
          <cell r="R472">
            <v>0</v>
          </cell>
          <cell r="S472">
            <v>0</v>
          </cell>
          <cell r="T472">
            <v>29</v>
          </cell>
          <cell r="U472">
            <v>29</v>
          </cell>
          <cell r="V472">
            <v>29</v>
          </cell>
          <cell r="W472" t="str">
            <v>Und</v>
          </cell>
          <cell r="X472">
            <v>29</v>
          </cell>
        </row>
        <row r="473">
          <cell r="A473" t="str">
            <v>5006E</v>
          </cell>
          <cell r="B473" t="str">
            <v>Caja en mampostería de 40x40 cm para alumbrado exterior  según Norma AP-280.</v>
          </cell>
          <cell r="D473">
            <v>0</v>
          </cell>
          <cell r="F473">
            <v>0</v>
          </cell>
          <cell r="G473">
            <v>0</v>
          </cell>
          <cell r="H473">
            <v>0</v>
          </cell>
          <cell r="I473">
            <v>0</v>
          </cell>
          <cell r="J473">
            <v>0</v>
          </cell>
          <cell r="K473">
            <v>0</v>
          </cell>
          <cell r="L473">
            <v>0</v>
          </cell>
          <cell r="M473">
            <v>0</v>
          </cell>
          <cell r="O473">
            <v>0</v>
          </cell>
          <cell r="P473">
            <v>0</v>
          </cell>
          <cell r="R473">
            <v>0</v>
          </cell>
          <cell r="S473">
            <v>0</v>
          </cell>
          <cell r="T473">
            <v>48</v>
          </cell>
          <cell r="U473">
            <v>48</v>
          </cell>
          <cell r="V473">
            <v>48</v>
          </cell>
          <cell r="W473" t="str">
            <v>Und</v>
          </cell>
          <cell r="X473">
            <v>48</v>
          </cell>
        </row>
        <row r="474">
          <cell r="A474" t="str">
            <v>5007E</v>
          </cell>
          <cell r="B474" t="str">
            <v>Caja metálica de 30x30x12cm. Con puerta y cerradura, de empotrar en muro.</v>
          </cell>
          <cell r="D474">
            <v>0</v>
          </cell>
          <cell r="F474">
            <v>0</v>
          </cell>
          <cell r="G474">
            <v>0</v>
          </cell>
          <cell r="H474">
            <v>0</v>
          </cell>
          <cell r="I474">
            <v>0</v>
          </cell>
          <cell r="J474">
            <v>0</v>
          </cell>
          <cell r="K474">
            <v>0</v>
          </cell>
          <cell r="L474">
            <v>0</v>
          </cell>
          <cell r="M474">
            <v>0</v>
          </cell>
          <cell r="O474">
            <v>0</v>
          </cell>
          <cell r="P474">
            <v>0</v>
          </cell>
          <cell r="R474">
            <v>0</v>
          </cell>
          <cell r="S474">
            <v>0</v>
          </cell>
          <cell r="T474">
            <v>1</v>
          </cell>
          <cell r="U474">
            <v>1</v>
          </cell>
          <cell r="V474">
            <v>1</v>
          </cell>
          <cell r="W474" t="str">
            <v>Und</v>
          </cell>
          <cell r="X474">
            <v>1</v>
          </cell>
        </row>
        <row r="475">
          <cell r="A475" t="str">
            <v>5008E</v>
          </cell>
          <cell r="B475" t="str">
            <v>Alambre de Cobre 2x8F+1X8T.</v>
          </cell>
          <cell r="D475">
            <v>0</v>
          </cell>
          <cell r="F475">
            <v>0</v>
          </cell>
          <cell r="G475">
            <v>0</v>
          </cell>
          <cell r="H475">
            <v>0</v>
          </cell>
          <cell r="I475">
            <v>0</v>
          </cell>
          <cell r="J475">
            <v>0</v>
          </cell>
          <cell r="K475">
            <v>0</v>
          </cell>
          <cell r="L475">
            <v>0</v>
          </cell>
          <cell r="M475">
            <v>0</v>
          </cell>
          <cell r="O475">
            <v>0</v>
          </cell>
          <cell r="P475">
            <v>0</v>
          </cell>
          <cell r="R475">
            <v>0</v>
          </cell>
          <cell r="S475">
            <v>0</v>
          </cell>
          <cell r="T475">
            <v>755</v>
          </cell>
          <cell r="U475">
            <v>755</v>
          </cell>
          <cell r="V475">
            <v>755</v>
          </cell>
          <cell r="W475" t="str">
            <v>Ml</v>
          </cell>
          <cell r="X475">
            <v>755</v>
          </cell>
        </row>
        <row r="476">
          <cell r="A476" t="str">
            <v>5009E</v>
          </cell>
          <cell r="B476" t="str">
            <v>Alambre de Cobre 3x8F+1X8T.</v>
          </cell>
          <cell r="D476">
            <v>0</v>
          </cell>
          <cell r="F476">
            <v>0</v>
          </cell>
          <cell r="G476">
            <v>0</v>
          </cell>
          <cell r="H476">
            <v>0</v>
          </cell>
          <cell r="I476">
            <v>0</v>
          </cell>
          <cell r="J476">
            <v>0</v>
          </cell>
          <cell r="K476">
            <v>0</v>
          </cell>
          <cell r="L476">
            <v>0</v>
          </cell>
          <cell r="M476">
            <v>0</v>
          </cell>
          <cell r="O476">
            <v>0</v>
          </cell>
          <cell r="P476">
            <v>0</v>
          </cell>
          <cell r="R476">
            <v>0</v>
          </cell>
          <cell r="S476">
            <v>0</v>
          </cell>
          <cell r="T476">
            <v>95</v>
          </cell>
          <cell r="U476">
            <v>95</v>
          </cell>
          <cell r="V476">
            <v>95</v>
          </cell>
          <cell r="W476" t="str">
            <v>Ml</v>
          </cell>
          <cell r="X476">
            <v>95</v>
          </cell>
        </row>
        <row r="477">
          <cell r="A477" t="str">
            <v>5010E</v>
          </cell>
          <cell r="B477" t="str">
            <v>Alambre de Cobre 4x8F+1X8T.</v>
          </cell>
          <cell r="D477">
            <v>0</v>
          </cell>
          <cell r="F477">
            <v>0</v>
          </cell>
          <cell r="G477">
            <v>0</v>
          </cell>
          <cell r="H477">
            <v>0</v>
          </cell>
          <cell r="I477">
            <v>0</v>
          </cell>
          <cell r="J477">
            <v>0</v>
          </cell>
          <cell r="K477">
            <v>0</v>
          </cell>
          <cell r="L477">
            <v>0</v>
          </cell>
          <cell r="M477">
            <v>0</v>
          </cell>
          <cell r="O477">
            <v>0</v>
          </cell>
          <cell r="P477">
            <v>0</v>
          </cell>
          <cell r="R477">
            <v>0</v>
          </cell>
          <cell r="S477">
            <v>0</v>
          </cell>
          <cell r="T477">
            <v>285</v>
          </cell>
          <cell r="U477">
            <v>285</v>
          </cell>
          <cell r="V477">
            <v>285</v>
          </cell>
          <cell r="W477" t="str">
            <v>Ml</v>
          </cell>
          <cell r="X477">
            <v>285</v>
          </cell>
        </row>
        <row r="478">
          <cell r="A478" t="str">
            <v>5011E</v>
          </cell>
          <cell r="B478" t="str">
            <v>Alambre de Cobre 6x8F+1X8T.</v>
          </cell>
          <cell r="D478">
            <v>0</v>
          </cell>
          <cell r="F478">
            <v>0</v>
          </cell>
          <cell r="G478">
            <v>0</v>
          </cell>
          <cell r="H478">
            <v>0</v>
          </cell>
          <cell r="I478">
            <v>0</v>
          </cell>
          <cell r="J478">
            <v>0</v>
          </cell>
          <cell r="K478">
            <v>0</v>
          </cell>
          <cell r="L478">
            <v>0</v>
          </cell>
          <cell r="M478">
            <v>0</v>
          </cell>
          <cell r="O478">
            <v>0</v>
          </cell>
          <cell r="P478">
            <v>0</v>
          </cell>
          <cell r="R478">
            <v>0</v>
          </cell>
          <cell r="S478">
            <v>0</v>
          </cell>
          <cell r="T478">
            <v>163</v>
          </cell>
          <cell r="U478">
            <v>163</v>
          </cell>
          <cell r="V478">
            <v>163</v>
          </cell>
          <cell r="W478" t="str">
            <v>Ml</v>
          </cell>
          <cell r="X478">
            <v>163</v>
          </cell>
        </row>
        <row r="479">
          <cell r="A479" t="str">
            <v>5012E</v>
          </cell>
          <cell r="B479" t="str">
            <v>Tendido de tuberia en 1Ø3/4" pvc, incluye excavación y relleno.</v>
          </cell>
          <cell r="D479">
            <v>0</v>
          </cell>
          <cell r="F479">
            <v>0</v>
          </cell>
          <cell r="G479">
            <v>0</v>
          </cell>
          <cell r="H479">
            <v>0</v>
          </cell>
          <cell r="I479">
            <v>0</v>
          </cell>
          <cell r="J479">
            <v>0</v>
          </cell>
          <cell r="K479">
            <v>0</v>
          </cell>
          <cell r="L479">
            <v>0</v>
          </cell>
          <cell r="M479">
            <v>0</v>
          </cell>
          <cell r="O479">
            <v>0</v>
          </cell>
          <cell r="P479">
            <v>0</v>
          </cell>
          <cell r="R479">
            <v>0</v>
          </cell>
          <cell r="S479">
            <v>0</v>
          </cell>
          <cell r="T479">
            <v>386</v>
          </cell>
          <cell r="U479">
            <v>386</v>
          </cell>
          <cell r="V479">
            <v>386</v>
          </cell>
          <cell r="W479" t="str">
            <v>Ml</v>
          </cell>
          <cell r="X479">
            <v>386</v>
          </cell>
        </row>
        <row r="480">
          <cell r="A480" t="str">
            <v>5013E</v>
          </cell>
          <cell r="B480" t="str">
            <v>Tendido de tuberia en 1Ø1" pvc, incluye excavación y relleno.</v>
          </cell>
          <cell r="D480">
            <v>0</v>
          </cell>
          <cell r="F480">
            <v>0</v>
          </cell>
          <cell r="G480">
            <v>0</v>
          </cell>
          <cell r="H480">
            <v>0</v>
          </cell>
          <cell r="I480">
            <v>0</v>
          </cell>
          <cell r="J480">
            <v>0</v>
          </cell>
          <cell r="K480">
            <v>0</v>
          </cell>
          <cell r="L480">
            <v>0</v>
          </cell>
          <cell r="M480">
            <v>0</v>
          </cell>
          <cell r="O480">
            <v>0</v>
          </cell>
          <cell r="P480">
            <v>0</v>
          </cell>
          <cell r="R480">
            <v>0</v>
          </cell>
          <cell r="S480">
            <v>0</v>
          </cell>
          <cell r="T480">
            <v>601</v>
          </cell>
          <cell r="U480">
            <v>601</v>
          </cell>
          <cell r="V480">
            <v>601</v>
          </cell>
          <cell r="W480" t="str">
            <v>Ml</v>
          </cell>
          <cell r="X480">
            <v>601</v>
          </cell>
        </row>
        <row r="481">
          <cell r="A481" t="str">
            <v>5014E</v>
          </cell>
          <cell r="B481" t="str">
            <v>Tendido de tuberia en 1Ø1,1/4" pvc, incluye excavación y relleno.</v>
          </cell>
          <cell r="D481">
            <v>0</v>
          </cell>
          <cell r="F481">
            <v>0</v>
          </cell>
          <cell r="G481">
            <v>0</v>
          </cell>
          <cell r="H481">
            <v>0</v>
          </cell>
          <cell r="I481">
            <v>0</v>
          </cell>
          <cell r="J481">
            <v>0</v>
          </cell>
          <cell r="K481">
            <v>0</v>
          </cell>
          <cell r="L481">
            <v>0</v>
          </cell>
          <cell r="M481">
            <v>0</v>
          </cell>
          <cell r="O481">
            <v>0</v>
          </cell>
          <cell r="P481">
            <v>0</v>
          </cell>
          <cell r="R481">
            <v>0</v>
          </cell>
          <cell r="S481">
            <v>0</v>
          </cell>
          <cell r="T481">
            <v>145</v>
          </cell>
          <cell r="U481">
            <v>145</v>
          </cell>
          <cell r="V481">
            <v>145</v>
          </cell>
          <cell r="W481" t="str">
            <v>Ml</v>
          </cell>
          <cell r="X481">
            <v>145</v>
          </cell>
        </row>
        <row r="482">
          <cell r="A482" t="str">
            <v>5015E</v>
          </cell>
          <cell r="B482" t="str">
            <v>Tendido de tuberia en 1Ø1,1/2" pvc, incluye excavación y relleno.</v>
          </cell>
          <cell r="D482">
            <v>0</v>
          </cell>
          <cell r="F482">
            <v>0</v>
          </cell>
          <cell r="G482">
            <v>0</v>
          </cell>
          <cell r="H482">
            <v>0</v>
          </cell>
          <cell r="I482">
            <v>0</v>
          </cell>
          <cell r="J482">
            <v>0</v>
          </cell>
          <cell r="K482">
            <v>0</v>
          </cell>
          <cell r="L482">
            <v>0</v>
          </cell>
          <cell r="M482">
            <v>0</v>
          </cell>
          <cell r="O482">
            <v>0</v>
          </cell>
          <cell r="P482">
            <v>0</v>
          </cell>
          <cell r="R482">
            <v>0</v>
          </cell>
          <cell r="S482">
            <v>0</v>
          </cell>
          <cell r="T482">
            <v>198</v>
          </cell>
          <cell r="U482">
            <v>198</v>
          </cell>
          <cell r="V482">
            <v>198</v>
          </cell>
          <cell r="W482" t="str">
            <v>Ml</v>
          </cell>
          <cell r="X482">
            <v>198</v>
          </cell>
        </row>
        <row r="483">
          <cell r="A483" t="str">
            <v>5016E</v>
          </cell>
          <cell r="B483" t="str">
            <v>Empalme premoldeado 91B-1 3M. ( Juego de 1x4UN )</v>
          </cell>
          <cell r="D483">
            <v>0</v>
          </cell>
          <cell r="F483">
            <v>0</v>
          </cell>
          <cell r="G483">
            <v>0</v>
          </cell>
          <cell r="H483">
            <v>0</v>
          </cell>
          <cell r="I483">
            <v>0</v>
          </cell>
          <cell r="J483">
            <v>0</v>
          </cell>
          <cell r="K483">
            <v>0</v>
          </cell>
          <cell r="L483">
            <v>0</v>
          </cell>
          <cell r="M483">
            <v>0</v>
          </cell>
          <cell r="O483">
            <v>0</v>
          </cell>
          <cell r="P483">
            <v>0</v>
          </cell>
          <cell r="R483">
            <v>0</v>
          </cell>
          <cell r="S483">
            <v>0</v>
          </cell>
          <cell r="T483">
            <v>110</v>
          </cell>
          <cell r="U483">
            <v>110</v>
          </cell>
          <cell r="V483">
            <v>110</v>
          </cell>
          <cell r="W483" t="str">
            <v>Und</v>
          </cell>
          <cell r="X483">
            <v>110</v>
          </cell>
        </row>
        <row r="484">
          <cell r="A484" t="str">
            <v>6001E</v>
          </cell>
          <cell r="B484" t="str">
            <v>Tablero de 6 circuitos Monofásico tipo TML-B</v>
          </cell>
          <cell r="C484">
            <v>4</v>
          </cell>
          <cell r="D484">
            <v>4</v>
          </cell>
          <cell r="F484">
            <v>0</v>
          </cell>
          <cell r="G484">
            <v>4</v>
          </cell>
          <cell r="H484">
            <v>0</v>
          </cell>
          <cell r="I484">
            <v>0</v>
          </cell>
          <cell r="J484">
            <v>0</v>
          </cell>
          <cell r="K484">
            <v>0</v>
          </cell>
          <cell r="L484">
            <v>0</v>
          </cell>
          <cell r="M484">
            <v>0</v>
          </cell>
          <cell r="N484">
            <v>1</v>
          </cell>
          <cell r="O484">
            <v>1</v>
          </cell>
          <cell r="P484">
            <v>1</v>
          </cell>
          <cell r="Q484">
            <v>2</v>
          </cell>
          <cell r="R484">
            <v>2</v>
          </cell>
          <cell r="S484">
            <v>2</v>
          </cell>
          <cell r="U484">
            <v>0</v>
          </cell>
          <cell r="V484">
            <v>0</v>
          </cell>
          <cell r="W484" t="str">
            <v>Und</v>
          </cell>
          <cell r="X484">
            <v>7</v>
          </cell>
        </row>
        <row r="485">
          <cell r="A485" t="str">
            <v>6002E</v>
          </cell>
          <cell r="B485" t="str">
            <v>Tablero de 8 circuitos Monofásico tipo TML-B</v>
          </cell>
          <cell r="D485">
            <v>0</v>
          </cell>
          <cell r="F485">
            <v>0</v>
          </cell>
          <cell r="G485">
            <v>0</v>
          </cell>
          <cell r="H485">
            <v>0.5</v>
          </cell>
          <cell r="I485">
            <v>0.5</v>
          </cell>
          <cell r="J485">
            <v>0.5</v>
          </cell>
          <cell r="K485">
            <v>0.5</v>
          </cell>
          <cell r="L485">
            <v>0.5</v>
          </cell>
          <cell r="M485">
            <v>0.5</v>
          </cell>
          <cell r="O485">
            <v>0</v>
          </cell>
          <cell r="P485">
            <v>0</v>
          </cell>
          <cell r="R485">
            <v>0</v>
          </cell>
          <cell r="S485">
            <v>0</v>
          </cell>
          <cell r="U485">
            <v>0</v>
          </cell>
          <cell r="V485">
            <v>0</v>
          </cell>
          <cell r="W485" t="str">
            <v>Und</v>
          </cell>
          <cell r="X485">
            <v>1</v>
          </cell>
        </row>
        <row r="486">
          <cell r="A486" t="str">
            <v>6003E</v>
          </cell>
          <cell r="B486" t="str">
            <v xml:space="preserve"> Tablero de automáticos de 12 circuitos trifásico con puerta, chapeta de cierre y espacio para totalizador industrial TWC-MB-12</v>
          </cell>
          <cell r="C486">
            <v>3</v>
          </cell>
          <cell r="D486">
            <v>3</v>
          </cell>
          <cell r="F486">
            <v>0</v>
          </cell>
          <cell r="G486">
            <v>3</v>
          </cell>
          <cell r="H486">
            <v>0</v>
          </cell>
          <cell r="I486">
            <v>0</v>
          </cell>
          <cell r="J486">
            <v>0</v>
          </cell>
          <cell r="K486">
            <v>0</v>
          </cell>
          <cell r="L486">
            <v>0</v>
          </cell>
          <cell r="M486">
            <v>0</v>
          </cell>
          <cell r="O486">
            <v>0</v>
          </cell>
          <cell r="P486">
            <v>0</v>
          </cell>
          <cell r="R486">
            <v>0</v>
          </cell>
          <cell r="S486">
            <v>0</v>
          </cell>
          <cell r="U486">
            <v>0</v>
          </cell>
          <cell r="V486">
            <v>0</v>
          </cell>
          <cell r="W486" t="str">
            <v>Und</v>
          </cell>
          <cell r="X486">
            <v>3</v>
          </cell>
        </row>
        <row r="487">
          <cell r="A487" t="str">
            <v>6004E</v>
          </cell>
          <cell r="B487" t="str">
            <v xml:space="preserve"> Tablero de automáticos de 18 circuitos trifásico con puerta, chapeta de cierre y espacio para totalizador industrial TWC-MB-18</v>
          </cell>
          <cell r="C487">
            <v>2</v>
          </cell>
          <cell r="D487">
            <v>2</v>
          </cell>
          <cell r="F487">
            <v>0</v>
          </cell>
          <cell r="G487">
            <v>2</v>
          </cell>
          <cell r="H487">
            <v>0</v>
          </cell>
          <cell r="I487">
            <v>0</v>
          </cell>
          <cell r="J487">
            <v>0</v>
          </cell>
          <cell r="K487">
            <v>0</v>
          </cell>
          <cell r="L487">
            <v>0</v>
          </cell>
          <cell r="M487">
            <v>0</v>
          </cell>
          <cell r="N487">
            <v>1</v>
          </cell>
          <cell r="O487">
            <v>1</v>
          </cell>
          <cell r="P487">
            <v>1</v>
          </cell>
          <cell r="R487">
            <v>0</v>
          </cell>
          <cell r="S487">
            <v>0</v>
          </cell>
          <cell r="U487">
            <v>0</v>
          </cell>
          <cell r="V487">
            <v>0</v>
          </cell>
          <cell r="W487" t="str">
            <v>Und</v>
          </cell>
          <cell r="X487">
            <v>3</v>
          </cell>
        </row>
        <row r="488">
          <cell r="A488" t="str">
            <v>6005E</v>
          </cell>
          <cell r="B488" t="str">
            <v xml:space="preserve"> Tablero de automáticos de 24 circuitos trifásico con puerta, chapeta de cierre y espacio para totalizador industrial TWC-MB-24</v>
          </cell>
          <cell r="C488">
            <v>2</v>
          </cell>
          <cell r="D488">
            <v>2</v>
          </cell>
          <cell r="F488">
            <v>0</v>
          </cell>
          <cell r="G488">
            <v>2</v>
          </cell>
          <cell r="H488">
            <v>0</v>
          </cell>
          <cell r="I488">
            <v>0</v>
          </cell>
          <cell r="J488">
            <v>0</v>
          </cell>
          <cell r="K488">
            <v>0</v>
          </cell>
          <cell r="L488">
            <v>0</v>
          </cell>
          <cell r="M488">
            <v>0</v>
          </cell>
          <cell r="O488">
            <v>0</v>
          </cell>
          <cell r="P488">
            <v>0</v>
          </cell>
          <cell r="R488">
            <v>0</v>
          </cell>
          <cell r="S488">
            <v>0</v>
          </cell>
          <cell r="T488">
            <v>1</v>
          </cell>
          <cell r="U488">
            <v>1</v>
          </cell>
          <cell r="V488">
            <v>1</v>
          </cell>
          <cell r="W488" t="str">
            <v>Und</v>
          </cell>
          <cell r="X488">
            <v>3</v>
          </cell>
        </row>
        <row r="489">
          <cell r="A489" t="str">
            <v>6006E</v>
          </cell>
          <cell r="B489" t="str">
            <v xml:space="preserve"> Tablero de automáticos de 30 circuitos trifásico con puerta, chapeta de cierre y espacio para totalizador industrial TWC-MB-30</v>
          </cell>
          <cell r="D489">
            <v>0</v>
          </cell>
          <cell r="F489">
            <v>0</v>
          </cell>
          <cell r="G489">
            <v>0</v>
          </cell>
          <cell r="H489">
            <v>0.5</v>
          </cell>
          <cell r="I489">
            <v>0.5</v>
          </cell>
          <cell r="J489">
            <v>0.5</v>
          </cell>
          <cell r="K489">
            <v>0.5</v>
          </cell>
          <cell r="L489">
            <v>0.5</v>
          </cell>
          <cell r="M489">
            <v>0.5</v>
          </cell>
          <cell r="O489">
            <v>0</v>
          </cell>
          <cell r="P489">
            <v>0</v>
          </cell>
          <cell r="R489">
            <v>0</v>
          </cell>
          <cell r="S489">
            <v>0</v>
          </cell>
          <cell r="U489">
            <v>0</v>
          </cell>
          <cell r="V489">
            <v>0</v>
          </cell>
          <cell r="W489" t="str">
            <v>Und</v>
          </cell>
          <cell r="X489">
            <v>1</v>
          </cell>
        </row>
        <row r="490">
          <cell r="A490" t="str">
            <v>6007E</v>
          </cell>
          <cell r="B490" t="str">
            <v xml:space="preserve"> Tablero de automáticos de 36 circuitos trifásico con puerta, chapeta de cierre y espacio para totalizador industrial TWC-MB-36</v>
          </cell>
          <cell r="C490">
            <v>1</v>
          </cell>
          <cell r="D490">
            <v>1</v>
          </cell>
          <cell r="F490">
            <v>0</v>
          </cell>
          <cell r="G490">
            <v>1</v>
          </cell>
          <cell r="H490">
            <v>0</v>
          </cell>
          <cell r="I490">
            <v>0</v>
          </cell>
          <cell r="J490">
            <v>0</v>
          </cell>
          <cell r="K490">
            <v>0</v>
          </cell>
          <cell r="L490">
            <v>0</v>
          </cell>
          <cell r="M490">
            <v>0</v>
          </cell>
          <cell r="O490">
            <v>0</v>
          </cell>
          <cell r="P490">
            <v>0</v>
          </cell>
          <cell r="R490">
            <v>0</v>
          </cell>
          <cell r="S490">
            <v>0</v>
          </cell>
          <cell r="U490">
            <v>0</v>
          </cell>
          <cell r="V490">
            <v>0</v>
          </cell>
          <cell r="W490" t="str">
            <v>Und</v>
          </cell>
          <cell r="X490">
            <v>1</v>
          </cell>
        </row>
        <row r="491">
          <cell r="A491" t="str">
            <v>6008E</v>
          </cell>
          <cell r="B491" t="str">
            <v xml:space="preserve"> Tablero de automáticos de 42 circuitos trifásico con puerta, chapeta de cierre y espacio para totalizador industrial TWC-MB-42</v>
          </cell>
          <cell r="C491">
            <v>1</v>
          </cell>
          <cell r="D491">
            <v>1</v>
          </cell>
          <cell r="F491">
            <v>0</v>
          </cell>
          <cell r="G491">
            <v>1</v>
          </cell>
          <cell r="H491">
            <v>0</v>
          </cell>
          <cell r="I491">
            <v>0</v>
          </cell>
          <cell r="J491">
            <v>0</v>
          </cell>
          <cell r="K491">
            <v>0</v>
          </cell>
          <cell r="L491">
            <v>0</v>
          </cell>
          <cell r="M491">
            <v>0</v>
          </cell>
          <cell r="O491">
            <v>0</v>
          </cell>
          <cell r="P491">
            <v>0</v>
          </cell>
          <cell r="R491">
            <v>0</v>
          </cell>
          <cell r="S491">
            <v>0</v>
          </cell>
          <cell r="U491">
            <v>0</v>
          </cell>
          <cell r="V491">
            <v>0</v>
          </cell>
          <cell r="W491" t="str">
            <v>Und</v>
          </cell>
          <cell r="X491">
            <v>1</v>
          </cell>
        </row>
        <row r="492">
          <cell r="A492" t="str">
            <v>6009E</v>
          </cell>
          <cell r="B492" t="str">
            <v>Caja moldeada para interruptores industriales DPX</v>
          </cell>
          <cell r="C492">
            <v>6</v>
          </cell>
          <cell r="D492">
            <v>6</v>
          </cell>
          <cell r="F492">
            <v>0</v>
          </cell>
          <cell r="G492">
            <v>6</v>
          </cell>
          <cell r="H492">
            <v>1.5</v>
          </cell>
          <cell r="I492">
            <v>1.5</v>
          </cell>
          <cell r="J492">
            <v>1.5</v>
          </cell>
          <cell r="K492">
            <v>1.5</v>
          </cell>
          <cell r="L492">
            <v>1.5</v>
          </cell>
          <cell r="M492">
            <v>1.5</v>
          </cell>
          <cell r="N492">
            <v>1</v>
          </cell>
          <cell r="O492">
            <v>1</v>
          </cell>
          <cell r="P492">
            <v>1</v>
          </cell>
          <cell r="Q492">
            <v>2</v>
          </cell>
          <cell r="R492">
            <v>2</v>
          </cell>
          <cell r="S492">
            <v>2</v>
          </cell>
          <cell r="T492">
            <v>1</v>
          </cell>
          <cell r="U492">
            <v>1</v>
          </cell>
          <cell r="V492">
            <v>1</v>
          </cell>
          <cell r="W492" t="str">
            <v>Und</v>
          </cell>
          <cell r="X492">
            <v>13</v>
          </cell>
        </row>
        <row r="493">
          <cell r="A493" t="str">
            <v>6010E</v>
          </cell>
          <cell r="B493" t="str">
            <v>Caja Metalica de 15x15 para el montaje de interruprtor monofásico atornillable para alojar totalizador de los tableros monofásicos.</v>
          </cell>
          <cell r="C493">
            <v>4</v>
          </cell>
          <cell r="D493">
            <v>4</v>
          </cell>
          <cell r="F493">
            <v>0</v>
          </cell>
          <cell r="G493">
            <v>4</v>
          </cell>
          <cell r="H493">
            <v>0</v>
          </cell>
          <cell r="I493">
            <v>0</v>
          </cell>
          <cell r="J493">
            <v>0</v>
          </cell>
          <cell r="K493">
            <v>0</v>
          </cell>
          <cell r="L493">
            <v>0</v>
          </cell>
          <cell r="M493">
            <v>0</v>
          </cell>
          <cell r="N493">
            <v>2</v>
          </cell>
          <cell r="O493">
            <v>2</v>
          </cell>
          <cell r="P493">
            <v>2</v>
          </cell>
          <cell r="Q493">
            <v>2</v>
          </cell>
          <cell r="R493">
            <v>2</v>
          </cell>
          <cell r="S493">
            <v>2</v>
          </cell>
          <cell r="U493">
            <v>0</v>
          </cell>
          <cell r="V493">
            <v>0</v>
          </cell>
          <cell r="W493" t="str">
            <v>Und</v>
          </cell>
          <cell r="X493">
            <v>8</v>
          </cell>
        </row>
        <row r="494">
          <cell r="A494" t="str">
            <v>6011E</v>
          </cell>
          <cell r="B494" t="str">
            <v xml:space="preserve"> 1 X 30 Amps. tipo atornillable</v>
          </cell>
          <cell r="D494">
            <v>0</v>
          </cell>
          <cell r="F494">
            <v>0</v>
          </cell>
          <cell r="G494">
            <v>0</v>
          </cell>
          <cell r="H494">
            <v>1</v>
          </cell>
          <cell r="I494">
            <v>1</v>
          </cell>
          <cell r="J494">
            <v>1</v>
          </cell>
          <cell r="K494">
            <v>1</v>
          </cell>
          <cell r="L494">
            <v>1</v>
          </cell>
          <cell r="M494">
            <v>1</v>
          </cell>
          <cell r="N494">
            <v>1</v>
          </cell>
          <cell r="O494">
            <v>1</v>
          </cell>
          <cell r="P494">
            <v>1</v>
          </cell>
          <cell r="Q494">
            <v>2</v>
          </cell>
          <cell r="R494">
            <v>2</v>
          </cell>
          <cell r="S494">
            <v>2</v>
          </cell>
          <cell r="U494">
            <v>0</v>
          </cell>
          <cell r="V494">
            <v>0</v>
          </cell>
          <cell r="W494" t="str">
            <v>Und</v>
          </cell>
          <cell r="X494">
            <v>5</v>
          </cell>
        </row>
        <row r="495">
          <cell r="A495" t="str">
            <v>6012E</v>
          </cell>
          <cell r="B495" t="str">
            <v xml:space="preserve"> 1 X 40 Amps. tipo atornillable</v>
          </cell>
          <cell r="C495">
            <v>2</v>
          </cell>
          <cell r="D495">
            <v>2</v>
          </cell>
          <cell r="F495">
            <v>0</v>
          </cell>
          <cell r="G495">
            <v>2</v>
          </cell>
          <cell r="H495">
            <v>0</v>
          </cell>
          <cell r="I495">
            <v>0</v>
          </cell>
          <cell r="J495">
            <v>0</v>
          </cell>
          <cell r="K495">
            <v>0</v>
          </cell>
          <cell r="L495">
            <v>0</v>
          </cell>
          <cell r="M495">
            <v>0</v>
          </cell>
          <cell r="O495">
            <v>0</v>
          </cell>
          <cell r="P495">
            <v>0</v>
          </cell>
          <cell r="R495">
            <v>0</v>
          </cell>
          <cell r="S495">
            <v>0</v>
          </cell>
          <cell r="U495">
            <v>0</v>
          </cell>
          <cell r="V495">
            <v>0</v>
          </cell>
          <cell r="W495" t="str">
            <v>Und</v>
          </cell>
          <cell r="X495">
            <v>2</v>
          </cell>
        </row>
        <row r="496">
          <cell r="A496" t="str">
            <v>6013E</v>
          </cell>
          <cell r="B496" t="str">
            <v xml:space="preserve"> 1 X 50 Amps. tipo atornillable</v>
          </cell>
          <cell r="C496">
            <v>1</v>
          </cell>
          <cell r="D496">
            <v>1</v>
          </cell>
          <cell r="F496">
            <v>0</v>
          </cell>
          <cell r="G496">
            <v>1</v>
          </cell>
          <cell r="H496">
            <v>0</v>
          </cell>
          <cell r="I496">
            <v>0</v>
          </cell>
          <cell r="J496">
            <v>0</v>
          </cell>
          <cell r="K496">
            <v>0</v>
          </cell>
          <cell r="L496">
            <v>0</v>
          </cell>
          <cell r="M496">
            <v>0</v>
          </cell>
          <cell r="O496">
            <v>0</v>
          </cell>
          <cell r="P496">
            <v>0</v>
          </cell>
          <cell r="R496">
            <v>0</v>
          </cell>
          <cell r="S496">
            <v>0</v>
          </cell>
          <cell r="U496">
            <v>0</v>
          </cell>
          <cell r="V496">
            <v>0</v>
          </cell>
          <cell r="W496" t="str">
            <v>Und</v>
          </cell>
          <cell r="X496">
            <v>1</v>
          </cell>
        </row>
        <row r="497">
          <cell r="A497" t="str">
            <v>6014E</v>
          </cell>
          <cell r="B497" t="str">
            <v xml:space="preserve"> 1 X 70 Amps. tipo atornillable</v>
          </cell>
          <cell r="C497">
            <v>1</v>
          </cell>
          <cell r="D497">
            <v>1</v>
          </cell>
          <cell r="F497">
            <v>0</v>
          </cell>
          <cell r="G497">
            <v>1</v>
          </cell>
          <cell r="H497">
            <v>0</v>
          </cell>
          <cell r="I497">
            <v>0</v>
          </cell>
          <cell r="J497">
            <v>0</v>
          </cell>
          <cell r="K497">
            <v>0</v>
          </cell>
          <cell r="L497">
            <v>0</v>
          </cell>
          <cell r="M497">
            <v>0</v>
          </cell>
          <cell r="O497">
            <v>0</v>
          </cell>
          <cell r="P497">
            <v>0</v>
          </cell>
          <cell r="R497">
            <v>0</v>
          </cell>
          <cell r="S497">
            <v>0</v>
          </cell>
          <cell r="U497">
            <v>0</v>
          </cell>
          <cell r="V497">
            <v>0</v>
          </cell>
          <cell r="W497" t="str">
            <v>Und</v>
          </cell>
          <cell r="X497">
            <v>1</v>
          </cell>
        </row>
        <row r="498">
          <cell r="A498" t="str">
            <v>6015E</v>
          </cell>
          <cell r="B498" t="str">
            <v xml:space="preserve"> 1 X 20 Amps. tipo enchufable</v>
          </cell>
          <cell r="C498">
            <v>131</v>
          </cell>
          <cell r="D498">
            <v>131</v>
          </cell>
          <cell r="F498">
            <v>0</v>
          </cell>
          <cell r="G498">
            <v>131</v>
          </cell>
          <cell r="H498">
            <v>7</v>
          </cell>
          <cell r="I498">
            <v>7</v>
          </cell>
          <cell r="J498">
            <v>7</v>
          </cell>
          <cell r="K498">
            <v>7</v>
          </cell>
          <cell r="L498">
            <v>7</v>
          </cell>
          <cell r="M498">
            <v>7</v>
          </cell>
          <cell r="N498">
            <v>6</v>
          </cell>
          <cell r="O498">
            <v>6</v>
          </cell>
          <cell r="P498">
            <v>6</v>
          </cell>
          <cell r="Q498">
            <v>4</v>
          </cell>
          <cell r="R498">
            <v>4</v>
          </cell>
          <cell r="S498">
            <v>4</v>
          </cell>
          <cell r="T498">
            <v>6</v>
          </cell>
          <cell r="U498">
            <v>6</v>
          </cell>
          <cell r="V498">
            <v>6</v>
          </cell>
          <cell r="W498" t="str">
            <v>Und</v>
          </cell>
          <cell r="X498">
            <v>161</v>
          </cell>
        </row>
        <row r="499">
          <cell r="A499" t="str">
            <v>6016E</v>
          </cell>
          <cell r="B499" t="str">
            <v xml:space="preserve"> 2 X 20 Amps. tipo enchufable</v>
          </cell>
          <cell r="D499">
            <v>0</v>
          </cell>
          <cell r="F499">
            <v>0</v>
          </cell>
          <cell r="G499">
            <v>0</v>
          </cell>
          <cell r="H499">
            <v>2</v>
          </cell>
          <cell r="I499">
            <v>2</v>
          </cell>
          <cell r="J499">
            <v>2</v>
          </cell>
          <cell r="K499">
            <v>2</v>
          </cell>
          <cell r="L499">
            <v>2</v>
          </cell>
          <cell r="M499">
            <v>2</v>
          </cell>
          <cell r="O499">
            <v>0</v>
          </cell>
          <cell r="P499">
            <v>0</v>
          </cell>
          <cell r="Q499">
            <v>7</v>
          </cell>
          <cell r="R499">
            <v>7</v>
          </cell>
          <cell r="S499">
            <v>7</v>
          </cell>
          <cell r="U499">
            <v>0</v>
          </cell>
          <cell r="V499">
            <v>0</v>
          </cell>
          <cell r="W499" t="str">
            <v>Und</v>
          </cell>
          <cell r="X499">
            <v>11</v>
          </cell>
        </row>
        <row r="500">
          <cell r="A500" t="str">
            <v>6017E</v>
          </cell>
          <cell r="B500" t="str">
            <v xml:space="preserve"> 2 X 30 Amps. tipo enchufable</v>
          </cell>
          <cell r="D500">
            <v>0</v>
          </cell>
          <cell r="F500">
            <v>0</v>
          </cell>
          <cell r="G500">
            <v>0</v>
          </cell>
          <cell r="H500">
            <v>4</v>
          </cell>
          <cell r="I500">
            <v>4</v>
          </cell>
          <cell r="J500">
            <v>4</v>
          </cell>
          <cell r="K500">
            <v>4</v>
          </cell>
          <cell r="L500">
            <v>4</v>
          </cell>
          <cell r="M500">
            <v>4</v>
          </cell>
          <cell r="N500">
            <v>3</v>
          </cell>
          <cell r="O500">
            <v>3</v>
          </cell>
          <cell r="P500">
            <v>3</v>
          </cell>
          <cell r="Q500">
            <v>1</v>
          </cell>
          <cell r="R500">
            <v>1</v>
          </cell>
          <cell r="S500">
            <v>1</v>
          </cell>
          <cell r="U500">
            <v>0</v>
          </cell>
          <cell r="V500">
            <v>0</v>
          </cell>
          <cell r="W500" t="str">
            <v>Und</v>
          </cell>
          <cell r="X500">
            <v>12</v>
          </cell>
        </row>
        <row r="501">
          <cell r="A501" t="str">
            <v>6018E</v>
          </cell>
          <cell r="B501" t="str">
            <v xml:space="preserve"> 2 X 50 Amps. tipo enchufable</v>
          </cell>
          <cell r="D501">
            <v>0</v>
          </cell>
          <cell r="F501">
            <v>0</v>
          </cell>
          <cell r="G501">
            <v>0</v>
          </cell>
          <cell r="H501">
            <v>0.5</v>
          </cell>
          <cell r="I501">
            <v>0.5</v>
          </cell>
          <cell r="J501">
            <v>0.5</v>
          </cell>
          <cell r="K501">
            <v>0.5</v>
          </cell>
          <cell r="L501">
            <v>0.5</v>
          </cell>
          <cell r="M501">
            <v>0.5</v>
          </cell>
          <cell r="O501">
            <v>0</v>
          </cell>
          <cell r="P501">
            <v>0</v>
          </cell>
          <cell r="R501">
            <v>0</v>
          </cell>
          <cell r="S501">
            <v>0</v>
          </cell>
          <cell r="U501">
            <v>0</v>
          </cell>
          <cell r="V501">
            <v>0</v>
          </cell>
          <cell r="W501" t="str">
            <v>Und</v>
          </cell>
          <cell r="X501">
            <v>1</v>
          </cell>
        </row>
        <row r="502">
          <cell r="A502" t="str">
            <v>6019E</v>
          </cell>
          <cell r="B502" t="str">
            <v xml:space="preserve"> 3 X 20 Amps. tipo enchufable</v>
          </cell>
          <cell r="D502">
            <v>0</v>
          </cell>
          <cell r="F502">
            <v>0</v>
          </cell>
          <cell r="G502">
            <v>0</v>
          </cell>
          <cell r="H502">
            <v>0</v>
          </cell>
          <cell r="I502">
            <v>0</v>
          </cell>
          <cell r="J502">
            <v>0</v>
          </cell>
          <cell r="K502">
            <v>0</v>
          </cell>
          <cell r="L502">
            <v>0</v>
          </cell>
          <cell r="M502">
            <v>0</v>
          </cell>
          <cell r="N502">
            <v>1</v>
          </cell>
          <cell r="O502">
            <v>1</v>
          </cell>
          <cell r="P502">
            <v>1</v>
          </cell>
          <cell r="R502">
            <v>0</v>
          </cell>
          <cell r="S502">
            <v>0</v>
          </cell>
          <cell r="U502">
            <v>0</v>
          </cell>
          <cell r="V502">
            <v>0</v>
          </cell>
          <cell r="W502" t="str">
            <v>Und</v>
          </cell>
          <cell r="X502">
            <v>1</v>
          </cell>
        </row>
        <row r="503">
          <cell r="A503" t="str">
            <v>6020E</v>
          </cell>
          <cell r="B503" t="str">
            <v xml:space="preserve"> 3 X 30 Amps. tipo enchufable</v>
          </cell>
          <cell r="D503">
            <v>0</v>
          </cell>
          <cell r="F503">
            <v>0</v>
          </cell>
          <cell r="G503">
            <v>0</v>
          </cell>
          <cell r="H503">
            <v>0.5</v>
          </cell>
          <cell r="I503">
            <v>0.5</v>
          </cell>
          <cell r="J503">
            <v>0.5</v>
          </cell>
          <cell r="K503">
            <v>0.5</v>
          </cell>
          <cell r="L503">
            <v>0.5</v>
          </cell>
          <cell r="M503">
            <v>0.5</v>
          </cell>
          <cell r="O503">
            <v>0</v>
          </cell>
          <cell r="P503">
            <v>0</v>
          </cell>
          <cell r="R503">
            <v>0</v>
          </cell>
          <cell r="S503">
            <v>0</v>
          </cell>
          <cell r="U503">
            <v>0</v>
          </cell>
          <cell r="V503">
            <v>0</v>
          </cell>
          <cell r="W503" t="str">
            <v>Und</v>
          </cell>
          <cell r="X503">
            <v>1</v>
          </cell>
        </row>
        <row r="504">
          <cell r="A504" t="str">
            <v>6021E</v>
          </cell>
          <cell r="B504" t="str">
            <v xml:space="preserve"> 3 X 30 Amps. tipo industrial</v>
          </cell>
          <cell r="C504">
            <v>4</v>
          </cell>
          <cell r="D504">
            <v>4</v>
          </cell>
          <cell r="F504">
            <v>0</v>
          </cell>
          <cell r="G504">
            <v>4</v>
          </cell>
          <cell r="H504">
            <v>0</v>
          </cell>
          <cell r="I504">
            <v>0</v>
          </cell>
          <cell r="J504">
            <v>0</v>
          </cell>
          <cell r="K504">
            <v>0</v>
          </cell>
          <cell r="L504">
            <v>0</v>
          </cell>
          <cell r="M504">
            <v>0</v>
          </cell>
          <cell r="O504">
            <v>0</v>
          </cell>
          <cell r="P504">
            <v>0</v>
          </cell>
          <cell r="R504">
            <v>0</v>
          </cell>
          <cell r="S504">
            <v>0</v>
          </cell>
          <cell r="U504">
            <v>0</v>
          </cell>
          <cell r="V504">
            <v>0</v>
          </cell>
          <cell r="W504" t="str">
            <v>Und</v>
          </cell>
          <cell r="X504">
            <v>4</v>
          </cell>
        </row>
        <row r="505">
          <cell r="A505" t="str">
            <v>6022E</v>
          </cell>
          <cell r="B505" t="str">
            <v xml:space="preserve"> 3 X 40 Amps. tipo industrial</v>
          </cell>
          <cell r="C505">
            <v>2</v>
          </cell>
          <cell r="D505">
            <v>2</v>
          </cell>
          <cell r="F505">
            <v>0</v>
          </cell>
          <cell r="G505">
            <v>2</v>
          </cell>
          <cell r="H505">
            <v>0.5</v>
          </cell>
          <cell r="I505">
            <v>0.5</v>
          </cell>
          <cell r="J505">
            <v>0.5</v>
          </cell>
          <cell r="K505">
            <v>0.5</v>
          </cell>
          <cell r="L505">
            <v>0.5</v>
          </cell>
          <cell r="M505">
            <v>0.5</v>
          </cell>
          <cell r="N505">
            <v>1</v>
          </cell>
          <cell r="O505">
            <v>1</v>
          </cell>
          <cell r="P505">
            <v>1</v>
          </cell>
          <cell r="R505">
            <v>0</v>
          </cell>
          <cell r="S505">
            <v>0</v>
          </cell>
          <cell r="T505">
            <v>1</v>
          </cell>
          <cell r="U505">
            <v>1</v>
          </cell>
          <cell r="V505">
            <v>1</v>
          </cell>
          <cell r="W505" t="str">
            <v>Und</v>
          </cell>
          <cell r="X505">
            <v>5</v>
          </cell>
        </row>
        <row r="506">
          <cell r="A506" t="str">
            <v>6023E</v>
          </cell>
          <cell r="B506" t="str">
            <v xml:space="preserve"> 3 X 50 Amps. tipo industrial</v>
          </cell>
          <cell r="C506">
            <v>2</v>
          </cell>
          <cell r="D506">
            <v>2</v>
          </cell>
          <cell r="F506">
            <v>0</v>
          </cell>
          <cell r="G506">
            <v>2</v>
          </cell>
          <cell r="H506">
            <v>0</v>
          </cell>
          <cell r="I506">
            <v>0</v>
          </cell>
          <cell r="J506">
            <v>0</v>
          </cell>
          <cell r="K506">
            <v>0</v>
          </cell>
          <cell r="L506">
            <v>0</v>
          </cell>
          <cell r="M506">
            <v>0</v>
          </cell>
          <cell r="O506">
            <v>0</v>
          </cell>
          <cell r="P506">
            <v>0</v>
          </cell>
          <cell r="R506">
            <v>0</v>
          </cell>
          <cell r="S506">
            <v>0</v>
          </cell>
          <cell r="U506">
            <v>0</v>
          </cell>
          <cell r="V506">
            <v>0</v>
          </cell>
          <cell r="W506" t="str">
            <v>Und</v>
          </cell>
          <cell r="X506">
            <v>2</v>
          </cell>
        </row>
        <row r="507">
          <cell r="A507" t="str">
            <v>6024E</v>
          </cell>
          <cell r="B507" t="str">
            <v xml:space="preserve"> 3 X 60 Amps. tipo industrial</v>
          </cell>
          <cell r="C507">
            <v>1</v>
          </cell>
          <cell r="D507">
            <v>1</v>
          </cell>
          <cell r="F507">
            <v>0</v>
          </cell>
          <cell r="G507">
            <v>1</v>
          </cell>
          <cell r="H507">
            <v>0</v>
          </cell>
          <cell r="I507">
            <v>0</v>
          </cell>
          <cell r="J507">
            <v>0</v>
          </cell>
          <cell r="K507">
            <v>0</v>
          </cell>
          <cell r="L507">
            <v>0</v>
          </cell>
          <cell r="M507">
            <v>0</v>
          </cell>
          <cell r="O507">
            <v>0</v>
          </cell>
          <cell r="P507">
            <v>0</v>
          </cell>
          <cell r="R507">
            <v>0</v>
          </cell>
          <cell r="S507">
            <v>0</v>
          </cell>
          <cell r="U507">
            <v>0</v>
          </cell>
          <cell r="V507">
            <v>0</v>
          </cell>
          <cell r="W507" t="str">
            <v>Und</v>
          </cell>
          <cell r="X507">
            <v>1</v>
          </cell>
        </row>
        <row r="508">
          <cell r="A508" t="str">
            <v>6025E</v>
          </cell>
          <cell r="B508" t="str">
            <v xml:space="preserve"> 3X 75 Amps. tipo industrial</v>
          </cell>
          <cell r="C508">
            <v>2</v>
          </cell>
          <cell r="D508">
            <v>2</v>
          </cell>
          <cell r="F508">
            <v>0</v>
          </cell>
          <cell r="G508">
            <v>2</v>
          </cell>
          <cell r="H508">
            <v>0.5</v>
          </cell>
          <cell r="I508">
            <v>0.5</v>
          </cell>
          <cell r="J508">
            <v>0.5</v>
          </cell>
          <cell r="K508">
            <v>0.5</v>
          </cell>
          <cell r="L508">
            <v>0.5</v>
          </cell>
          <cell r="M508">
            <v>0.5</v>
          </cell>
          <cell r="N508">
            <v>1</v>
          </cell>
          <cell r="O508">
            <v>1</v>
          </cell>
          <cell r="P508">
            <v>1</v>
          </cell>
          <cell r="Q508">
            <v>1</v>
          </cell>
          <cell r="R508">
            <v>1</v>
          </cell>
          <cell r="S508">
            <v>1</v>
          </cell>
          <cell r="U508">
            <v>0</v>
          </cell>
          <cell r="V508">
            <v>0</v>
          </cell>
          <cell r="W508" t="str">
            <v>Und</v>
          </cell>
          <cell r="X508">
            <v>5</v>
          </cell>
        </row>
        <row r="509">
          <cell r="A509" t="str">
            <v>6026E</v>
          </cell>
          <cell r="B509" t="str">
            <v xml:space="preserve"> 3X 80 Amps. tipo industrial</v>
          </cell>
          <cell r="C509">
            <v>1</v>
          </cell>
          <cell r="D509">
            <v>1</v>
          </cell>
          <cell r="F509">
            <v>0</v>
          </cell>
          <cell r="G509">
            <v>1</v>
          </cell>
          <cell r="H509">
            <v>0</v>
          </cell>
          <cell r="I509">
            <v>0</v>
          </cell>
          <cell r="J509">
            <v>0</v>
          </cell>
          <cell r="K509">
            <v>0</v>
          </cell>
          <cell r="L509">
            <v>0</v>
          </cell>
          <cell r="M509">
            <v>0</v>
          </cell>
          <cell r="O509">
            <v>0</v>
          </cell>
          <cell r="P509">
            <v>0</v>
          </cell>
          <cell r="R509">
            <v>0</v>
          </cell>
          <cell r="S509">
            <v>0</v>
          </cell>
          <cell r="U509">
            <v>0</v>
          </cell>
          <cell r="V509">
            <v>0</v>
          </cell>
          <cell r="W509" t="str">
            <v>Und</v>
          </cell>
          <cell r="X509">
            <v>1</v>
          </cell>
        </row>
        <row r="510">
          <cell r="A510" t="str">
            <v>6027E</v>
          </cell>
          <cell r="B510" t="str">
            <v xml:space="preserve"> 3X 90 Amps. tipo industrial</v>
          </cell>
          <cell r="C510">
            <v>1</v>
          </cell>
          <cell r="D510">
            <v>1</v>
          </cell>
          <cell r="F510">
            <v>0</v>
          </cell>
          <cell r="G510">
            <v>1</v>
          </cell>
          <cell r="H510">
            <v>0</v>
          </cell>
          <cell r="I510">
            <v>0</v>
          </cell>
          <cell r="J510">
            <v>0</v>
          </cell>
          <cell r="K510">
            <v>0</v>
          </cell>
          <cell r="L510">
            <v>0</v>
          </cell>
          <cell r="M510">
            <v>0</v>
          </cell>
          <cell r="O510">
            <v>0</v>
          </cell>
          <cell r="P510">
            <v>0</v>
          </cell>
          <cell r="R510">
            <v>0</v>
          </cell>
          <cell r="S510">
            <v>0</v>
          </cell>
          <cell r="U510">
            <v>0</v>
          </cell>
          <cell r="V510">
            <v>0</v>
          </cell>
          <cell r="W510" t="str">
            <v>Und</v>
          </cell>
          <cell r="X510">
            <v>1</v>
          </cell>
        </row>
        <row r="511">
          <cell r="A511" t="str">
            <v>6028E</v>
          </cell>
          <cell r="B511" t="str">
            <v xml:space="preserve"> 3 X 100 Amps. tipo industrial</v>
          </cell>
          <cell r="C511">
            <v>1</v>
          </cell>
          <cell r="D511">
            <v>1</v>
          </cell>
          <cell r="F511">
            <v>0</v>
          </cell>
          <cell r="G511">
            <v>1</v>
          </cell>
          <cell r="H511">
            <v>0</v>
          </cell>
          <cell r="I511">
            <v>0</v>
          </cell>
          <cell r="J511">
            <v>0</v>
          </cell>
          <cell r="K511">
            <v>0</v>
          </cell>
          <cell r="L511">
            <v>0</v>
          </cell>
          <cell r="M511">
            <v>0</v>
          </cell>
          <cell r="O511">
            <v>0</v>
          </cell>
          <cell r="P511">
            <v>0</v>
          </cell>
          <cell r="R511">
            <v>0</v>
          </cell>
          <cell r="S511">
            <v>0</v>
          </cell>
          <cell r="U511">
            <v>0</v>
          </cell>
          <cell r="V511">
            <v>0</v>
          </cell>
          <cell r="W511" t="str">
            <v>Und</v>
          </cell>
          <cell r="X511">
            <v>1</v>
          </cell>
        </row>
        <row r="512">
          <cell r="A512" t="str">
            <v>6029E</v>
          </cell>
          <cell r="B512" t="str">
            <v xml:space="preserve"> 3X 125 Amps. tipo industrial</v>
          </cell>
          <cell r="C512">
            <v>1</v>
          </cell>
          <cell r="D512">
            <v>1</v>
          </cell>
          <cell r="F512">
            <v>0</v>
          </cell>
          <cell r="G512">
            <v>1</v>
          </cell>
          <cell r="H512">
            <v>0</v>
          </cell>
          <cell r="I512">
            <v>0</v>
          </cell>
          <cell r="J512">
            <v>0</v>
          </cell>
          <cell r="K512">
            <v>0</v>
          </cell>
          <cell r="L512">
            <v>0</v>
          </cell>
          <cell r="M512">
            <v>0</v>
          </cell>
          <cell r="O512">
            <v>0</v>
          </cell>
          <cell r="P512">
            <v>0</v>
          </cell>
          <cell r="R512">
            <v>0</v>
          </cell>
          <cell r="S512">
            <v>0</v>
          </cell>
          <cell r="U512">
            <v>0</v>
          </cell>
          <cell r="V512">
            <v>0</v>
          </cell>
          <cell r="W512" t="str">
            <v>Und</v>
          </cell>
          <cell r="X512">
            <v>1</v>
          </cell>
        </row>
        <row r="513">
          <cell r="A513" t="str">
            <v>6030E</v>
          </cell>
          <cell r="B513" t="str">
            <v xml:space="preserve"> 3X 150 Amps. tipo industrial</v>
          </cell>
          <cell r="D513">
            <v>0</v>
          </cell>
          <cell r="F513">
            <v>0</v>
          </cell>
          <cell r="G513">
            <v>0</v>
          </cell>
          <cell r="H513">
            <v>0</v>
          </cell>
          <cell r="I513">
            <v>0</v>
          </cell>
          <cell r="J513">
            <v>0</v>
          </cell>
          <cell r="K513">
            <v>0</v>
          </cell>
          <cell r="L513">
            <v>0</v>
          </cell>
          <cell r="M513">
            <v>0</v>
          </cell>
          <cell r="O513">
            <v>0</v>
          </cell>
          <cell r="P513">
            <v>0</v>
          </cell>
          <cell r="Q513">
            <v>1</v>
          </cell>
          <cell r="R513">
            <v>1</v>
          </cell>
          <cell r="S513">
            <v>1</v>
          </cell>
          <cell r="U513">
            <v>0</v>
          </cell>
          <cell r="V513">
            <v>0</v>
          </cell>
          <cell r="W513" t="str">
            <v>Und</v>
          </cell>
          <cell r="X513">
            <v>1</v>
          </cell>
        </row>
        <row r="514">
          <cell r="A514" t="str">
            <v>7001E</v>
          </cell>
          <cell r="B514" t="str">
            <v>1ø1" IMC CON 1X8F+1X6N+1X8T+1X8TA AWG (TATCU3-2P).</v>
          </cell>
          <cell r="C514">
            <v>24</v>
          </cell>
          <cell r="D514">
            <v>24</v>
          </cell>
          <cell r="F514">
            <v>0</v>
          </cell>
          <cell r="G514">
            <v>24</v>
          </cell>
          <cell r="H514">
            <v>0</v>
          </cell>
          <cell r="I514">
            <v>0</v>
          </cell>
          <cell r="J514">
            <v>0</v>
          </cell>
          <cell r="K514">
            <v>0</v>
          </cell>
          <cell r="L514">
            <v>0</v>
          </cell>
          <cell r="M514">
            <v>0</v>
          </cell>
          <cell r="O514">
            <v>0</v>
          </cell>
          <cell r="P514">
            <v>0</v>
          </cell>
          <cell r="R514">
            <v>0</v>
          </cell>
          <cell r="S514">
            <v>0</v>
          </cell>
          <cell r="U514">
            <v>0</v>
          </cell>
          <cell r="V514">
            <v>0</v>
          </cell>
          <cell r="W514" t="str">
            <v>Ml</v>
          </cell>
          <cell r="X514">
            <v>24</v>
          </cell>
        </row>
        <row r="515">
          <cell r="A515" t="str">
            <v>7002E</v>
          </cell>
          <cell r="B515" t="str">
            <v>1ø1" IMC CON 3X10F+1X8N+1X10T+1X10TA AWG (TATCU2-2P)</v>
          </cell>
          <cell r="C515">
            <v>50.4</v>
          </cell>
          <cell r="D515">
            <v>50.4</v>
          </cell>
          <cell r="F515">
            <v>0</v>
          </cell>
          <cell r="G515">
            <v>50.4</v>
          </cell>
          <cell r="H515">
            <v>0</v>
          </cell>
          <cell r="I515">
            <v>0</v>
          </cell>
          <cell r="J515">
            <v>0</v>
          </cell>
          <cell r="K515">
            <v>0</v>
          </cell>
          <cell r="L515">
            <v>0</v>
          </cell>
          <cell r="M515">
            <v>0</v>
          </cell>
          <cell r="O515">
            <v>0</v>
          </cell>
          <cell r="P515">
            <v>0</v>
          </cell>
          <cell r="R515">
            <v>0</v>
          </cell>
          <cell r="S515">
            <v>0</v>
          </cell>
          <cell r="U515">
            <v>0</v>
          </cell>
          <cell r="V515">
            <v>0</v>
          </cell>
          <cell r="W515" t="str">
            <v>Ml</v>
          </cell>
          <cell r="X515">
            <v>50.4</v>
          </cell>
        </row>
        <row r="516">
          <cell r="A516" t="str">
            <v>7003E</v>
          </cell>
          <cell r="B516" t="str">
            <v>1ø1" IMC CON 3X8F+1X6N+1X8T+1X8TA AWG (TATCU1-2P)</v>
          </cell>
          <cell r="C516">
            <v>54</v>
          </cell>
          <cell r="D516">
            <v>54</v>
          </cell>
          <cell r="F516">
            <v>0</v>
          </cell>
          <cell r="G516">
            <v>54</v>
          </cell>
          <cell r="H516">
            <v>0</v>
          </cell>
          <cell r="I516">
            <v>0</v>
          </cell>
          <cell r="J516">
            <v>0</v>
          </cell>
          <cell r="K516">
            <v>0</v>
          </cell>
          <cell r="L516">
            <v>0</v>
          </cell>
          <cell r="M516">
            <v>0</v>
          </cell>
          <cell r="O516">
            <v>0</v>
          </cell>
          <cell r="P516">
            <v>0</v>
          </cell>
          <cell r="R516">
            <v>0</v>
          </cell>
          <cell r="S516">
            <v>0</v>
          </cell>
          <cell r="U516">
            <v>0</v>
          </cell>
          <cell r="V516">
            <v>0</v>
          </cell>
          <cell r="W516" t="str">
            <v>Ml</v>
          </cell>
          <cell r="X516">
            <v>54</v>
          </cell>
        </row>
        <row r="517">
          <cell r="A517" t="str">
            <v>7004E</v>
          </cell>
          <cell r="B517" t="str">
            <v>1ø1" IMC CON 1X4F+1X2N+1X4T+1X4TA AWG (TTCR1-2P)</v>
          </cell>
          <cell r="C517">
            <v>54</v>
          </cell>
          <cell r="D517">
            <v>54</v>
          </cell>
          <cell r="F517">
            <v>0</v>
          </cell>
          <cell r="G517">
            <v>54</v>
          </cell>
          <cell r="H517">
            <v>0</v>
          </cell>
          <cell r="I517">
            <v>0</v>
          </cell>
          <cell r="J517">
            <v>0</v>
          </cell>
          <cell r="K517">
            <v>0</v>
          </cell>
          <cell r="L517">
            <v>0</v>
          </cell>
          <cell r="M517">
            <v>0</v>
          </cell>
          <cell r="O517">
            <v>0</v>
          </cell>
          <cell r="P517">
            <v>0</v>
          </cell>
          <cell r="R517">
            <v>0</v>
          </cell>
          <cell r="S517">
            <v>0</v>
          </cell>
          <cell r="U517">
            <v>0</v>
          </cell>
          <cell r="V517">
            <v>0</v>
          </cell>
          <cell r="W517" t="str">
            <v>Ml</v>
          </cell>
          <cell r="X517">
            <v>54</v>
          </cell>
        </row>
        <row r="518">
          <cell r="A518" t="str">
            <v>7005E</v>
          </cell>
          <cell r="B518" t="str">
            <v xml:space="preserve"> 1ø1,1/4" IMC CON 3X6F+1X8N+1X10T AWG (TATN1-2P) </v>
          </cell>
          <cell r="C518">
            <v>54</v>
          </cell>
          <cell r="D518">
            <v>54</v>
          </cell>
          <cell r="F518">
            <v>0</v>
          </cell>
          <cell r="G518">
            <v>54</v>
          </cell>
          <cell r="H518">
            <v>0</v>
          </cell>
          <cell r="I518">
            <v>0</v>
          </cell>
          <cell r="J518">
            <v>0</v>
          </cell>
          <cell r="K518">
            <v>0</v>
          </cell>
          <cell r="L518">
            <v>0</v>
          </cell>
          <cell r="M518">
            <v>0</v>
          </cell>
          <cell r="O518">
            <v>0</v>
          </cell>
          <cell r="P518">
            <v>0</v>
          </cell>
          <cell r="R518">
            <v>0</v>
          </cell>
          <cell r="S518">
            <v>0</v>
          </cell>
          <cell r="U518">
            <v>0</v>
          </cell>
          <cell r="V518">
            <v>0</v>
          </cell>
          <cell r="W518" t="str">
            <v>Ml</v>
          </cell>
          <cell r="X518">
            <v>54</v>
          </cell>
        </row>
        <row r="519">
          <cell r="A519" t="str">
            <v>7006E</v>
          </cell>
          <cell r="B519" t="str">
            <v>1ø1" IMC CON 1X10F+1X12N+1X12TA AWG (TTV1-2P)</v>
          </cell>
          <cell r="C519">
            <v>54</v>
          </cell>
          <cell r="D519">
            <v>54</v>
          </cell>
          <cell r="F519">
            <v>0</v>
          </cell>
          <cell r="G519">
            <v>54</v>
          </cell>
          <cell r="H519">
            <v>0</v>
          </cell>
          <cell r="I519">
            <v>0</v>
          </cell>
          <cell r="J519">
            <v>0</v>
          </cell>
          <cell r="K519">
            <v>0</v>
          </cell>
          <cell r="L519">
            <v>0</v>
          </cell>
          <cell r="M519">
            <v>0</v>
          </cell>
          <cell r="O519">
            <v>0</v>
          </cell>
          <cell r="P519">
            <v>0</v>
          </cell>
          <cell r="R519">
            <v>0</v>
          </cell>
          <cell r="S519">
            <v>0</v>
          </cell>
          <cell r="U519">
            <v>0</v>
          </cell>
          <cell r="V519">
            <v>0</v>
          </cell>
          <cell r="W519" t="str">
            <v>Ml</v>
          </cell>
          <cell r="X519">
            <v>54</v>
          </cell>
        </row>
        <row r="520">
          <cell r="A520" t="str">
            <v>7007E</v>
          </cell>
          <cell r="B520" t="str">
            <v>1ø1" PVC CON 1X8F+1X6N+1X8T+1X8TA AWG (TTCR2-2P)</v>
          </cell>
          <cell r="C520">
            <v>8.4</v>
          </cell>
          <cell r="D520">
            <v>8.4</v>
          </cell>
          <cell r="F520">
            <v>0</v>
          </cell>
          <cell r="G520">
            <v>8.4</v>
          </cell>
          <cell r="H520">
            <v>0</v>
          </cell>
          <cell r="I520">
            <v>0</v>
          </cell>
          <cell r="J520">
            <v>0</v>
          </cell>
          <cell r="K520">
            <v>0</v>
          </cell>
          <cell r="L520">
            <v>0</v>
          </cell>
          <cell r="M520">
            <v>0</v>
          </cell>
          <cell r="O520">
            <v>0</v>
          </cell>
          <cell r="P520">
            <v>0</v>
          </cell>
          <cell r="R520">
            <v>0</v>
          </cell>
          <cell r="S520">
            <v>0</v>
          </cell>
          <cell r="U520">
            <v>0</v>
          </cell>
          <cell r="V520">
            <v>0</v>
          </cell>
          <cell r="W520" t="str">
            <v>Ml</v>
          </cell>
          <cell r="X520">
            <v>8.4</v>
          </cell>
        </row>
        <row r="521">
          <cell r="A521" t="str">
            <v>7008E</v>
          </cell>
          <cell r="B521" t="str">
            <v xml:space="preserve"> 1ø1,1/4" PVC CON 3X6N+1X8N+1X10T+1X10TA AWG (TATV1-1P) Incluye excavación y relleno.</v>
          </cell>
          <cell r="C521">
            <v>60</v>
          </cell>
          <cell r="D521">
            <v>60</v>
          </cell>
          <cell r="F521">
            <v>0</v>
          </cell>
          <cell r="G521">
            <v>60</v>
          </cell>
          <cell r="H521">
            <v>0</v>
          </cell>
          <cell r="I521">
            <v>0</v>
          </cell>
          <cell r="J521">
            <v>0</v>
          </cell>
          <cell r="K521">
            <v>0</v>
          </cell>
          <cell r="L521">
            <v>0</v>
          </cell>
          <cell r="M521">
            <v>0</v>
          </cell>
          <cell r="O521">
            <v>0</v>
          </cell>
          <cell r="P521">
            <v>0</v>
          </cell>
          <cell r="R521">
            <v>0</v>
          </cell>
          <cell r="S521">
            <v>0</v>
          </cell>
          <cell r="U521">
            <v>0</v>
          </cell>
          <cell r="V521">
            <v>0</v>
          </cell>
          <cell r="W521" t="str">
            <v>Ml</v>
          </cell>
          <cell r="X521">
            <v>60</v>
          </cell>
        </row>
        <row r="522">
          <cell r="A522" t="str">
            <v>7009E</v>
          </cell>
          <cell r="B522" t="str">
            <v>1ø1" PVC CON 1X6F+1X8N+1X10T+1X10TA AWG (TATV2-1P) Incluye excavación y relleno.</v>
          </cell>
          <cell r="D522">
            <v>0</v>
          </cell>
          <cell r="F522">
            <v>0</v>
          </cell>
          <cell r="G522">
            <v>0</v>
          </cell>
          <cell r="H522">
            <v>37.799999999999997</v>
          </cell>
          <cell r="I522">
            <v>37.799999999999997</v>
          </cell>
          <cell r="J522">
            <v>37.799999999999997</v>
          </cell>
          <cell r="K522">
            <v>37.799999999999997</v>
          </cell>
          <cell r="L522">
            <v>37.799999999999997</v>
          </cell>
          <cell r="M522">
            <v>37.799999999999997</v>
          </cell>
          <cell r="O522">
            <v>0</v>
          </cell>
          <cell r="P522">
            <v>0</v>
          </cell>
          <cell r="R522">
            <v>0</v>
          </cell>
          <cell r="S522">
            <v>0</v>
          </cell>
          <cell r="U522">
            <v>0</v>
          </cell>
          <cell r="V522">
            <v>0</v>
          </cell>
          <cell r="W522" t="str">
            <v>Ml</v>
          </cell>
          <cell r="X522">
            <v>75.599999999999994</v>
          </cell>
        </row>
        <row r="523">
          <cell r="A523" t="str">
            <v>7010E</v>
          </cell>
          <cell r="B523" t="str">
            <v>1ø3/4" PVC CON 1X10F+1X10N+1X12T+1X12TA AWG (TATV3-1P) Incluye excavación y relleno.</v>
          </cell>
          <cell r="D523">
            <v>0</v>
          </cell>
          <cell r="F523">
            <v>0</v>
          </cell>
          <cell r="G523">
            <v>0</v>
          </cell>
          <cell r="H523">
            <v>0</v>
          </cell>
          <cell r="I523">
            <v>0</v>
          </cell>
          <cell r="J523">
            <v>0</v>
          </cell>
          <cell r="K523">
            <v>0</v>
          </cell>
          <cell r="L523">
            <v>0</v>
          </cell>
          <cell r="M523">
            <v>0</v>
          </cell>
          <cell r="O523">
            <v>0</v>
          </cell>
          <cell r="P523">
            <v>0</v>
          </cell>
          <cell r="Q523">
            <v>48</v>
          </cell>
          <cell r="R523">
            <v>48</v>
          </cell>
          <cell r="S523">
            <v>48</v>
          </cell>
          <cell r="U523">
            <v>0</v>
          </cell>
          <cell r="V523">
            <v>0</v>
          </cell>
          <cell r="W523" t="str">
            <v>Ml</v>
          </cell>
          <cell r="X523">
            <v>48</v>
          </cell>
        </row>
        <row r="524">
          <cell r="A524" t="str">
            <v>7011E</v>
          </cell>
          <cell r="B524" t="str">
            <v xml:space="preserve"> 1ø1" PVC CON 3X8N+1X10N+1X10T+1X10TA AWG (TATV2-2P) Incluye excavación y relleno.</v>
          </cell>
          <cell r="C524">
            <v>60</v>
          </cell>
          <cell r="D524">
            <v>60</v>
          </cell>
          <cell r="F524">
            <v>0</v>
          </cell>
          <cell r="G524">
            <v>60</v>
          </cell>
          <cell r="H524">
            <v>0</v>
          </cell>
          <cell r="I524">
            <v>0</v>
          </cell>
          <cell r="J524">
            <v>0</v>
          </cell>
          <cell r="K524">
            <v>0</v>
          </cell>
          <cell r="L524">
            <v>0</v>
          </cell>
          <cell r="M524">
            <v>0</v>
          </cell>
          <cell r="O524">
            <v>0</v>
          </cell>
          <cell r="P524">
            <v>0</v>
          </cell>
          <cell r="R524">
            <v>0</v>
          </cell>
          <cell r="S524">
            <v>0</v>
          </cell>
          <cell r="U524">
            <v>0</v>
          </cell>
          <cell r="V524">
            <v>0</v>
          </cell>
          <cell r="W524" t="str">
            <v>Ml</v>
          </cell>
          <cell r="X524">
            <v>60</v>
          </cell>
        </row>
        <row r="525">
          <cell r="A525" t="str">
            <v>7012E</v>
          </cell>
          <cell r="B525" t="str">
            <v xml:space="preserve"> 1ø1,1/2" PVC CON 3X2F+1X4N+1X6T AWG (TATN1-1P),   (T-EQ-HIDRAULICOS), (T-BOMBA JOKEY), (TATN2-2P) Incluye excavación y relleno..</v>
          </cell>
          <cell r="C525">
            <v>100</v>
          </cell>
          <cell r="D525">
            <v>100</v>
          </cell>
          <cell r="F525">
            <v>0</v>
          </cell>
          <cell r="G525">
            <v>100</v>
          </cell>
          <cell r="H525">
            <v>165</v>
          </cell>
          <cell r="I525">
            <v>165</v>
          </cell>
          <cell r="J525">
            <v>165</v>
          </cell>
          <cell r="K525">
            <v>165</v>
          </cell>
          <cell r="L525">
            <v>165</v>
          </cell>
          <cell r="M525">
            <v>165</v>
          </cell>
          <cell r="O525">
            <v>0</v>
          </cell>
          <cell r="P525">
            <v>0</v>
          </cell>
          <cell r="R525">
            <v>0</v>
          </cell>
          <cell r="S525">
            <v>0</v>
          </cell>
          <cell r="U525">
            <v>0</v>
          </cell>
          <cell r="V525">
            <v>0</v>
          </cell>
          <cell r="W525" t="str">
            <v>Ml</v>
          </cell>
          <cell r="X525">
            <v>430</v>
          </cell>
        </row>
        <row r="526">
          <cell r="A526" t="str">
            <v>7013E</v>
          </cell>
          <cell r="B526" t="str">
            <v xml:space="preserve"> 1ø1,1/4" PVC CON 3X4F+1X6N+1X8T AWG (TATN2-1P), (T-GASES MEDICINALES) Incluye excavación y relleno..</v>
          </cell>
          <cell r="C526">
            <v>85</v>
          </cell>
          <cell r="D526">
            <v>85</v>
          </cell>
          <cell r="F526">
            <v>0</v>
          </cell>
          <cell r="G526">
            <v>85</v>
          </cell>
          <cell r="H526">
            <v>71.5</v>
          </cell>
          <cell r="I526">
            <v>71.5</v>
          </cell>
          <cell r="J526">
            <v>71.5</v>
          </cell>
          <cell r="K526">
            <v>71.5</v>
          </cell>
          <cell r="L526">
            <v>71.5</v>
          </cell>
          <cell r="M526">
            <v>71.5</v>
          </cell>
          <cell r="O526">
            <v>0</v>
          </cell>
          <cell r="P526">
            <v>0</v>
          </cell>
          <cell r="R526">
            <v>0</v>
          </cell>
          <cell r="S526">
            <v>0</v>
          </cell>
          <cell r="U526">
            <v>0</v>
          </cell>
          <cell r="V526">
            <v>0</v>
          </cell>
          <cell r="W526" t="str">
            <v>Ml</v>
          </cell>
          <cell r="X526">
            <v>228</v>
          </cell>
        </row>
        <row r="527">
          <cell r="A527" t="str">
            <v>7014E</v>
          </cell>
          <cell r="B527" t="str">
            <v xml:space="preserve"> 1ø1" PVC CON 1X8F+1X10N+1X12T AWG (TATN3-1P) Incluye excavación y relleno.</v>
          </cell>
          <cell r="D527">
            <v>0</v>
          </cell>
          <cell r="F527">
            <v>0</v>
          </cell>
          <cell r="G527">
            <v>0</v>
          </cell>
          <cell r="H527">
            <v>0</v>
          </cell>
          <cell r="I527">
            <v>0</v>
          </cell>
          <cell r="J527">
            <v>0</v>
          </cell>
          <cell r="K527">
            <v>0</v>
          </cell>
          <cell r="L527">
            <v>0</v>
          </cell>
          <cell r="M527">
            <v>0</v>
          </cell>
          <cell r="O527">
            <v>0</v>
          </cell>
          <cell r="P527">
            <v>0</v>
          </cell>
          <cell r="Q527">
            <v>48</v>
          </cell>
          <cell r="R527">
            <v>48</v>
          </cell>
          <cell r="S527">
            <v>48</v>
          </cell>
          <cell r="U527">
            <v>0</v>
          </cell>
          <cell r="V527">
            <v>0</v>
          </cell>
          <cell r="W527" t="str">
            <v>Ml</v>
          </cell>
          <cell r="X527">
            <v>48</v>
          </cell>
        </row>
        <row r="528">
          <cell r="A528" t="str">
            <v>7015E</v>
          </cell>
          <cell r="B528" t="str">
            <v xml:space="preserve"> 1ø1,1/4" PVC CON 3X6F+1X4N+1X8T+1X8TA AWG (TTRCOM-2P) Incluye excavación y relleno. </v>
          </cell>
          <cell r="C528">
            <v>60</v>
          </cell>
          <cell r="D528">
            <v>60</v>
          </cell>
          <cell r="F528">
            <v>0</v>
          </cell>
          <cell r="G528">
            <v>60</v>
          </cell>
          <cell r="H528">
            <v>0</v>
          </cell>
          <cell r="I528">
            <v>0</v>
          </cell>
          <cell r="J528">
            <v>0</v>
          </cell>
          <cell r="K528">
            <v>0</v>
          </cell>
          <cell r="L528">
            <v>0</v>
          </cell>
          <cell r="M528">
            <v>0</v>
          </cell>
          <cell r="O528">
            <v>0</v>
          </cell>
          <cell r="P528">
            <v>0</v>
          </cell>
          <cell r="R528">
            <v>0</v>
          </cell>
          <cell r="S528">
            <v>0</v>
          </cell>
          <cell r="U528">
            <v>0</v>
          </cell>
          <cell r="V528">
            <v>0</v>
          </cell>
          <cell r="W528" t="str">
            <v>Ml</v>
          </cell>
          <cell r="X528">
            <v>60</v>
          </cell>
        </row>
        <row r="529">
          <cell r="A529" t="str">
            <v>7016E</v>
          </cell>
          <cell r="B529" t="str">
            <v xml:space="preserve"> 1ø3/4" PVC CON 3X10F+1X10N+1X10T AWG (T-ECOGRAFO), (TAE-03). </v>
          </cell>
          <cell r="C529">
            <v>90</v>
          </cell>
          <cell r="D529">
            <v>90</v>
          </cell>
          <cell r="F529">
            <v>0</v>
          </cell>
          <cell r="G529">
            <v>90</v>
          </cell>
          <cell r="H529">
            <v>32.5</v>
          </cell>
          <cell r="I529">
            <v>32.5</v>
          </cell>
          <cell r="J529">
            <v>32.5</v>
          </cell>
          <cell r="K529">
            <v>32.5</v>
          </cell>
          <cell r="L529">
            <v>32.5</v>
          </cell>
          <cell r="M529">
            <v>32.5</v>
          </cell>
          <cell r="O529">
            <v>0</v>
          </cell>
          <cell r="P529">
            <v>0</v>
          </cell>
          <cell r="R529">
            <v>0</v>
          </cell>
          <cell r="S529">
            <v>0</v>
          </cell>
          <cell r="U529">
            <v>0</v>
          </cell>
          <cell r="V529">
            <v>0</v>
          </cell>
          <cell r="W529" t="str">
            <v>Ml</v>
          </cell>
          <cell r="X529">
            <v>155</v>
          </cell>
        </row>
        <row r="530">
          <cell r="A530" t="str">
            <v>7017E</v>
          </cell>
          <cell r="B530" t="str">
            <v xml:space="preserve"> 1ø1,1/4" PVC CON 3X4F+1X6N+1X8T AWG (TATN1-2P), (T-RX), (T-EQ-HIDRAULICOS), (T-BOMBA JOKEY)Incluye excavación y relleno.</v>
          </cell>
          <cell r="C530">
            <v>45</v>
          </cell>
          <cell r="D530">
            <v>45</v>
          </cell>
          <cell r="F530">
            <v>0</v>
          </cell>
          <cell r="G530">
            <v>45</v>
          </cell>
          <cell r="H530">
            <v>19.5</v>
          </cell>
          <cell r="I530">
            <v>19.5</v>
          </cell>
          <cell r="J530">
            <v>19.5</v>
          </cell>
          <cell r="K530">
            <v>19.5</v>
          </cell>
          <cell r="L530">
            <v>19.5</v>
          </cell>
          <cell r="M530">
            <v>19.5</v>
          </cell>
          <cell r="O530">
            <v>0</v>
          </cell>
          <cell r="P530">
            <v>0</v>
          </cell>
          <cell r="R530">
            <v>0</v>
          </cell>
          <cell r="S530">
            <v>0</v>
          </cell>
          <cell r="U530">
            <v>0</v>
          </cell>
          <cell r="V530">
            <v>0</v>
          </cell>
          <cell r="W530" t="str">
            <v>Ml</v>
          </cell>
          <cell r="X530">
            <v>84</v>
          </cell>
        </row>
        <row r="531">
          <cell r="A531" t="str">
            <v>7018E</v>
          </cell>
          <cell r="B531" t="str">
            <v xml:space="preserve"> 1ø1,1/4" PVC CON 3X6F+1X8N+1X10T AWG (TN-EQ. COCINA) Incluye excavación y relleno. </v>
          </cell>
          <cell r="D531">
            <v>0</v>
          </cell>
          <cell r="F531">
            <v>0</v>
          </cell>
          <cell r="G531">
            <v>0</v>
          </cell>
          <cell r="H531">
            <v>0</v>
          </cell>
          <cell r="I531">
            <v>0</v>
          </cell>
          <cell r="J531">
            <v>0</v>
          </cell>
          <cell r="K531">
            <v>0</v>
          </cell>
          <cell r="L531">
            <v>0</v>
          </cell>
          <cell r="M531">
            <v>0</v>
          </cell>
          <cell r="N531">
            <v>108</v>
          </cell>
          <cell r="O531">
            <v>108</v>
          </cell>
          <cell r="P531">
            <v>108</v>
          </cell>
          <cell r="R531">
            <v>0</v>
          </cell>
          <cell r="S531">
            <v>0</v>
          </cell>
          <cell r="U531">
            <v>0</v>
          </cell>
          <cell r="V531">
            <v>0</v>
          </cell>
          <cell r="W531" t="str">
            <v>Ml</v>
          </cell>
          <cell r="X531">
            <v>108</v>
          </cell>
        </row>
        <row r="532">
          <cell r="A532" t="str">
            <v>7019E</v>
          </cell>
          <cell r="B532" t="str">
            <v xml:space="preserve"> 1ø3/4" PVC CON 1X10F+1X10N+1X10T AWG (T-CONT. ASCE CAM, T-CONT. ASC PERS.) Incluye excavación y relleno. </v>
          </cell>
          <cell r="C532">
            <v>144</v>
          </cell>
          <cell r="D532">
            <v>144</v>
          </cell>
          <cell r="F532">
            <v>0</v>
          </cell>
          <cell r="G532">
            <v>144</v>
          </cell>
          <cell r="H532">
            <v>0</v>
          </cell>
          <cell r="I532">
            <v>0</v>
          </cell>
          <cell r="J532">
            <v>0</v>
          </cell>
          <cell r="K532">
            <v>0</v>
          </cell>
          <cell r="L532">
            <v>0</v>
          </cell>
          <cell r="M532">
            <v>0</v>
          </cell>
          <cell r="O532">
            <v>0</v>
          </cell>
          <cell r="P532">
            <v>0</v>
          </cell>
          <cell r="R532">
            <v>0</v>
          </cell>
          <cell r="S532">
            <v>0</v>
          </cell>
          <cell r="U532">
            <v>0</v>
          </cell>
          <cell r="V532">
            <v>0</v>
          </cell>
          <cell r="W532" t="str">
            <v>Ml</v>
          </cell>
          <cell r="X532">
            <v>144</v>
          </cell>
        </row>
        <row r="533">
          <cell r="A533" t="str">
            <v>7020E</v>
          </cell>
          <cell r="B533" t="str">
            <v>1ø1" PVC CON 3X8F+1X10N+1X10T AWG (T-ALUMEXT), (T-ASC. PERS), (T-ASC. CAMILL), (T-BOMBA VACIO), (T-COMPRESOR). Incluye excavación y relleno.</v>
          </cell>
          <cell r="C533">
            <v>144</v>
          </cell>
          <cell r="D533">
            <v>144</v>
          </cell>
          <cell r="F533">
            <v>0</v>
          </cell>
          <cell r="G533">
            <v>144</v>
          </cell>
          <cell r="H533">
            <v>71</v>
          </cell>
          <cell r="I533">
            <v>71</v>
          </cell>
          <cell r="J533">
            <v>71</v>
          </cell>
          <cell r="K533">
            <v>71</v>
          </cell>
          <cell r="L533">
            <v>71</v>
          </cell>
          <cell r="M533">
            <v>71</v>
          </cell>
          <cell r="O533">
            <v>0</v>
          </cell>
          <cell r="P533">
            <v>0</v>
          </cell>
          <cell r="R533">
            <v>0</v>
          </cell>
          <cell r="S533">
            <v>0</v>
          </cell>
          <cell r="T533">
            <v>110</v>
          </cell>
          <cell r="U533">
            <v>110</v>
          </cell>
          <cell r="V533">
            <v>110</v>
          </cell>
          <cell r="W533" t="str">
            <v>Ml</v>
          </cell>
          <cell r="X533">
            <v>396</v>
          </cell>
        </row>
        <row r="534">
          <cell r="A534" t="str">
            <v>7021E</v>
          </cell>
          <cell r="B534" t="str">
            <v xml:space="preserve"> 1ø3" PVC CON 3X4/0F+1X2/0N+1X2T AWG (TAE-01), Incluye excavación y relleno.</v>
          </cell>
          <cell r="C534">
            <v>45</v>
          </cell>
          <cell r="D534">
            <v>45</v>
          </cell>
          <cell r="F534">
            <v>0</v>
          </cell>
          <cell r="G534">
            <v>45</v>
          </cell>
          <cell r="H534">
            <v>0</v>
          </cell>
          <cell r="I534">
            <v>0</v>
          </cell>
          <cell r="J534">
            <v>0</v>
          </cell>
          <cell r="K534">
            <v>0</v>
          </cell>
          <cell r="L534">
            <v>0</v>
          </cell>
          <cell r="M534">
            <v>0</v>
          </cell>
          <cell r="O534">
            <v>0</v>
          </cell>
          <cell r="P534">
            <v>0</v>
          </cell>
          <cell r="R534">
            <v>0</v>
          </cell>
          <cell r="S534">
            <v>0</v>
          </cell>
          <cell r="U534">
            <v>0</v>
          </cell>
          <cell r="V534">
            <v>0</v>
          </cell>
          <cell r="W534" t="str">
            <v>Ml</v>
          </cell>
          <cell r="X534">
            <v>45</v>
          </cell>
        </row>
        <row r="535">
          <cell r="A535" t="str">
            <v>7022E</v>
          </cell>
          <cell r="B535" t="str">
            <v xml:space="preserve"> 1ø3" PVC CON 3X250F+1X3/0N+1X2T AWG (TAE-02),  Incluye excavación y relleno.</v>
          </cell>
          <cell r="C535">
            <v>61</v>
          </cell>
          <cell r="D535">
            <v>61</v>
          </cell>
          <cell r="F535">
            <v>0</v>
          </cell>
          <cell r="G535">
            <v>61</v>
          </cell>
          <cell r="H535">
            <v>0</v>
          </cell>
          <cell r="I535">
            <v>0</v>
          </cell>
          <cell r="J535">
            <v>0</v>
          </cell>
          <cell r="K535">
            <v>0</v>
          </cell>
          <cell r="L535">
            <v>0</v>
          </cell>
          <cell r="M535">
            <v>0</v>
          </cell>
          <cell r="O535">
            <v>0</v>
          </cell>
          <cell r="P535">
            <v>0</v>
          </cell>
          <cell r="R535">
            <v>0</v>
          </cell>
          <cell r="S535">
            <v>0</v>
          </cell>
          <cell r="U535">
            <v>0</v>
          </cell>
          <cell r="V535">
            <v>0</v>
          </cell>
          <cell r="W535" t="str">
            <v>Ml</v>
          </cell>
          <cell r="X535">
            <v>61</v>
          </cell>
        </row>
        <row r="536">
          <cell r="A536" t="str">
            <v>7023E</v>
          </cell>
          <cell r="B536" t="str">
            <v xml:space="preserve"> 1ø2" PVC (RESERVA)</v>
          </cell>
          <cell r="D536">
            <v>0</v>
          </cell>
          <cell r="F536">
            <v>0</v>
          </cell>
          <cell r="G536">
            <v>0</v>
          </cell>
          <cell r="H536">
            <v>0</v>
          </cell>
          <cell r="I536">
            <v>0</v>
          </cell>
          <cell r="J536">
            <v>0</v>
          </cell>
          <cell r="K536">
            <v>0</v>
          </cell>
          <cell r="L536">
            <v>0</v>
          </cell>
          <cell r="M536">
            <v>0</v>
          </cell>
          <cell r="O536">
            <v>0</v>
          </cell>
          <cell r="P536">
            <v>0</v>
          </cell>
          <cell r="R536">
            <v>0</v>
          </cell>
          <cell r="S536">
            <v>0</v>
          </cell>
          <cell r="T536">
            <v>120</v>
          </cell>
          <cell r="U536">
            <v>120</v>
          </cell>
          <cell r="V536">
            <v>120</v>
          </cell>
          <cell r="W536" t="str">
            <v>Ml</v>
          </cell>
          <cell r="X536">
            <v>120</v>
          </cell>
        </row>
        <row r="537">
          <cell r="A537" t="str">
            <v>7024E</v>
          </cell>
          <cell r="B537" t="str">
            <v xml:space="preserve"> 1ø3/4" PVC CON 3X12N+1X12T AWG (VS-01), (VE-01), (UPAQ-01), (UMA-3), (VE-09), (VS-02), (VE-02), HASTA CAJA METALICA EN CUBIERTA.</v>
          </cell>
          <cell r="C537">
            <v>100</v>
          </cell>
          <cell r="D537">
            <v>100</v>
          </cell>
          <cell r="F537">
            <v>0</v>
          </cell>
          <cell r="G537">
            <v>100</v>
          </cell>
          <cell r="H537">
            <v>10</v>
          </cell>
          <cell r="I537">
            <v>10</v>
          </cell>
          <cell r="J537">
            <v>10</v>
          </cell>
          <cell r="K537">
            <v>10</v>
          </cell>
          <cell r="L537">
            <v>10</v>
          </cell>
          <cell r="M537">
            <v>10</v>
          </cell>
          <cell r="O537">
            <v>0</v>
          </cell>
          <cell r="P537">
            <v>0</v>
          </cell>
          <cell r="R537">
            <v>0</v>
          </cell>
          <cell r="S537">
            <v>0</v>
          </cell>
          <cell r="U537">
            <v>0</v>
          </cell>
          <cell r="V537">
            <v>0</v>
          </cell>
          <cell r="W537" t="str">
            <v>Ml</v>
          </cell>
          <cell r="X537">
            <v>120</v>
          </cell>
        </row>
        <row r="538">
          <cell r="A538" t="str">
            <v>7025E</v>
          </cell>
          <cell r="B538" t="str">
            <v xml:space="preserve"> 1ø3/4" PVC CON 3X10N+1X10T AWG (UMA-02), (UCA-3A), (UCA-3B), (UMA-04).</v>
          </cell>
          <cell r="C538">
            <v>120</v>
          </cell>
          <cell r="D538">
            <v>120</v>
          </cell>
          <cell r="F538">
            <v>0</v>
          </cell>
          <cell r="G538">
            <v>120</v>
          </cell>
          <cell r="H538">
            <v>0</v>
          </cell>
          <cell r="I538">
            <v>0</v>
          </cell>
          <cell r="J538">
            <v>0</v>
          </cell>
          <cell r="K538">
            <v>0</v>
          </cell>
          <cell r="L538">
            <v>0</v>
          </cell>
          <cell r="M538">
            <v>0</v>
          </cell>
          <cell r="O538">
            <v>0</v>
          </cell>
          <cell r="P538">
            <v>0</v>
          </cell>
          <cell r="R538">
            <v>0</v>
          </cell>
          <cell r="S538">
            <v>0</v>
          </cell>
          <cell r="U538">
            <v>0</v>
          </cell>
          <cell r="V538">
            <v>0</v>
          </cell>
          <cell r="W538" t="str">
            <v>Ml</v>
          </cell>
          <cell r="X538">
            <v>120</v>
          </cell>
        </row>
        <row r="539">
          <cell r="A539" t="str">
            <v>7026E</v>
          </cell>
          <cell r="B539" t="str">
            <v xml:space="preserve"> 1ø1" PVC CON 3X8N+1X10T AWG (UMA-01), (UCA-02A), (UCA-02B), (UCA-04A), (UCA-04B), (UCA-05A), (UCA-05B).</v>
          </cell>
          <cell r="C539">
            <v>120</v>
          </cell>
          <cell r="D539">
            <v>120</v>
          </cell>
          <cell r="F539">
            <v>0</v>
          </cell>
          <cell r="G539">
            <v>120</v>
          </cell>
          <cell r="H539">
            <v>0</v>
          </cell>
          <cell r="I539">
            <v>0</v>
          </cell>
          <cell r="J539">
            <v>0</v>
          </cell>
          <cell r="K539">
            <v>0</v>
          </cell>
          <cell r="L539">
            <v>0</v>
          </cell>
          <cell r="M539">
            <v>0</v>
          </cell>
          <cell r="O539">
            <v>0</v>
          </cell>
          <cell r="P539">
            <v>0</v>
          </cell>
          <cell r="R539">
            <v>0</v>
          </cell>
          <cell r="S539">
            <v>0</v>
          </cell>
          <cell r="U539">
            <v>0</v>
          </cell>
          <cell r="V539">
            <v>0</v>
          </cell>
          <cell r="W539" t="str">
            <v>Ml</v>
          </cell>
          <cell r="X539">
            <v>120</v>
          </cell>
        </row>
        <row r="540">
          <cell r="A540" t="str">
            <v>7027E</v>
          </cell>
          <cell r="B540" t="str">
            <v xml:space="preserve"> 1ø1,1/4" PVC CON 3X6N+1X8T AWG (UCA-01A), (UCA-01B), por techos.</v>
          </cell>
          <cell r="C540">
            <v>120</v>
          </cell>
          <cell r="D540">
            <v>120</v>
          </cell>
          <cell r="F540">
            <v>0</v>
          </cell>
          <cell r="G540">
            <v>120</v>
          </cell>
          <cell r="H540">
            <v>0</v>
          </cell>
          <cell r="I540">
            <v>0</v>
          </cell>
          <cell r="J540">
            <v>0</v>
          </cell>
          <cell r="K540">
            <v>0</v>
          </cell>
          <cell r="L540">
            <v>0</v>
          </cell>
          <cell r="M540">
            <v>0</v>
          </cell>
          <cell r="O540">
            <v>0</v>
          </cell>
          <cell r="P540">
            <v>0</v>
          </cell>
          <cell r="R540">
            <v>0</v>
          </cell>
          <cell r="S540">
            <v>0</v>
          </cell>
          <cell r="U540">
            <v>0</v>
          </cell>
          <cell r="V540">
            <v>0</v>
          </cell>
          <cell r="W540" t="str">
            <v>Ml</v>
          </cell>
          <cell r="X540">
            <v>120</v>
          </cell>
        </row>
        <row r="541">
          <cell r="A541" t="str">
            <v>7028E</v>
          </cell>
          <cell r="B541" t="str">
            <v>Caja Metalica de 50X50x30 tipo intemperie para la llegada  de las acometidas en PVC a equipos de A.A en cubierta. ( Futuras derivaciones en coraza desde la caja a los equipos, realizadas por el contratista del sistema de A.A. )</v>
          </cell>
          <cell r="C541">
            <v>2</v>
          </cell>
          <cell r="D541">
            <v>2</v>
          </cell>
          <cell r="F541">
            <v>0</v>
          </cell>
          <cell r="G541">
            <v>2</v>
          </cell>
          <cell r="H541">
            <v>0</v>
          </cell>
          <cell r="I541">
            <v>0</v>
          </cell>
          <cell r="J541">
            <v>0</v>
          </cell>
          <cell r="K541">
            <v>0</v>
          </cell>
          <cell r="L541">
            <v>0</v>
          </cell>
          <cell r="M541">
            <v>0</v>
          </cell>
          <cell r="O541">
            <v>0</v>
          </cell>
          <cell r="P541">
            <v>0</v>
          </cell>
          <cell r="R541">
            <v>0</v>
          </cell>
          <cell r="S541">
            <v>0</v>
          </cell>
          <cell r="U541">
            <v>0</v>
          </cell>
          <cell r="V541">
            <v>0</v>
          </cell>
          <cell r="W541" t="str">
            <v>Und</v>
          </cell>
          <cell r="X541">
            <v>2</v>
          </cell>
        </row>
        <row r="542">
          <cell r="A542" t="str">
            <v>8001E</v>
          </cell>
          <cell r="B542" t="str">
            <v>INTERCONEXION A  TIERRA  ASCENSORES CABLE No 2 AWG -  6 METROS</v>
          </cell>
          <cell r="C542">
            <v>1</v>
          </cell>
          <cell r="D542">
            <v>1</v>
          </cell>
          <cell r="F542">
            <v>0</v>
          </cell>
          <cell r="G542">
            <v>1</v>
          </cell>
          <cell r="H542">
            <v>0</v>
          </cell>
          <cell r="I542">
            <v>0</v>
          </cell>
          <cell r="J542">
            <v>0</v>
          </cell>
          <cell r="K542">
            <v>0</v>
          </cell>
          <cell r="L542">
            <v>0</v>
          </cell>
          <cell r="M542">
            <v>0</v>
          </cell>
          <cell r="O542">
            <v>0</v>
          </cell>
          <cell r="P542">
            <v>0</v>
          </cell>
          <cell r="R542">
            <v>0</v>
          </cell>
          <cell r="S542">
            <v>0</v>
          </cell>
          <cell r="U542">
            <v>0</v>
          </cell>
          <cell r="V542">
            <v>0</v>
          </cell>
          <cell r="W542" t="str">
            <v>Und</v>
          </cell>
          <cell r="X542">
            <v>1</v>
          </cell>
        </row>
        <row r="543">
          <cell r="A543" t="str">
            <v>8002E</v>
          </cell>
          <cell r="B543" t="str">
            <v>PUESTA A TIERRA PLANTAS ELÉCTRICAS - INCLUYE UNA VARILLA, TRATAMIENTO QUIMICO Y CABLE No 2/0 AWG - 8 METROS</v>
          </cell>
          <cell r="D543">
            <v>0</v>
          </cell>
          <cell r="F543">
            <v>0</v>
          </cell>
          <cell r="G543">
            <v>0</v>
          </cell>
          <cell r="H543">
            <v>0</v>
          </cell>
          <cell r="I543">
            <v>0</v>
          </cell>
          <cell r="J543">
            <v>0</v>
          </cell>
          <cell r="K543">
            <v>0</v>
          </cell>
          <cell r="L543">
            <v>0</v>
          </cell>
          <cell r="M543">
            <v>0</v>
          </cell>
          <cell r="O543">
            <v>0</v>
          </cell>
          <cell r="P543">
            <v>0</v>
          </cell>
          <cell r="Q543">
            <v>1</v>
          </cell>
          <cell r="R543">
            <v>1</v>
          </cell>
          <cell r="S543">
            <v>1</v>
          </cell>
          <cell r="U543">
            <v>0</v>
          </cell>
          <cell r="V543">
            <v>0</v>
          </cell>
          <cell r="W543" t="str">
            <v>Und</v>
          </cell>
          <cell r="X543">
            <v>1</v>
          </cell>
        </row>
        <row r="544">
          <cell r="A544" t="str">
            <v>8003E</v>
          </cell>
          <cell r="B544" t="str">
            <v>INTERCONEXION TIERRA A TABLERO PROTECCION EN M.T. -  CABLE No 2/0 AWG - 8 METROS</v>
          </cell>
          <cell r="D544">
            <v>0</v>
          </cell>
          <cell r="F544">
            <v>0</v>
          </cell>
          <cell r="G544">
            <v>0</v>
          </cell>
          <cell r="H544">
            <v>0</v>
          </cell>
          <cell r="I544">
            <v>0</v>
          </cell>
          <cell r="J544">
            <v>0</v>
          </cell>
          <cell r="K544">
            <v>0</v>
          </cell>
          <cell r="L544">
            <v>0</v>
          </cell>
          <cell r="M544">
            <v>0</v>
          </cell>
          <cell r="O544">
            <v>0</v>
          </cell>
          <cell r="P544">
            <v>0</v>
          </cell>
          <cell r="Q544">
            <v>1</v>
          </cell>
          <cell r="R544">
            <v>1</v>
          </cell>
          <cell r="S544">
            <v>1</v>
          </cell>
          <cell r="U544">
            <v>0</v>
          </cell>
          <cell r="V544">
            <v>0</v>
          </cell>
          <cell r="W544" t="str">
            <v>Und</v>
          </cell>
          <cell r="X544">
            <v>1</v>
          </cell>
        </row>
        <row r="545">
          <cell r="A545" t="str">
            <v>8004E</v>
          </cell>
          <cell r="B545" t="str">
            <v>MALLA PUESTA A  TIERRA SUBESTACIÓN - SON 4 VARILLAS Cu-Cu 5/8" - 2,44 METROS, TRATAMIENTO QUIMICO Y CABLE 2/0 AWG - 25 MTS</v>
          </cell>
          <cell r="D545">
            <v>0</v>
          </cell>
          <cell r="F545">
            <v>0</v>
          </cell>
          <cell r="G545">
            <v>0</v>
          </cell>
          <cell r="H545">
            <v>0</v>
          </cell>
          <cell r="I545">
            <v>0</v>
          </cell>
          <cell r="J545">
            <v>0</v>
          </cell>
          <cell r="K545">
            <v>0</v>
          </cell>
          <cell r="L545">
            <v>0</v>
          </cell>
          <cell r="M545">
            <v>0</v>
          </cell>
          <cell r="O545">
            <v>0</v>
          </cell>
          <cell r="P545">
            <v>0</v>
          </cell>
          <cell r="Q545">
            <v>1</v>
          </cell>
          <cell r="R545">
            <v>1</v>
          </cell>
          <cell r="S545">
            <v>1</v>
          </cell>
          <cell r="U545">
            <v>0</v>
          </cell>
          <cell r="V545">
            <v>0</v>
          </cell>
          <cell r="W545" t="str">
            <v>Und</v>
          </cell>
          <cell r="X545">
            <v>1</v>
          </cell>
        </row>
        <row r="546">
          <cell r="A546" t="str">
            <v>8005E</v>
          </cell>
          <cell r="B546" t="str">
            <v>PUESTA A TIERRA SISTEMA DE PROTECCIÓN EXTERNA POR PARARRAYOS IONIZANTE INCLUYE 4 VARIILAS, TRATAMIENTO QUIMICO Y CABLE DE INTERCONEXION 2/0 AWG - 25 METROS</v>
          </cell>
          <cell r="C546">
            <v>1</v>
          </cell>
          <cell r="D546">
            <v>1</v>
          </cell>
          <cell r="F546">
            <v>0</v>
          </cell>
          <cell r="G546">
            <v>1</v>
          </cell>
          <cell r="H546">
            <v>0</v>
          </cell>
          <cell r="I546">
            <v>0</v>
          </cell>
          <cell r="J546">
            <v>0</v>
          </cell>
          <cell r="K546">
            <v>0</v>
          </cell>
          <cell r="L546">
            <v>0</v>
          </cell>
          <cell r="M546">
            <v>0</v>
          </cell>
          <cell r="O546">
            <v>0</v>
          </cell>
          <cell r="P546">
            <v>0</v>
          </cell>
          <cell r="R546">
            <v>0</v>
          </cell>
          <cell r="S546">
            <v>0</v>
          </cell>
          <cell r="U546">
            <v>0</v>
          </cell>
          <cell r="V546">
            <v>0</v>
          </cell>
          <cell r="W546" t="str">
            <v>Und</v>
          </cell>
          <cell r="X546">
            <v>1</v>
          </cell>
        </row>
        <row r="547">
          <cell r="A547" t="str">
            <v>8006E</v>
          </cell>
          <cell r="B547" t="str">
            <v xml:space="preserve">PUESTA A TIERRA SISTEMA DE PROTECCIÓN EXTERNA POR PUNTAS FRANKLIN - INCLUYE VARILLA Cu-Cu 5/8" - 2,44 METROS Y CABLE CONEXIÓN A BAJANTES 12 METROS- </v>
          </cell>
          <cell r="C547">
            <v>1</v>
          </cell>
          <cell r="D547">
            <v>1</v>
          </cell>
          <cell r="F547">
            <v>0</v>
          </cell>
          <cell r="G547">
            <v>1</v>
          </cell>
          <cell r="H547">
            <v>0</v>
          </cell>
          <cell r="I547">
            <v>0</v>
          </cell>
          <cell r="J547">
            <v>0</v>
          </cell>
          <cell r="K547">
            <v>0</v>
          </cell>
          <cell r="L547">
            <v>0</v>
          </cell>
          <cell r="M547">
            <v>0</v>
          </cell>
          <cell r="O547">
            <v>0</v>
          </cell>
          <cell r="P547">
            <v>0</v>
          </cell>
          <cell r="R547">
            <v>0</v>
          </cell>
          <cell r="S547">
            <v>0</v>
          </cell>
          <cell r="U547">
            <v>0</v>
          </cell>
          <cell r="V547">
            <v>0</v>
          </cell>
          <cell r="W547" t="str">
            <v>Und</v>
          </cell>
          <cell r="X547">
            <v>1</v>
          </cell>
        </row>
        <row r="548">
          <cell r="A548" t="str">
            <v>8007E</v>
          </cell>
          <cell r="B548" t="str">
            <v>INTERCONEXION TIERRA A TABLEROS GENERALES EN B.T. -  CABLE No 2/0 AWG - 8 METROS</v>
          </cell>
          <cell r="D548">
            <v>0</v>
          </cell>
          <cell r="F548">
            <v>0</v>
          </cell>
          <cell r="G548">
            <v>0</v>
          </cell>
          <cell r="H548">
            <v>0</v>
          </cell>
          <cell r="I548">
            <v>0</v>
          </cell>
          <cell r="J548">
            <v>0</v>
          </cell>
          <cell r="K548">
            <v>0</v>
          </cell>
          <cell r="L548">
            <v>0</v>
          </cell>
          <cell r="M548">
            <v>0</v>
          </cell>
          <cell r="O548">
            <v>0</v>
          </cell>
          <cell r="P548">
            <v>0</v>
          </cell>
          <cell r="Q548">
            <v>1</v>
          </cell>
          <cell r="R548">
            <v>1</v>
          </cell>
          <cell r="S548">
            <v>1</v>
          </cell>
          <cell r="U548">
            <v>0</v>
          </cell>
          <cell r="V548">
            <v>0</v>
          </cell>
          <cell r="W548" t="str">
            <v>Und</v>
          </cell>
          <cell r="X548">
            <v>1</v>
          </cell>
        </row>
        <row r="549">
          <cell r="A549" t="str">
            <v>8008E</v>
          </cell>
          <cell r="B549" t="str">
            <v xml:space="preserve"> Tendido de Malla en bronce cada 15X15 cm en un area de 82 m2.para areas especiales de cirugia, cesareas y partos</v>
          </cell>
          <cell r="C549">
            <v>1</v>
          </cell>
          <cell r="D549">
            <v>1</v>
          </cell>
          <cell r="F549">
            <v>0</v>
          </cell>
          <cell r="G549">
            <v>1</v>
          </cell>
          <cell r="H549">
            <v>0</v>
          </cell>
          <cell r="I549">
            <v>0</v>
          </cell>
          <cell r="J549">
            <v>0</v>
          </cell>
          <cell r="K549">
            <v>0</v>
          </cell>
          <cell r="L549">
            <v>0</v>
          </cell>
          <cell r="M549">
            <v>0</v>
          </cell>
          <cell r="O549">
            <v>0</v>
          </cell>
          <cell r="P549">
            <v>0</v>
          </cell>
          <cell r="R549">
            <v>0</v>
          </cell>
          <cell r="S549">
            <v>0</v>
          </cell>
          <cell r="U549">
            <v>0</v>
          </cell>
          <cell r="V549">
            <v>0</v>
          </cell>
          <cell r="W549" t="str">
            <v>Und</v>
          </cell>
          <cell r="X549">
            <v>1</v>
          </cell>
        </row>
        <row r="550">
          <cell r="A550" t="str">
            <v>8009E</v>
          </cell>
          <cell r="B550" t="str">
            <v>INTERCONEXIOON DE PUESTAS A TIERRA SALA DE PARTOS, CESAREAS Y CIRUGÍA INCLUYE CABLE DE INTERCONEXION A TIERRA DE 2/0 AWG - 25 METROS</v>
          </cell>
          <cell r="C550">
            <v>1</v>
          </cell>
          <cell r="D550">
            <v>1</v>
          </cell>
          <cell r="F550">
            <v>0</v>
          </cell>
          <cell r="G550">
            <v>1</v>
          </cell>
          <cell r="H550">
            <v>0</v>
          </cell>
          <cell r="I550">
            <v>0</v>
          </cell>
          <cell r="J550">
            <v>0</v>
          </cell>
          <cell r="K550">
            <v>0</v>
          </cell>
          <cell r="L550">
            <v>0</v>
          </cell>
          <cell r="M550">
            <v>0</v>
          </cell>
          <cell r="O550">
            <v>0</v>
          </cell>
          <cell r="P550">
            <v>0</v>
          </cell>
          <cell r="R550">
            <v>0</v>
          </cell>
          <cell r="S550">
            <v>0</v>
          </cell>
          <cell r="U550">
            <v>0</v>
          </cell>
          <cell r="V550">
            <v>0</v>
          </cell>
          <cell r="W550" t="str">
            <v>Und</v>
          </cell>
          <cell r="X550">
            <v>1</v>
          </cell>
        </row>
        <row r="551">
          <cell r="A551" t="str">
            <v>8010E</v>
          </cell>
          <cell r="B551" t="str">
            <v>PUESTA A TIERRA PLANTAS ELÉCTRICAS - INCLUYE UNA VARILLA, TRATAMIENTO QUIMICO Y CABLE No 2/0 AWG - 8 METROS</v>
          </cell>
          <cell r="D551">
            <v>0</v>
          </cell>
          <cell r="F551">
            <v>0</v>
          </cell>
          <cell r="G551">
            <v>0</v>
          </cell>
          <cell r="H551">
            <v>0</v>
          </cell>
          <cell r="I551">
            <v>0</v>
          </cell>
          <cell r="J551">
            <v>0</v>
          </cell>
          <cell r="K551">
            <v>0</v>
          </cell>
          <cell r="L551">
            <v>0</v>
          </cell>
          <cell r="M551">
            <v>0</v>
          </cell>
          <cell r="O551">
            <v>0</v>
          </cell>
          <cell r="P551">
            <v>0</v>
          </cell>
          <cell r="Q551">
            <v>1</v>
          </cell>
          <cell r="R551">
            <v>1</v>
          </cell>
          <cell r="S551">
            <v>1</v>
          </cell>
          <cell r="U551">
            <v>0</v>
          </cell>
          <cell r="V551">
            <v>0</v>
          </cell>
          <cell r="W551" t="str">
            <v>Und</v>
          </cell>
          <cell r="X551">
            <v>1</v>
          </cell>
        </row>
        <row r="552">
          <cell r="A552" t="str">
            <v>8011E</v>
          </cell>
          <cell r="B552" t="str">
            <v>Interconexión desde Gabinete sistema de Tierras hasta barrajes de Tableros en subestación TGDAYTR-V / TAATYEQ-N / TGAAYT-V / TGAEQ-V / Celda de Protección con cable 2/0 desnudo por cárcamos.</v>
          </cell>
          <cell r="D552">
            <v>0</v>
          </cell>
          <cell r="F552">
            <v>0</v>
          </cell>
          <cell r="G552">
            <v>0</v>
          </cell>
          <cell r="H552">
            <v>0</v>
          </cell>
          <cell r="I552">
            <v>0</v>
          </cell>
          <cell r="J552">
            <v>0</v>
          </cell>
          <cell r="K552">
            <v>0</v>
          </cell>
          <cell r="L552">
            <v>0</v>
          </cell>
          <cell r="M552">
            <v>0</v>
          </cell>
          <cell r="O552">
            <v>0</v>
          </cell>
          <cell r="P552">
            <v>0</v>
          </cell>
          <cell r="Q552">
            <v>40</v>
          </cell>
          <cell r="R552">
            <v>40</v>
          </cell>
          <cell r="S552">
            <v>40</v>
          </cell>
          <cell r="U552">
            <v>0</v>
          </cell>
          <cell r="V552">
            <v>0</v>
          </cell>
          <cell r="W552" t="str">
            <v>Ml</v>
          </cell>
          <cell r="X552">
            <v>40</v>
          </cell>
        </row>
        <row r="553">
          <cell r="A553" t="str">
            <v>8012E</v>
          </cell>
          <cell r="B553" t="str">
            <v>Interconexión desde Gabinete sistema de Tierras hasta barrajes de Tableros en subestación TGAAYT-CU / TGAAYT-CR con cable 2/0 desnudo por tubería PVC 3/4".</v>
          </cell>
          <cell r="D553">
            <v>0</v>
          </cell>
          <cell r="F553">
            <v>0</v>
          </cell>
          <cell r="G553">
            <v>0</v>
          </cell>
          <cell r="H553">
            <v>0</v>
          </cell>
          <cell r="I553">
            <v>0</v>
          </cell>
          <cell r="J553">
            <v>0</v>
          </cell>
          <cell r="K553">
            <v>0</v>
          </cell>
          <cell r="L553">
            <v>0</v>
          </cell>
          <cell r="M553">
            <v>0</v>
          </cell>
          <cell r="O553">
            <v>0</v>
          </cell>
          <cell r="P553">
            <v>0</v>
          </cell>
          <cell r="Q553">
            <v>70</v>
          </cell>
          <cell r="R553">
            <v>70</v>
          </cell>
          <cell r="S553">
            <v>70</v>
          </cell>
          <cell r="U553">
            <v>0</v>
          </cell>
          <cell r="V553">
            <v>0</v>
          </cell>
          <cell r="W553" t="str">
            <v>Ml</v>
          </cell>
          <cell r="X553">
            <v>70</v>
          </cell>
        </row>
        <row r="554">
          <cell r="A554" t="str">
            <v>8013E</v>
          </cell>
          <cell r="B554" t="str">
            <v>Interconexión desde Gabinete sistema de Tierras hasta primera varilla en subestación con cable 2/0 desnudo.</v>
          </cell>
          <cell r="D554">
            <v>0</v>
          </cell>
          <cell r="F554">
            <v>0</v>
          </cell>
          <cell r="G554">
            <v>0</v>
          </cell>
          <cell r="H554">
            <v>0</v>
          </cell>
          <cell r="I554">
            <v>0</v>
          </cell>
          <cell r="J554">
            <v>0</v>
          </cell>
          <cell r="K554">
            <v>0</v>
          </cell>
          <cell r="L554">
            <v>0</v>
          </cell>
          <cell r="M554">
            <v>0</v>
          </cell>
          <cell r="O554">
            <v>0</v>
          </cell>
          <cell r="P554">
            <v>0</v>
          </cell>
          <cell r="Q554">
            <v>5</v>
          </cell>
          <cell r="R554">
            <v>5</v>
          </cell>
          <cell r="S554">
            <v>5</v>
          </cell>
          <cell r="U554">
            <v>0</v>
          </cell>
          <cell r="V554">
            <v>0</v>
          </cell>
          <cell r="W554" t="str">
            <v>Ml</v>
          </cell>
          <cell r="X554">
            <v>5</v>
          </cell>
        </row>
        <row r="555">
          <cell r="A555" t="str">
            <v>8014E</v>
          </cell>
          <cell r="B555" t="str">
            <v>Interconexión entre todas las tierras del sistema con cable 2/0 desnudo para equipotencializar el sistema. Incluye elaboración de zanja y relleno para tendido del cable.</v>
          </cell>
          <cell r="D555">
            <v>0</v>
          </cell>
          <cell r="F555">
            <v>0</v>
          </cell>
          <cell r="G555">
            <v>0</v>
          </cell>
          <cell r="H555">
            <v>0</v>
          </cell>
          <cell r="I555">
            <v>0</v>
          </cell>
          <cell r="J555">
            <v>0</v>
          </cell>
          <cell r="K555">
            <v>0</v>
          </cell>
          <cell r="L555">
            <v>0</v>
          </cell>
          <cell r="M555">
            <v>0</v>
          </cell>
          <cell r="O555">
            <v>0</v>
          </cell>
          <cell r="P555">
            <v>0</v>
          </cell>
          <cell r="R555">
            <v>0</v>
          </cell>
          <cell r="S555">
            <v>0</v>
          </cell>
          <cell r="T555">
            <v>100</v>
          </cell>
          <cell r="U555">
            <v>100</v>
          </cell>
          <cell r="V555">
            <v>100</v>
          </cell>
          <cell r="W555" t="str">
            <v>Ml</v>
          </cell>
          <cell r="X555">
            <v>100</v>
          </cell>
        </row>
        <row r="556">
          <cell r="A556" t="str">
            <v>9001E</v>
          </cell>
          <cell r="B556" t="str">
            <v>Puntas Tipo Franklin de acero inoxidable de  60 cm. de altura x 1/2"</v>
          </cell>
          <cell r="C556">
            <v>28</v>
          </cell>
          <cell r="D556">
            <v>28</v>
          </cell>
          <cell r="F556">
            <v>0</v>
          </cell>
          <cell r="G556">
            <v>28</v>
          </cell>
          <cell r="H556">
            <v>5.5</v>
          </cell>
          <cell r="I556">
            <v>5.5</v>
          </cell>
          <cell r="J556">
            <v>5.5</v>
          </cell>
          <cell r="K556">
            <v>5.5</v>
          </cell>
          <cell r="L556">
            <v>5.5</v>
          </cell>
          <cell r="M556">
            <v>5.5</v>
          </cell>
          <cell r="N556">
            <v>6</v>
          </cell>
          <cell r="O556">
            <v>6</v>
          </cell>
          <cell r="P556">
            <v>6</v>
          </cell>
          <cell r="Q556">
            <v>6</v>
          </cell>
          <cell r="R556">
            <v>6</v>
          </cell>
          <cell r="S556">
            <v>6</v>
          </cell>
          <cell r="U556">
            <v>0</v>
          </cell>
          <cell r="V556">
            <v>0</v>
          </cell>
          <cell r="W556" t="str">
            <v>Und</v>
          </cell>
          <cell r="X556">
            <v>51</v>
          </cell>
        </row>
        <row r="557">
          <cell r="A557" t="str">
            <v>9002E</v>
          </cell>
          <cell r="B557" t="str">
            <v>Soporte en bronce para punta Franklin</v>
          </cell>
          <cell r="C557">
            <v>28</v>
          </cell>
          <cell r="D557">
            <v>28</v>
          </cell>
          <cell r="F557">
            <v>0</v>
          </cell>
          <cell r="G557">
            <v>28</v>
          </cell>
          <cell r="H557">
            <v>5.5</v>
          </cell>
          <cell r="I557">
            <v>5.5</v>
          </cell>
          <cell r="J557">
            <v>5.5</v>
          </cell>
          <cell r="K557">
            <v>5.5</v>
          </cell>
          <cell r="L557">
            <v>5.5</v>
          </cell>
          <cell r="M557">
            <v>5.5</v>
          </cell>
          <cell r="N557">
            <v>6</v>
          </cell>
          <cell r="O557">
            <v>6</v>
          </cell>
          <cell r="P557">
            <v>6</v>
          </cell>
          <cell r="Q557">
            <v>6</v>
          </cell>
          <cell r="R557">
            <v>6</v>
          </cell>
          <cell r="S557">
            <v>6</v>
          </cell>
          <cell r="U557">
            <v>0</v>
          </cell>
          <cell r="V557">
            <v>0</v>
          </cell>
          <cell r="W557" t="str">
            <v>Und</v>
          </cell>
          <cell r="X557">
            <v>51</v>
          </cell>
        </row>
        <row r="558">
          <cell r="A558" t="str">
            <v>9003E</v>
          </cell>
          <cell r="B558" t="str">
            <v>Grapa en bronce para cable #2</v>
          </cell>
          <cell r="C558">
            <v>220</v>
          </cell>
          <cell r="D558">
            <v>220</v>
          </cell>
          <cell r="F558">
            <v>0</v>
          </cell>
          <cell r="G558">
            <v>220</v>
          </cell>
          <cell r="H558">
            <v>43</v>
          </cell>
          <cell r="I558">
            <v>43</v>
          </cell>
          <cell r="J558">
            <v>43</v>
          </cell>
          <cell r="K558">
            <v>43</v>
          </cell>
          <cell r="L558">
            <v>43</v>
          </cell>
          <cell r="M558">
            <v>43</v>
          </cell>
          <cell r="N558">
            <v>47</v>
          </cell>
          <cell r="O558">
            <v>47</v>
          </cell>
          <cell r="P558">
            <v>47</v>
          </cell>
          <cell r="Q558">
            <v>47</v>
          </cell>
          <cell r="R558">
            <v>47</v>
          </cell>
          <cell r="S558">
            <v>47</v>
          </cell>
          <cell r="U558">
            <v>0</v>
          </cell>
          <cell r="V558">
            <v>0</v>
          </cell>
          <cell r="W558" t="str">
            <v>Und</v>
          </cell>
          <cell r="X558">
            <v>400</v>
          </cell>
        </row>
        <row r="559">
          <cell r="A559" t="str">
            <v>9004E</v>
          </cell>
          <cell r="B559" t="str">
            <v>Derivadores en "T" de Bronce estañado, posición fija.</v>
          </cell>
          <cell r="C559">
            <v>22</v>
          </cell>
          <cell r="D559">
            <v>22</v>
          </cell>
          <cell r="F559">
            <v>0</v>
          </cell>
          <cell r="G559">
            <v>22</v>
          </cell>
          <cell r="H559">
            <v>5.5</v>
          </cell>
          <cell r="I559">
            <v>5.5</v>
          </cell>
          <cell r="J559">
            <v>5.5</v>
          </cell>
          <cell r="K559">
            <v>5.5</v>
          </cell>
          <cell r="L559">
            <v>5.5</v>
          </cell>
          <cell r="M559">
            <v>5.5</v>
          </cell>
          <cell r="N559">
            <v>6</v>
          </cell>
          <cell r="O559">
            <v>6</v>
          </cell>
          <cell r="P559">
            <v>6</v>
          </cell>
          <cell r="Q559">
            <v>6</v>
          </cell>
          <cell r="R559">
            <v>6</v>
          </cell>
          <cell r="S559">
            <v>6</v>
          </cell>
          <cell r="U559">
            <v>0</v>
          </cell>
          <cell r="V559">
            <v>0</v>
          </cell>
          <cell r="W559" t="str">
            <v>Und</v>
          </cell>
          <cell r="X559">
            <v>45</v>
          </cell>
        </row>
        <row r="560">
          <cell r="A560" t="str">
            <v>9005E</v>
          </cell>
          <cell r="B560" t="str">
            <v>Derivadores en "x" de Bronce estañado, posición fija.</v>
          </cell>
          <cell r="C560">
            <v>5</v>
          </cell>
          <cell r="D560">
            <v>5</v>
          </cell>
          <cell r="F560">
            <v>0</v>
          </cell>
          <cell r="G560">
            <v>5</v>
          </cell>
          <cell r="H560">
            <v>1.5</v>
          </cell>
          <cell r="I560">
            <v>1.5</v>
          </cell>
          <cell r="J560">
            <v>1.5</v>
          </cell>
          <cell r="K560">
            <v>1.5</v>
          </cell>
          <cell r="L560">
            <v>1.5</v>
          </cell>
          <cell r="M560">
            <v>1.5</v>
          </cell>
          <cell r="N560">
            <v>1</v>
          </cell>
          <cell r="O560">
            <v>1</v>
          </cell>
          <cell r="P560">
            <v>1</v>
          </cell>
          <cell r="Q560">
            <v>1</v>
          </cell>
          <cell r="R560">
            <v>1</v>
          </cell>
          <cell r="S560">
            <v>1</v>
          </cell>
          <cell r="U560">
            <v>0</v>
          </cell>
          <cell r="V560">
            <v>0</v>
          </cell>
          <cell r="W560" t="str">
            <v>Und</v>
          </cell>
          <cell r="X560">
            <v>10</v>
          </cell>
        </row>
        <row r="561">
          <cell r="A561" t="str">
            <v>9006E</v>
          </cell>
          <cell r="B561" t="str">
            <v xml:space="preserve">Bajantes en tubería Ø1" IMC cada una desde cubierta a piso + accesorios de fijación y soporte. </v>
          </cell>
          <cell r="C561">
            <v>4</v>
          </cell>
          <cell r="D561">
            <v>4</v>
          </cell>
          <cell r="F561">
            <v>0</v>
          </cell>
          <cell r="G561">
            <v>4</v>
          </cell>
          <cell r="H561">
            <v>1</v>
          </cell>
          <cell r="I561">
            <v>1</v>
          </cell>
          <cell r="J561">
            <v>1</v>
          </cell>
          <cell r="K561">
            <v>1</v>
          </cell>
          <cell r="L561">
            <v>1</v>
          </cell>
          <cell r="M561">
            <v>1</v>
          </cell>
          <cell r="N561">
            <v>2</v>
          </cell>
          <cell r="O561">
            <v>2</v>
          </cell>
          <cell r="P561">
            <v>2</v>
          </cell>
          <cell r="Q561">
            <v>2</v>
          </cell>
          <cell r="R561">
            <v>2</v>
          </cell>
          <cell r="S561">
            <v>2</v>
          </cell>
          <cell r="U561">
            <v>0</v>
          </cell>
          <cell r="V561">
            <v>0</v>
          </cell>
          <cell r="W561" t="str">
            <v>Ml</v>
          </cell>
          <cell r="X561">
            <v>10</v>
          </cell>
        </row>
        <row r="562">
          <cell r="A562" t="str">
            <v>9007E</v>
          </cell>
          <cell r="B562" t="str">
            <v xml:space="preserve">Conductor #2 de cobre desnudo por cubierta y bajantes de a varillas de puesta a tierra en piso, este cable debe ser visible en las cajas de inspección. </v>
          </cell>
          <cell r="C562">
            <v>373</v>
          </cell>
          <cell r="D562">
            <v>373</v>
          </cell>
          <cell r="F562">
            <v>0</v>
          </cell>
          <cell r="G562">
            <v>373</v>
          </cell>
          <cell r="H562">
            <v>70</v>
          </cell>
          <cell r="I562">
            <v>70</v>
          </cell>
          <cell r="J562">
            <v>70</v>
          </cell>
          <cell r="K562">
            <v>70</v>
          </cell>
          <cell r="L562">
            <v>70</v>
          </cell>
          <cell r="M562">
            <v>70</v>
          </cell>
          <cell r="N562">
            <v>65</v>
          </cell>
          <cell r="O562">
            <v>65</v>
          </cell>
          <cell r="P562">
            <v>65</v>
          </cell>
          <cell r="Q562">
            <v>72</v>
          </cell>
          <cell r="R562">
            <v>72</v>
          </cell>
          <cell r="S562">
            <v>72</v>
          </cell>
          <cell r="U562">
            <v>0</v>
          </cell>
          <cell r="V562">
            <v>0</v>
          </cell>
          <cell r="W562" t="str">
            <v>Ml</v>
          </cell>
          <cell r="X562">
            <v>650</v>
          </cell>
        </row>
        <row r="563">
          <cell r="A563" t="str">
            <v>9008E</v>
          </cell>
          <cell r="B563" t="str">
            <v>Pararrayos ionizante; tipo RAYTHOR-D de nivel III  dieléctrico con dispositivo de cebado con radio mínimo de cubrimiento 150m con punta captadora  de acero inoxidable de 2 m.,.collar de empalme para cable de cobre 2 y demás elementos de fijación y soporte</v>
          </cell>
          <cell r="C563">
            <v>1</v>
          </cell>
          <cell r="D563">
            <v>1</v>
          </cell>
          <cell r="F563">
            <v>0</v>
          </cell>
          <cell r="G563">
            <v>1</v>
          </cell>
          <cell r="H563">
            <v>0</v>
          </cell>
          <cell r="I563">
            <v>0</v>
          </cell>
          <cell r="J563">
            <v>0</v>
          </cell>
          <cell r="K563">
            <v>0</v>
          </cell>
          <cell r="L563">
            <v>0</v>
          </cell>
          <cell r="M563">
            <v>0</v>
          </cell>
          <cell r="O563">
            <v>0</v>
          </cell>
          <cell r="P563">
            <v>0</v>
          </cell>
          <cell r="R563">
            <v>0</v>
          </cell>
          <cell r="S563">
            <v>0</v>
          </cell>
          <cell r="U563">
            <v>0</v>
          </cell>
          <cell r="V563">
            <v>0</v>
          </cell>
          <cell r="W563" t="str">
            <v>Und</v>
          </cell>
          <cell r="X563">
            <v>1</v>
          </cell>
        </row>
        <row r="564">
          <cell r="A564" t="str">
            <v>9009E</v>
          </cell>
          <cell r="B564" t="str">
            <v>Base y Mástil de seis (6) m  en tubo  de Aluminio de  Ø2"  a instalar en el extremo superior de la cubierta + elementos de anclaje y soporte.</v>
          </cell>
          <cell r="C564">
            <v>1</v>
          </cell>
          <cell r="D564">
            <v>1</v>
          </cell>
          <cell r="F564">
            <v>0</v>
          </cell>
          <cell r="G564">
            <v>1</v>
          </cell>
          <cell r="H564">
            <v>0</v>
          </cell>
          <cell r="I564">
            <v>0</v>
          </cell>
          <cell r="J564">
            <v>0</v>
          </cell>
          <cell r="K564">
            <v>0</v>
          </cell>
          <cell r="L564">
            <v>0</v>
          </cell>
          <cell r="M564">
            <v>0</v>
          </cell>
          <cell r="O564">
            <v>0</v>
          </cell>
          <cell r="P564">
            <v>0</v>
          </cell>
          <cell r="R564">
            <v>0</v>
          </cell>
          <cell r="S564">
            <v>0</v>
          </cell>
          <cell r="U564">
            <v>0</v>
          </cell>
          <cell r="V564">
            <v>0</v>
          </cell>
          <cell r="W564" t="str">
            <v>Und</v>
          </cell>
          <cell r="X564">
            <v>1</v>
          </cell>
        </row>
        <row r="565">
          <cell r="A565" t="str">
            <v>9010E</v>
          </cell>
          <cell r="B565" t="str">
            <v xml:space="preserve">Conductor #1/0 de cobre desnudo desde pararrayos ionizante hasta la puesta a tierra, este cable debe ser visible en las cajas de inspección. </v>
          </cell>
          <cell r="C565">
            <v>20</v>
          </cell>
          <cell r="D565">
            <v>20</v>
          </cell>
          <cell r="F565">
            <v>0</v>
          </cell>
          <cell r="G565">
            <v>20</v>
          </cell>
          <cell r="H565">
            <v>0</v>
          </cell>
          <cell r="I565">
            <v>0</v>
          </cell>
          <cell r="J565">
            <v>0</v>
          </cell>
          <cell r="K565">
            <v>0</v>
          </cell>
          <cell r="L565">
            <v>0</v>
          </cell>
          <cell r="M565">
            <v>0</v>
          </cell>
          <cell r="O565">
            <v>0</v>
          </cell>
          <cell r="P565">
            <v>0</v>
          </cell>
          <cell r="R565">
            <v>0</v>
          </cell>
          <cell r="S565">
            <v>0</v>
          </cell>
          <cell r="U565">
            <v>0</v>
          </cell>
          <cell r="V565">
            <v>0</v>
          </cell>
          <cell r="W565" t="str">
            <v>Ml</v>
          </cell>
          <cell r="X565">
            <v>20</v>
          </cell>
        </row>
        <row r="566">
          <cell r="A566" t="str">
            <v>9011E</v>
          </cell>
          <cell r="B566" t="str">
            <v>Via de chispas que se utilizara para unir el sistema de puesta a tierra de la protección externa con el sistema de de puesta a tierra general del proyecto.</v>
          </cell>
          <cell r="C566">
            <v>1</v>
          </cell>
          <cell r="D566">
            <v>1</v>
          </cell>
          <cell r="F566">
            <v>0</v>
          </cell>
          <cell r="G566">
            <v>1</v>
          </cell>
          <cell r="H566">
            <v>0</v>
          </cell>
          <cell r="I566">
            <v>0</v>
          </cell>
          <cell r="J566">
            <v>0</v>
          </cell>
          <cell r="K566">
            <v>0</v>
          </cell>
          <cell r="L566">
            <v>0</v>
          </cell>
          <cell r="M566">
            <v>0</v>
          </cell>
          <cell r="O566">
            <v>0</v>
          </cell>
          <cell r="P566">
            <v>0</v>
          </cell>
          <cell r="R566">
            <v>0</v>
          </cell>
          <cell r="S566">
            <v>0</v>
          </cell>
          <cell r="U566">
            <v>0</v>
          </cell>
          <cell r="V566">
            <v>0</v>
          </cell>
          <cell r="W566" t="str">
            <v>Und</v>
          </cell>
          <cell r="X566">
            <v>1</v>
          </cell>
        </row>
        <row r="567">
          <cell r="A567" t="str">
            <v>10001E</v>
          </cell>
          <cell r="B567" t="str">
            <v xml:space="preserve">Suministro, instalación y montaje de panel  para control Iluminación interna en caja metalica de 25x30x10 cm con 6 interruptores tipo balancin de 15A, 6 luminaria de señalizacón, canaleta plastica, cableado de control y fuerza.  </v>
          </cell>
          <cell r="C567">
            <v>16</v>
          </cell>
          <cell r="D567">
            <v>16</v>
          </cell>
          <cell r="F567">
            <v>0</v>
          </cell>
          <cell r="G567">
            <v>16</v>
          </cell>
          <cell r="H567">
            <v>0</v>
          </cell>
          <cell r="I567">
            <v>0</v>
          </cell>
          <cell r="J567">
            <v>0</v>
          </cell>
          <cell r="K567">
            <v>0</v>
          </cell>
          <cell r="L567">
            <v>0</v>
          </cell>
          <cell r="M567">
            <v>0</v>
          </cell>
          <cell r="O567">
            <v>0</v>
          </cell>
          <cell r="P567">
            <v>0</v>
          </cell>
          <cell r="R567">
            <v>0</v>
          </cell>
          <cell r="S567">
            <v>0</v>
          </cell>
          <cell r="U567">
            <v>0</v>
          </cell>
          <cell r="V567">
            <v>0</v>
          </cell>
          <cell r="W567" t="str">
            <v>Und</v>
          </cell>
          <cell r="X567">
            <v>16</v>
          </cell>
        </row>
        <row r="568">
          <cell r="A568" t="str">
            <v>10002E</v>
          </cell>
          <cell r="B568" t="str">
            <v xml:space="preserve">Suministro, instalación y montaje de panel  para control Iluminación exterior en caja metalica de 50x40x15 cm con 14 interruptores tipo balancin de 15A, 14 contactores de 20A., 14 luminaria de señalizacón, canaleta plastica, cableado de control y fuerza. </v>
          </cell>
          <cell r="C568">
            <v>1</v>
          </cell>
          <cell r="D568">
            <v>1</v>
          </cell>
          <cell r="F568">
            <v>0</v>
          </cell>
          <cell r="G568">
            <v>1</v>
          </cell>
          <cell r="H568">
            <v>0</v>
          </cell>
          <cell r="I568">
            <v>0</v>
          </cell>
          <cell r="J568">
            <v>0</v>
          </cell>
          <cell r="K568">
            <v>0</v>
          </cell>
          <cell r="L568">
            <v>0</v>
          </cell>
          <cell r="M568">
            <v>0</v>
          </cell>
          <cell r="O568">
            <v>0</v>
          </cell>
          <cell r="P568">
            <v>0</v>
          </cell>
          <cell r="R568">
            <v>0</v>
          </cell>
          <cell r="S568">
            <v>0</v>
          </cell>
          <cell r="U568">
            <v>0</v>
          </cell>
          <cell r="V568">
            <v>0</v>
          </cell>
          <cell r="W568" t="str">
            <v>Und</v>
          </cell>
          <cell r="X568">
            <v>1</v>
          </cell>
        </row>
        <row r="569">
          <cell r="A569" t="str">
            <v>11001E</v>
          </cell>
          <cell r="B569" t="str">
            <v xml:space="preserve">Transformador de Aislamiento 1ø 7 KVA 208V, para las salas de Partos y Cesáreas (Ver Especificaciones), </v>
          </cell>
          <cell r="C569">
            <v>1</v>
          </cell>
          <cell r="D569">
            <v>1</v>
          </cell>
          <cell r="F569">
            <v>0</v>
          </cell>
          <cell r="G569">
            <v>1</v>
          </cell>
          <cell r="H569">
            <v>0</v>
          </cell>
          <cell r="I569">
            <v>0</v>
          </cell>
          <cell r="J569">
            <v>0</v>
          </cell>
          <cell r="K569">
            <v>0</v>
          </cell>
          <cell r="L569">
            <v>0</v>
          </cell>
          <cell r="M569">
            <v>0</v>
          </cell>
          <cell r="O569">
            <v>0</v>
          </cell>
          <cell r="P569">
            <v>0</v>
          </cell>
          <cell r="R569">
            <v>0</v>
          </cell>
          <cell r="S569">
            <v>0</v>
          </cell>
          <cell r="U569">
            <v>0</v>
          </cell>
          <cell r="V569">
            <v>0</v>
          </cell>
          <cell r="W569" t="str">
            <v>Und</v>
          </cell>
          <cell r="X569">
            <v>1</v>
          </cell>
        </row>
        <row r="570">
          <cell r="A570" t="str">
            <v>11002E</v>
          </cell>
          <cell r="B570" t="str">
            <v xml:space="preserve">Transformador de Aislamiento 3ø 10 KVA 208V, para la sala de Cirugia (Ver Especificaciones), </v>
          </cell>
          <cell r="C570">
            <v>1</v>
          </cell>
          <cell r="D570">
            <v>1</v>
          </cell>
          <cell r="F570">
            <v>0</v>
          </cell>
          <cell r="G570">
            <v>1</v>
          </cell>
          <cell r="H570">
            <v>0</v>
          </cell>
          <cell r="I570">
            <v>0</v>
          </cell>
          <cell r="J570">
            <v>0</v>
          </cell>
          <cell r="K570">
            <v>0</v>
          </cell>
          <cell r="L570">
            <v>0</v>
          </cell>
          <cell r="M570">
            <v>0</v>
          </cell>
          <cell r="O570">
            <v>0</v>
          </cell>
          <cell r="P570">
            <v>0</v>
          </cell>
          <cell r="R570">
            <v>0</v>
          </cell>
          <cell r="S570">
            <v>0</v>
          </cell>
          <cell r="U570">
            <v>0</v>
          </cell>
          <cell r="V570">
            <v>0</v>
          </cell>
          <cell r="W570" t="str">
            <v>Und</v>
          </cell>
          <cell r="X570">
            <v>1</v>
          </cell>
        </row>
        <row r="571">
          <cell r="A571" t="str">
            <v>11003E</v>
          </cell>
          <cell r="B571" t="str">
            <v>UPS de 20  KVA 3ø 208V en  Cuarto de Comunicaciones (2o piso) para respaldar el sistema de computo general.</v>
          </cell>
          <cell r="C571">
            <v>1</v>
          </cell>
          <cell r="D571">
            <v>1</v>
          </cell>
          <cell r="F571">
            <v>0</v>
          </cell>
          <cell r="G571">
            <v>1</v>
          </cell>
          <cell r="H571">
            <v>0</v>
          </cell>
          <cell r="I571">
            <v>0</v>
          </cell>
          <cell r="J571">
            <v>0</v>
          </cell>
          <cell r="K571">
            <v>0</v>
          </cell>
          <cell r="L571">
            <v>0</v>
          </cell>
          <cell r="M571">
            <v>0</v>
          </cell>
          <cell r="O571">
            <v>0</v>
          </cell>
          <cell r="P571">
            <v>0</v>
          </cell>
          <cell r="R571">
            <v>0</v>
          </cell>
          <cell r="S571">
            <v>0</v>
          </cell>
          <cell r="U571">
            <v>0</v>
          </cell>
          <cell r="V571">
            <v>0</v>
          </cell>
          <cell r="W571" t="str">
            <v>Und</v>
          </cell>
          <cell r="X571">
            <v>1</v>
          </cell>
        </row>
        <row r="572">
          <cell r="A572" t="str">
            <v>11004E</v>
          </cell>
          <cell r="B572" t="str">
            <v>UPS de 10  KVA 3ø 208V en  Cuarto de Cirugia</v>
          </cell>
          <cell r="C572">
            <v>1</v>
          </cell>
          <cell r="D572">
            <v>1</v>
          </cell>
          <cell r="F572">
            <v>0</v>
          </cell>
          <cell r="G572">
            <v>1</v>
          </cell>
          <cell r="H572">
            <v>0</v>
          </cell>
          <cell r="I572">
            <v>0</v>
          </cell>
          <cell r="J572">
            <v>0</v>
          </cell>
          <cell r="K572">
            <v>0</v>
          </cell>
          <cell r="L572">
            <v>0</v>
          </cell>
          <cell r="M572">
            <v>0</v>
          </cell>
          <cell r="O572">
            <v>0</v>
          </cell>
          <cell r="P572">
            <v>0</v>
          </cell>
          <cell r="R572">
            <v>0</v>
          </cell>
          <cell r="S572">
            <v>0</v>
          </cell>
          <cell r="U572">
            <v>0</v>
          </cell>
          <cell r="V572">
            <v>0</v>
          </cell>
          <cell r="W572" t="str">
            <v>Und</v>
          </cell>
          <cell r="X572">
            <v>1</v>
          </cell>
        </row>
        <row r="573">
          <cell r="A573" t="str">
            <v>11005E</v>
          </cell>
          <cell r="B573" t="str">
            <v>UPS de 7  KVA 3ø 208V en  Cuarto de Partos</v>
          </cell>
          <cell r="C573">
            <v>1</v>
          </cell>
          <cell r="D573">
            <v>1</v>
          </cell>
          <cell r="F573">
            <v>0</v>
          </cell>
          <cell r="G573">
            <v>1</v>
          </cell>
          <cell r="H573">
            <v>0</v>
          </cell>
          <cell r="I573">
            <v>0</v>
          </cell>
          <cell r="J573">
            <v>0</v>
          </cell>
          <cell r="K573">
            <v>0</v>
          </cell>
          <cell r="L573">
            <v>0</v>
          </cell>
          <cell r="M573">
            <v>0</v>
          </cell>
          <cell r="O573">
            <v>0</v>
          </cell>
          <cell r="P573">
            <v>0</v>
          </cell>
          <cell r="R573">
            <v>0</v>
          </cell>
          <cell r="S573">
            <v>0</v>
          </cell>
          <cell r="U573">
            <v>0</v>
          </cell>
          <cell r="V573">
            <v>0</v>
          </cell>
          <cell r="W573" t="str">
            <v>Und</v>
          </cell>
          <cell r="X573">
            <v>1</v>
          </cell>
        </row>
        <row r="574">
          <cell r="A574" t="str">
            <v>11006E</v>
          </cell>
          <cell r="B574" t="str">
            <v>UPS de 4  KVA 1ø 120V en  Cuarto de Comunicaciones para el respaldo de tomas en Recuperación, Habitaciones y Observación.</v>
          </cell>
          <cell r="C574">
            <v>1</v>
          </cell>
          <cell r="D574">
            <v>1</v>
          </cell>
          <cell r="F574">
            <v>0</v>
          </cell>
          <cell r="G574">
            <v>1</v>
          </cell>
          <cell r="H574">
            <v>0</v>
          </cell>
          <cell r="I574">
            <v>0</v>
          </cell>
          <cell r="J574">
            <v>0</v>
          </cell>
          <cell r="K574">
            <v>0</v>
          </cell>
          <cell r="L574">
            <v>0</v>
          </cell>
          <cell r="M574">
            <v>0</v>
          </cell>
          <cell r="O574">
            <v>0</v>
          </cell>
          <cell r="P574">
            <v>0</v>
          </cell>
          <cell r="R574">
            <v>0</v>
          </cell>
          <cell r="S574">
            <v>0</v>
          </cell>
          <cell r="U574">
            <v>0</v>
          </cell>
          <cell r="V574">
            <v>0</v>
          </cell>
          <cell r="W574" t="str">
            <v>Und</v>
          </cell>
          <cell r="X574">
            <v>1</v>
          </cell>
        </row>
        <row r="575">
          <cell r="A575" t="str">
            <v>11007E</v>
          </cell>
          <cell r="B575" t="str">
            <v>Regulador de voltaje de 6 KVA 1ø 120V para las zonas de 2o piso costado norte  (Ver Especificaciones)</v>
          </cell>
          <cell r="C575">
            <v>1</v>
          </cell>
          <cell r="D575">
            <v>1</v>
          </cell>
          <cell r="F575">
            <v>0</v>
          </cell>
          <cell r="G575">
            <v>1</v>
          </cell>
          <cell r="H575">
            <v>0</v>
          </cell>
          <cell r="I575">
            <v>0</v>
          </cell>
          <cell r="J575">
            <v>0</v>
          </cell>
          <cell r="K575">
            <v>0</v>
          </cell>
          <cell r="L575">
            <v>0</v>
          </cell>
          <cell r="M575">
            <v>0</v>
          </cell>
          <cell r="O575">
            <v>0</v>
          </cell>
          <cell r="P575">
            <v>0</v>
          </cell>
          <cell r="R575">
            <v>0</v>
          </cell>
          <cell r="S575">
            <v>0</v>
          </cell>
          <cell r="U575">
            <v>0</v>
          </cell>
          <cell r="V575">
            <v>0</v>
          </cell>
          <cell r="W575" t="str">
            <v>Und</v>
          </cell>
          <cell r="X575">
            <v>1</v>
          </cell>
        </row>
        <row r="576">
          <cell r="A576" t="str">
            <v>11008E</v>
          </cell>
          <cell r="B576" t="str">
            <v>Regulador de voltaje de 5 KVA 1ø 120V para salas de Cirugia, Cesareas y partos (Ver Especificaciones)</v>
          </cell>
          <cell r="C576">
            <v>1</v>
          </cell>
          <cell r="D576">
            <v>1</v>
          </cell>
          <cell r="F576">
            <v>0</v>
          </cell>
          <cell r="G576">
            <v>1</v>
          </cell>
          <cell r="H576">
            <v>0</v>
          </cell>
          <cell r="I576">
            <v>0</v>
          </cell>
          <cell r="J576">
            <v>0</v>
          </cell>
          <cell r="K576">
            <v>0</v>
          </cell>
          <cell r="L576">
            <v>0</v>
          </cell>
          <cell r="M576">
            <v>0</v>
          </cell>
          <cell r="O576">
            <v>0</v>
          </cell>
          <cell r="P576">
            <v>0</v>
          </cell>
          <cell r="R576">
            <v>0</v>
          </cell>
          <cell r="S576">
            <v>0</v>
          </cell>
          <cell r="U576">
            <v>0</v>
          </cell>
          <cell r="V576">
            <v>0</v>
          </cell>
          <cell r="W576" t="str">
            <v>Und</v>
          </cell>
          <cell r="X576">
            <v>1</v>
          </cell>
        </row>
        <row r="577">
          <cell r="A577" t="str">
            <v>11009E</v>
          </cell>
          <cell r="B577" t="str">
            <v>Regulador de voltaje de 4 KVA 1ø 120V para las zonas de 2o piso costado sur  (Ver Especificaciones)</v>
          </cell>
          <cell r="C577">
            <v>1</v>
          </cell>
          <cell r="D577">
            <v>1</v>
          </cell>
          <cell r="F577">
            <v>0</v>
          </cell>
          <cell r="G577">
            <v>1</v>
          </cell>
          <cell r="H577">
            <v>0</v>
          </cell>
          <cell r="I577">
            <v>0</v>
          </cell>
          <cell r="J577">
            <v>0</v>
          </cell>
          <cell r="K577">
            <v>0</v>
          </cell>
          <cell r="L577">
            <v>0</v>
          </cell>
          <cell r="M577">
            <v>0</v>
          </cell>
          <cell r="O577">
            <v>0</v>
          </cell>
          <cell r="P577">
            <v>0</v>
          </cell>
          <cell r="R577">
            <v>0</v>
          </cell>
          <cell r="S577">
            <v>0</v>
          </cell>
          <cell r="U577">
            <v>0</v>
          </cell>
          <cell r="V577">
            <v>0</v>
          </cell>
          <cell r="W577" t="str">
            <v>Und</v>
          </cell>
          <cell r="X577">
            <v>1</v>
          </cell>
        </row>
        <row r="578">
          <cell r="A578" t="str">
            <v>11010E</v>
          </cell>
          <cell r="B578" t="str">
            <v>By-pass manual de 70 A</v>
          </cell>
          <cell r="C578">
            <v>1</v>
          </cell>
          <cell r="D578">
            <v>1</v>
          </cell>
          <cell r="F578">
            <v>0</v>
          </cell>
          <cell r="G578">
            <v>1</v>
          </cell>
          <cell r="H578">
            <v>0</v>
          </cell>
          <cell r="I578">
            <v>0</v>
          </cell>
          <cell r="J578">
            <v>0</v>
          </cell>
          <cell r="K578">
            <v>0</v>
          </cell>
          <cell r="L578">
            <v>0</v>
          </cell>
          <cell r="M578">
            <v>0</v>
          </cell>
          <cell r="O578">
            <v>0</v>
          </cell>
          <cell r="P578">
            <v>0</v>
          </cell>
          <cell r="R578">
            <v>0</v>
          </cell>
          <cell r="S578">
            <v>0</v>
          </cell>
          <cell r="U578">
            <v>0</v>
          </cell>
          <cell r="V578">
            <v>0</v>
          </cell>
          <cell r="W578" t="str">
            <v>Und</v>
          </cell>
          <cell r="X578">
            <v>1</v>
          </cell>
        </row>
        <row r="579">
          <cell r="A579" t="str">
            <v>12001E</v>
          </cell>
          <cell r="B579" t="str">
            <v>CELDA DE MEDIA EN BAJA TENSION</v>
          </cell>
          <cell r="D579">
            <v>0</v>
          </cell>
          <cell r="F579">
            <v>0</v>
          </cell>
          <cell r="G579">
            <v>0</v>
          </cell>
          <cell r="H579">
            <v>0</v>
          </cell>
          <cell r="I579">
            <v>0</v>
          </cell>
          <cell r="J579">
            <v>0</v>
          </cell>
          <cell r="K579">
            <v>0</v>
          </cell>
          <cell r="L579">
            <v>0</v>
          </cell>
          <cell r="M579">
            <v>0</v>
          </cell>
          <cell r="O579">
            <v>0</v>
          </cell>
          <cell r="P579">
            <v>0</v>
          </cell>
          <cell r="Q579">
            <v>2</v>
          </cell>
          <cell r="R579">
            <v>2</v>
          </cell>
          <cell r="S579">
            <v>2</v>
          </cell>
          <cell r="U579">
            <v>0</v>
          </cell>
          <cell r="V579">
            <v>0</v>
          </cell>
          <cell r="W579" t="str">
            <v>Und</v>
          </cell>
          <cell r="X579">
            <v>2</v>
          </cell>
        </row>
        <row r="580">
          <cell r="A580" t="str">
            <v>12004E</v>
          </cell>
          <cell r="B580" t="str">
            <v>TABLERO TRANSFERENCIA Y DISTRIBUCION (TGDAYTR-V)</v>
          </cell>
          <cell r="D580">
            <v>0</v>
          </cell>
          <cell r="F580">
            <v>0</v>
          </cell>
          <cell r="G580">
            <v>0</v>
          </cell>
          <cell r="H580">
            <v>0</v>
          </cell>
          <cell r="I580">
            <v>0</v>
          </cell>
          <cell r="J580">
            <v>0</v>
          </cell>
          <cell r="K580">
            <v>0</v>
          </cell>
          <cell r="L580">
            <v>0</v>
          </cell>
          <cell r="M580">
            <v>0</v>
          </cell>
          <cell r="O580">
            <v>0</v>
          </cell>
          <cell r="P580">
            <v>0</v>
          </cell>
          <cell r="Q580">
            <v>1</v>
          </cell>
          <cell r="R580">
            <v>1</v>
          </cell>
          <cell r="S580">
            <v>1</v>
          </cell>
          <cell r="U580">
            <v>0</v>
          </cell>
          <cell r="V580">
            <v>0</v>
          </cell>
          <cell r="W580" t="str">
            <v>Und</v>
          </cell>
          <cell r="X580">
            <v>1</v>
          </cell>
        </row>
        <row r="581">
          <cell r="A581" t="str">
            <v>12005E</v>
          </cell>
          <cell r="B581" t="str">
            <v>Acometida eléctrica desde bornas del Transformador hasta el tablero TGDAYTR-V en 2(3X300+1X3/0)+1X1/0T+1X1/0TA, canalizacion 2o 4"</v>
          </cell>
          <cell r="D581">
            <v>0</v>
          </cell>
          <cell r="F581">
            <v>0</v>
          </cell>
          <cell r="G581">
            <v>0</v>
          </cell>
          <cell r="H581">
            <v>0</v>
          </cell>
          <cell r="I581">
            <v>0</v>
          </cell>
          <cell r="J581">
            <v>0</v>
          </cell>
          <cell r="K581">
            <v>0</v>
          </cell>
          <cell r="L581">
            <v>0</v>
          </cell>
          <cell r="M581">
            <v>0</v>
          </cell>
          <cell r="O581">
            <v>0</v>
          </cell>
          <cell r="P581">
            <v>0</v>
          </cell>
          <cell r="Q581">
            <v>50</v>
          </cell>
          <cell r="R581">
            <v>50</v>
          </cell>
          <cell r="S581">
            <v>50</v>
          </cell>
          <cell r="U581">
            <v>0</v>
          </cell>
          <cell r="V581">
            <v>0</v>
          </cell>
          <cell r="W581" t="str">
            <v>Ml</v>
          </cell>
          <cell r="X581">
            <v>50</v>
          </cell>
        </row>
        <row r="582">
          <cell r="A582" t="str">
            <v>12006E</v>
          </cell>
          <cell r="B582" t="str">
            <v>Acometida eléctrica desde la Planta eléctrica hasta el tablero TGDAYTR-V en 2(3X300+1X3/0)+1X2T+(1-2x14) por carcamo.</v>
          </cell>
          <cell r="D582">
            <v>0</v>
          </cell>
          <cell r="F582">
            <v>0</v>
          </cell>
          <cell r="G582">
            <v>0</v>
          </cell>
          <cell r="H582">
            <v>0</v>
          </cell>
          <cell r="I582">
            <v>0</v>
          </cell>
          <cell r="J582">
            <v>0</v>
          </cell>
          <cell r="K582">
            <v>0</v>
          </cell>
          <cell r="L582">
            <v>0</v>
          </cell>
          <cell r="M582">
            <v>0</v>
          </cell>
          <cell r="O582">
            <v>0</v>
          </cell>
          <cell r="P582">
            <v>0</v>
          </cell>
          <cell r="Q582">
            <v>10</v>
          </cell>
          <cell r="R582">
            <v>10</v>
          </cell>
          <cell r="S582">
            <v>10</v>
          </cell>
          <cell r="U582">
            <v>0</v>
          </cell>
          <cell r="V582">
            <v>0</v>
          </cell>
          <cell r="W582" t="str">
            <v>Ml</v>
          </cell>
          <cell r="X582">
            <v>10</v>
          </cell>
        </row>
        <row r="583">
          <cell r="A583" t="str">
            <v>12007E</v>
          </cell>
          <cell r="B583" t="str">
            <v>TABLERO BANCO DE CONDENSADORES 40KVAR/220V</v>
          </cell>
          <cell r="D583">
            <v>0</v>
          </cell>
          <cell r="F583">
            <v>0</v>
          </cell>
          <cell r="G583">
            <v>0</v>
          </cell>
          <cell r="H583">
            <v>0</v>
          </cell>
          <cell r="I583">
            <v>0</v>
          </cell>
          <cell r="J583">
            <v>0</v>
          </cell>
          <cell r="K583">
            <v>0</v>
          </cell>
          <cell r="L583">
            <v>0</v>
          </cell>
          <cell r="M583">
            <v>0</v>
          </cell>
          <cell r="O583">
            <v>0</v>
          </cell>
          <cell r="P583">
            <v>0</v>
          </cell>
          <cell r="Q583">
            <v>10</v>
          </cell>
          <cell r="R583">
            <v>10</v>
          </cell>
          <cell r="S583">
            <v>10</v>
          </cell>
          <cell r="U583">
            <v>0</v>
          </cell>
          <cell r="V583">
            <v>0</v>
          </cell>
          <cell r="W583" t="str">
            <v>Und</v>
          </cell>
          <cell r="X583">
            <v>10</v>
          </cell>
        </row>
        <row r="584">
          <cell r="A584" t="str">
            <v>12008E</v>
          </cell>
          <cell r="B584" t="str">
            <v>Acometida eléctrica desde el tablero TGDAYTR-V hasta la Celda Banco de Condensadores de 40 Kvar en 3X2+1X6T por carcamo.</v>
          </cell>
          <cell r="D584">
            <v>0</v>
          </cell>
          <cell r="F584">
            <v>0</v>
          </cell>
          <cell r="G584">
            <v>0</v>
          </cell>
          <cell r="H584">
            <v>0</v>
          </cell>
          <cell r="I584">
            <v>0</v>
          </cell>
          <cell r="J584">
            <v>0</v>
          </cell>
          <cell r="K584">
            <v>0</v>
          </cell>
          <cell r="L584">
            <v>0</v>
          </cell>
          <cell r="M584">
            <v>0</v>
          </cell>
          <cell r="O584">
            <v>0</v>
          </cell>
          <cell r="P584">
            <v>0</v>
          </cell>
          <cell r="Q584">
            <v>10</v>
          </cell>
          <cell r="R584">
            <v>10</v>
          </cell>
          <cell r="S584">
            <v>10</v>
          </cell>
          <cell r="U584">
            <v>0</v>
          </cell>
          <cell r="V584">
            <v>0</v>
          </cell>
          <cell r="W584" t="str">
            <v>Ml</v>
          </cell>
          <cell r="X584">
            <v>10</v>
          </cell>
        </row>
        <row r="585">
          <cell r="A585" t="str">
            <v>12009E</v>
          </cell>
          <cell r="B585" t="str">
            <v>TABLERO DISTRIBUCION (TAATYEQ-N)</v>
          </cell>
          <cell r="D585">
            <v>0</v>
          </cell>
          <cell r="F585">
            <v>0</v>
          </cell>
          <cell r="G585">
            <v>0</v>
          </cell>
          <cell r="H585">
            <v>0</v>
          </cell>
          <cell r="I585">
            <v>0</v>
          </cell>
          <cell r="J585">
            <v>0</v>
          </cell>
          <cell r="K585">
            <v>0</v>
          </cell>
          <cell r="L585">
            <v>0</v>
          </cell>
          <cell r="M585">
            <v>0</v>
          </cell>
          <cell r="O585">
            <v>0</v>
          </cell>
          <cell r="P585">
            <v>0</v>
          </cell>
          <cell r="Q585">
            <v>1</v>
          </cell>
          <cell r="R585">
            <v>1</v>
          </cell>
          <cell r="S585">
            <v>1</v>
          </cell>
          <cell r="U585">
            <v>0</v>
          </cell>
          <cell r="V585">
            <v>0</v>
          </cell>
          <cell r="W585" t="str">
            <v>Und</v>
          </cell>
          <cell r="X585">
            <v>1</v>
          </cell>
        </row>
        <row r="586">
          <cell r="A586" t="str">
            <v>12010E</v>
          </cell>
          <cell r="B586" t="str">
            <v>Acometida eléctrica desde bornas del Transformador hasta el tablero TGAATYEQ-N en 2(3X3/0+1X1/0)+1X2T por carcamo.</v>
          </cell>
          <cell r="D586">
            <v>0</v>
          </cell>
          <cell r="F586">
            <v>0</v>
          </cell>
          <cell r="G586">
            <v>0</v>
          </cell>
          <cell r="H586">
            <v>0</v>
          </cell>
          <cell r="I586">
            <v>0</v>
          </cell>
          <cell r="J586">
            <v>0</v>
          </cell>
          <cell r="K586">
            <v>0</v>
          </cell>
          <cell r="L586">
            <v>0</v>
          </cell>
          <cell r="M586">
            <v>0</v>
          </cell>
          <cell r="O586">
            <v>0</v>
          </cell>
          <cell r="P586">
            <v>0</v>
          </cell>
          <cell r="Q586">
            <v>10</v>
          </cell>
          <cell r="R586">
            <v>10</v>
          </cell>
          <cell r="S586">
            <v>10</v>
          </cell>
          <cell r="U586">
            <v>0</v>
          </cell>
          <cell r="V586">
            <v>0</v>
          </cell>
          <cell r="W586" t="str">
            <v>Ml</v>
          </cell>
          <cell r="X586">
            <v>10</v>
          </cell>
        </row>
        <row r="587">
          <cell r="A587" t="str">
            <v>12011E</v>
          </cell>
          <cell r="B587" t="str">
            <v>TABLERO BANCO DE CONDENSADORES 20KVAR/220V</v>
          </cell>
          <cell r="D587">
            <v>0</v>
          </cell>
          <cell r="F587">
            <v>0</v>
          </cell>
          <cell r="G587">
            <v>0</v>
          </cell>
          <cell r="H587">
            <v>0</v>
          </cell>
          <cell r="I587">
            <v>0</v>
          </cell>
          <cell r="J587">
            <v>0</v>
          </cell>
          <cell r="K587">
            <v>0</v>
          </cell>
          <cell r="L587">
            <v>0</v>
          </cell>
          <cell r="M587">
            <v>0</v>
          </cell>
          <cell r="O587">
            <v>0</v>
          </cell>
          <cell r="P587">
            <v>0</v>
          </cell>
          <cell r="Q587">
            <v>1</v>
          </cell>
          <cell r="R587">
            <v>1</v>
          </cell>
          <cell r="S587">
            <v>1</v>
          </cell>
          <cell r="U587">
            <v>0</v>
          </cell>
          <cell r="V587">
            <v>0</v>
          </cell>
          <cell r="W587" t="str">
            <v>Und</v>
          </cell>
          <cell r="X587">
            <v>1</v>
          </cell>
        </row>
        <row r="588">
          <cell r="A588" t="str">
            <v>12012E</v>
          </cell>
          <cell r="B588" t="str">
            <v>Acometida eléctrica desde el tablero TAATYEQ-N hasta la Celda Banco de Condensadores de 20 Kvar en 3X6+1X8T por carcamo.</v>
          </cell>
          <cell r="D588">
            <v>0</v>
          </cell>
          <cell r="F588">
            <v>0</v>
          </cell>
          <cell r="G588">
            <v>0</v>
          </cell>
          <cell r="H588">
            <v>0</v>
          </cell>
          <cell r="I588">
            <v>0</v>
          </cell>
          <cell r="J588">
            <v>0</v>
          </cell>
          <cell r="K588">
            <v>0</v>
          </cell>
          <cell r="L588">
            <v>0</v>
          </cell>
          <cell r="M588">
            <v>0</v>
          </cell>
          <cell r="O588">
            <v>0</v>
          </cell>
          <cell r="P588">
            <v>0</v>
          </cell>
          <cell r="Q588">
            <v>10</v>
          </cell>
          <cell r="R588">
            <v>10</v>
          </cell>
          <cell r="S588">
            <v>10</v>
          </cell>
          <cell r="U588">
            <v>0</v>
          </cell>
          <cell r="V588">
            <v>0</v>
          </cell>
          <cell r="W588" t="str">
            <v>Ml</v>
          </cell>
          <cell r="X588">
            <v>10</v>
          </cell>
        </row>
        <row r="589">
          <cell r="A589" t="str">
            <v>12013E</v>
          </cell>
          <cell r="B589" t="str">
            <v>TABLERO DISTRIBUCION (TGAAYT-V)</v>
          </cell>
          <cell r="D589">
            <v>0</v>
          </cell>
          <cell r="F589">
            <v>0</v>
          </cell>
          <cell r="G589">
            <v>0</v>
          </cell>
          <cell r="H589">
            <v>0</v>
          </cell>
          <cell r="I589">
            <v>0</v>
          </cell>
          <cell r="J589">
            <v>0</v>
          </cell>
          <cell r="K589">
            <v>0</v>
          </cell>
          <cell r="L589">
            <v>0</v>
          </cell>
          <cell r="M589">
            <v>0</v>
          </cell>
          <cell r="O589">
            <v>0</v>
          </cell>
          <cell r="P589">
            <v>0</v>
          </cell>
          <cell r="Q589">
            <v>1</v>
          </cell>
          <cell r="R589">
            <v>1</v>
          </cell>
          <cell r="S589">
            <v>1</v>
          </cell>
          <cell r="U589">
            <v>0</v>
          </cell>
          <cell r="V589">
            <v>0</v>
          </cell>
          <cell r="W589" t="str">
            <v>Und</v>
          </cell>
          <cell r="X589">
            <v>1</v>
          </cell>
        </row>
        <row r="590">
          <cell r="A590" t="str">
            <v>12014E</v>
          </cell>
          <cell r="B590" t="str">
            <v>Acometida eléctrica desde el tablero TGDAYTR-V hasta la el Tablero TGAAYT-V en 3X2F+1X4N+1X4T+1X4TA por carcamo.</v>
          </cell>
          <cell r="D590">
            <v>0</v>
          </cell>
          <cell r="F590">
            <v>0</v>
          </cell>
          <cell r="G590">
            <v>0</v>
          </cell>
          <cell r="H590">
            <v>0</v>
          </cell>
          <cell r="I590">
            <v>0</v>
          </cell>
          <cell r="J590">
            <v>0</v>
          </cell>
          <cell r="K590">
            <v>0</v>
          </cell>
          <cell r="L590">
            <v>0</v>
          </cell>
          <cell r="M590">
            <v>0</v>
          </cell>
          <cell r="O590">
            <v>0</v>
          </cell>
          <cell r="P590">
            <v>0</v>
          </cell>
          <cell r="Q590">
            <v>6</v>
          </cell>
          <cell r="R590">
            <v>6</v>
          </cell>
          <cell r="S590">
            <v>6</v>
          </cell>
          <cell r="U590">
            <v>0</v>
          </cell>
          <cell r="V590">
            <v>0</v>
          </cell>
          <cell r="W590" t="str">
            <v>Ml</v>
          </cell>
          <cell r="X590">
            <v>6</v>
          </cell>
        </row>
        <row r="591">
          <cell r="A591" t="str">
            <v>12015E</v>
          </cell>
          <cell r="B591" t="str">
            <v>TABLERO DISTRIBUCION (TGAAYT-CU)</v>
          </cell>
          <cell r="D591">
            <v>0</v>
          </cell>
          <cell r="F591">
            <v>0</v>
          </cell>
          <cell r="G591">
            <v>0</v>
          </cell>
          <cell r="H591">
            <v>0</v>
          </cell>
          <cell r="I591">
            <v>0</v>
          </cell>
          <cell r="J591">
            <v>0</v>
          </cell>
          <cell r="K591">
            <v>0</v>
          </cell>
          <cell r="L591">
            <v>0</v>
          </cell>
          <cell r="M591">
            <v>0</v>
          </cell>
          <cell r="O591">
            <v>0</v>
          </cell>
          <cell r="P591">
            <v>0</v>
          </cell>
          <cell r="Q591">
            <v>1</v>
          </cell>
          <cell r="R591">
            <v>1</v>
          </cell>
          <cell r="S591">
            <v>1</v>
          </cell>
          <cell r="U591">
            <v>0</v>
          </cell>
          <cell r="V591">
            <v>0</v>
          </cell>
          <cell r="W591" t="str">
            <v>Und</v>
          </cell>
          <cell r="X591">
            <v>1</v>
          </cell>
        </row>
        <row r="592">
          <cell r="A592" t="str">
            <v>12016E</v>
          </cell>
          <cell r="B592" t="str">
            <v>Acometida eléctrica desde el tablero TGDAYTR-V hasta la el Tablero TGAAYT-CU con 3X6+1X4+1X6T+1X6TA en 1ø1,1/4" IMC.</v>
          </cell>
          <cell r="D592">
            <v>0</v>
          </cell>
          <cell r="F592">
            <v>0</v>
          </cell>
          <cell r="G592">
            <v>0</v>
          </cell>
          <cell r="H592">
            <v>0</v>
          </cell>
          <cell r="I592">
            <v>0</v>
          </cell>
          <cell r="J592">
            <v>0</v>
          </cell>
          <cell r="K592">
            <v>0</v>
          </cell>
          <cell r="L592">
            <v>0</v>
          </cell>
          <cell r="M592">
            <v>0</v>
          </cell>
          <cell r="O592">
            <v>0</v>
          </cell>
          <cell r="P592">
            <v>0</v>
          </cell>
          <cell r="Q592">
            <v>10</v>
          </cell>
          <cell r="R592">
            <v>10</v>
          </cell>
          <cell r="S592">
            <v>10</v>
          </cell>
          <cell r="U592">
            <v>0</v>
          </cell>
          <cell r="V592">
            <v>0</v>
          </cell>
          <cell r="W592" t="str">
            <v>Ml</v>
          </cell>
          <cell r="X592">
            <v>10</v>
          </cell>
        </row>
        <row r="593">
          <cell r="A593" t="str">
            <v>12017E</v>
          </cell>
          <cell r="B593" t="str">
            <v>TABLERO DISTRIBUCION (TGAAYT-CR)</v>
          </cell>
          <cell r="D593">
            <v>0</v>
          </cell>
          <cell r="F593">
            <v>0</v>
          </cell>
          <cell r="G593">
            <v>0</v>
          </cell>
          <cell r="H593">
            <v>0</v>
          </cell>
          <cell r="I593">
            <v>0</v>
          </cell>
          <cell r="J593">
            <v>0</v>
          </cell>
          <cell r="K593">
            <v>0</v>
          </cell>
          <cell r="L593">
            <v>0</v>
          </cell>
          <cell r="M593">
            <v>0</v>
          </cell>
          <cell r="O593">
            <v>0</v>
          </cell>
          <cell r="P593">
            <v>0</v>
          </cell>
          <cell r="Q593">
            <v>1</v>
          </cell>
          <cell r="R593">
            <v>1</v>
          </cell>
          <cell r="S593">
            <v>1</v>
          </cell>
          <cell r="U593">
            <v>0</v>
          </cell>
          <cell r="V593">
            <v>0</v>
          </cell>
          <cell r="W593" t="str">
            <v>Und</v>
          </cell>
          <cell r="X593">
            <v>1</v>
          </cell>
        </row>
        <row r="594">
          <cell r="A594" t="str">
            <v>12018E</v>
          </cell>
          <cell r="B594" t="str">
            <v>Acometida eléctrica desde el tablero TGDAYTR-V hasta la el Tablero TGAAYT-CR con 3X6+1X4+1X6T+1X6TA en 1ø1,1/4" PVC.</v>
          </cell>
          <cell r="C594">
            <v>60</v>
          </cell>
          <cell r="D594">
            <v>60</v>
          </cell>
          <cell r="F594">
            <v>0</v>
          </cell>
          <cell r="G594">
            <v>60</v>
          </cell>
          <cell r="H594">
            <v>0</v>
          </cell>
          <cell r="I594">
            <v>0</v>
          </cell>
          <cell r="J594">
            <v>0</v>
          </cell>
          <cell r="K594">
            <v>0</v>
          </cell>
          <cell r="L594">
            <v>0</v>
          </cell>
          <cell r="M594">
            <v>0</v>
          </cell>
          <cell r="O594">
            <v>0</v>
          </cell>
          <cell r="P594">
            <v>0</v>
          </cell>
          <cell r="R594">
            <v>0</v>
          </cell>
          <cell r="S594">
            <v>0</v>
          </cell>
          <cell r="U594">
            <v>0</v>
          </cell>
          <cell r="V594">
            <v>0</v>
          </cell>
          <cell r="W594" t="str">
            <v>Ml</v>
          </cell>
          <cell r="X594">
            <v>60</v>
          </cell>
        </row>
        <row r="595">
          <cell r="A595" t="str">
            <v>12019E</v>
          </cell>
          <cell r="B595" t="str">
            <v>TABLERO DISTRIBUCION (TGAEQ-V)</v>
          </cell>
          <cell r="C595">
            <v>1</v>
          </cell>
          <cell r="D595">
            <v>1</v>
          </cell>
          <cell r="F595">
            <v>0</v>
          </cell>
          <cell r="G595">
            <v>1</v>
          </cell>
          <cell r="H595">
            <v>0</v>
          </cell>
          <cell r="I595">
            <v>0</v>
          </cell>
          <cell r="J595">
            <v>0</v>
          </cell>
          <cell r="K595">
            <v>0</v>
          </cell>
          <cell r="L595">
            <v>0</v>
          </cell>
          <cell r="M595">
            <v>0</v>
          </cell>
          <cell r="O595">
            <v>0</v>
          </cell>
          <cell r="P595">
            <v>0</v>
          </cell>
          <cell r="R595">
            <v>0</v>
          </cell>
          <cell r="S595">
            <v>0</v>
          </cell>
          <cell r="U595">
            <v>0</v>
          </cell>
          <cell r="V595">
            <v>0</v>
          </cell>
          <cell r="W595" t="str">
            <v>Und</v>
          </cell>
          <cell r="X595">
            <v>1</v>
          </cell>
        </row>
        <row r="596">
          <cell r="A596" t="str">
            <v>12020E</v>
          </cell>
          <cell r="B596" t="str">
            <v>Acometida eléctrica desde el tablero TGDAYTR-V hasta el tablero TGAEQ-V en 2(3X4/0+1X4/0)+1X1/0T+1X1/0TA por carcamo.</v>
          </cell>
          <cell r="C596">
            <v>60</v>
          </cell>
          <cell r="D596">
            <v>60</v>
          </cell>
          <cell r="F596">
            <v>0</v>
          </cell>
          <cell r="G596">
            <v>60</v>
          </cell>
          <cell r="H596">
            <v>0</v>
          </cell>
          <cell r="I596">
            <v>0</v>
          </cell>
          <cell r="J596">
            <v>0</v>
          </cell>
          <cell r="K596">
            <v>0</v>
          </cell>
          <cell r="L596">
            <v>0</v>
          </cell>
          <cell r="M596">
            <v>0</v>
          </cell>
          <cell r="O596">
            <v>0</v>
          </cell>
          <cell r="P596">
            <v>0</v>
          </cell>
          <cell r="R596">
            <v>0</v>
          </cell>
          <cell r="S596">
            <v>0</v>
          </cell>
          <cell r="U596">
            <v>0</v>
          </cell>
          <cell r="V596">
            <v>0</v>
          </cell>
          <cell r="W596" t="str">
            <v>Ml</v>
          </cell>
          <cell r="X596">
            <v>60</v>
          </cell>
        </row>
        <row r="597">
          <cell r="A597" t="str">
            <v>12021E</v>
          </cell>
          <cell r="B597" t="str">
            <v>Tablero puestas a tierra de 60x80x40cm.</v>
          </cell>
          <cell r="D597">
            <v>0</v>
          </cell>
          <cell r="F597">
            <v>0</v>
          </cell>
          <cell r="G597">
            <v>0</v>
          </cell>
          <cell r="H597">
            <v>0</v>
          </cell>
          <cell r="I597">
            <v>0</v>
          </cell>
          <cell r="J597">
            <v>0</v>
          </cell>
          <cell r="K597">
            <v>0</v>
          </cell>
          <cell r="L597">
            <v>0</v>
          </cell>
          <cell r="M597">
            <v>0</v>
          </cell>
          <cell r="O597">
            <v>0</v>
          </cell>
          <cell r="P597">
            <v>0</v>
          </cell>
          <cell r="Q597">
            <v>1</v>
          </cell>
          <cell r="R597">
            <v>1</v>
          </cell>
          <cell r="S597">
            <v>1</v>
          </cell>
          <cell r="U597">
            <v>0</v>
          </cell>
          <cell r="V597">
            <v>0</v>
          </cell>
          <cell r="W597" t="str">
            <v>Und</v>
          </cell>
          <cell r="X597">
            <v>1</v>
          </cell>
        </row>
        <row r="598">
          <cell r="A598" t="str">
            <v>12022E</v>
          </cell>
          <cell r="B598" t="str">
            <v>Suministro, montaje y conexión de equipo Planta Electrica de Emergencia de 250 kva, que incluye precalentador de camisas, cargador estático y automático de baterías.</v>
          </cell>
          <cell r="D598">
            <v>0</v>
          </cell>
          <cell r="F598">
            <v>0</v>
          </cell>
          <cell r="G598">
            <v>0</v>
          </cell>
          <cell r="H598">
            <v>0</v>
          </cell>
          <cell r="I598">
            <v>0</v>
          </cell>
          <cell r="J598">
            <v>0</v>
          </cell>
          <cell r="K598">
            <v>0</v>
          </cell>
          <cell r="L598">
            <v>0</v>
          </cell>
          <cell r="M598">
            <v>0</v>
          </cell>
          <cell r="O598">
            <v>0</v>
          </cell>
          <cell r="P598">
            <v>0</v>
          </cell>
          <cell r="Q598">
            <v>1</v>
          </cell>
          <cell r="R598">
            <v>1</v>
          </cell>
          <cell r="S598">
            <v>1</v>
          </cell>
          <cell r="U598">
            <v>0</v>
          </cell>
          <cell r="V598">
            <v>0</v>
          </cell>
          <cell r="W598" t="str">
            <v>Und</v>
          </cell>
          <cell r="X598">
            <v>1</v>
          </cell>
        </row>
        <row r="599">
          <cell r="A599" t="str">
            <v>12023E</v>
          </cell>
          <cell r="B599" t="str">
            <v>Construcción de cárcamos en cuarto subestación, pañetados y afinados según proyecto aprobado por E.E.C.</v>
          </cell>
          <cell r="D599">
            <v>0</v>
          </cell>
          <cell r="F599">
            <v>0</v>
          </cell>
          <cell r="G599">
            <v>0</v>
          </cell>
          <cell r="H599">
            <v>0</v>
          </cell>
          <cell r="I599">
            <v>0</v>
          </cell>
          <cell r="J599">
            <v>0</v>
          </cell>
          <cell r="K599">
            <v>0</v>
          </cell>
          <cell r="L599">
            <v>0</v>
          </cell>
          <cell r="M599">
            <v>0</v>
          </cell>
          <cell r="O599">
            <v>0</v>
          </cell>
          <cell r="P599">
            <v>0</v>
          </cell>
          <cell r="Q599">
            <v>1</v>
          </cell>
          <cell r="R599">
            <v>1</v>
          </cell>
          <cell r="S599">
            <v>1</v>
          </cell>
          <cell r="U599">
            <v>0</v>
          </cell>
          <cell r="V599">
            <v>0</v>
          </cell>
          <cell r="W599" t="str">
            <v>Und</v>
          </cell>
          <cell r="X599">
            <v>1</v>
          </cell>
        </row>
        <row r="600">
          <cell r="A600" t="str">
            <v>13001E</v>
          </cell>
          <cell r="B600" t="str">
            <v>Suministro, e instalación de estructura LA-209 norma CODENSA S.A.</v>
          </cell>
          <cell r="D600">
            <v>0</v>
          </cell>
          <cell r="F600">
            <v>0</v>
          </cell>
          <cell r="G600">
            <v>0</v>
          </cell>
          <cell r="H600">
            <v>0</v>
          </cell>
          <cell r="I600">
            <v>0</v>
          </cell>
          <cell r="J600">
            <v>0</v>
          </cell>
          <cell r="K600">
            <v>0</v>
          </cell>
          <cell r="L600">
            <v>0</v>
          </cell>
          <cell r="M600">
            <v>0</v>
          </cell>
          <cell r="O600">
            <v>0</v>
          </cell>
          <cell r="P600">
            <v>0</v>
          </cell>
          <cell r="Q600">
            <v>1</v>
          </cell>
          <cell r="R600">
            <v>1</v>
          </cell>
          <cell r="S600">
            <v>1</v>
          </cell>
          <cell r="U600">
            <v>0</v>
          </cell>
          <cell r="V600">
            <v>0</v>
          </cell>
          <cell r="W600" t="str">
            <v>UN</v>
          </cell>
          <cell r="X600">
            <v>1</v>
          </cell>
        </row>
        <row r="601">
          <cell r="A601" t="str">
            <v>13002E</v>
          </cell>
          <cell r="B601" t="str">
            <v>Suministro, e instalación de estructura LA-202 norma CODENSA S.A.</v>
          </cell>
          <cell r="D601">
            <v>0</v>
          </cell>
          <cell r="F601">
            <v>0</v>
          </cell>
          <cell r="G601">
            <v>0</v>
          </cell>
          <cell r="H601">
            <v>0</v>
          </cell>
          <cell r="I601">
            <v>0</v>
          </cell>
          <cell r="J601">
            <v>0</v>
          </cell>
          <cell r="K601">
            <v>0</v>
          </cell>
          <cell r="L601">
            <v>0</v>
          </cell>
          <cell r="M601">
            <v>0</v>
          </cell>
          <cell r="O601">
            <v>0</v>
          </cell>
          <cell r="P601">
            <v>0</v>
          </cell>
          <cell r="Q601">
            <v>1</v>
          </cell>
          <cell r="R601">
            <v>1</v>
          </cell>
          <cell r="S601">
            <v>1</v>
          </cell>
          <cell r="U601">
            <v>0</v>
          </cell>
          <cell r="V601">
            <v>0</v>
          </cell>
          <cell r="W601" t="str">
            <v>UN</v>
          </cell>
          <cell r="X601">
            <v>1</v>
          </cell>
        </row>
        <row r="602">
          <cell r="A602" t="str">
            <v>13003E</v>
          </cell>
          <cell r="B602" t="str">
            <v xml:space="preserve">Suministro, e instalación de estructura LA-206 norma CODENSA S.A. </v>
          </cell>
          <cell r="D602">
            <v>0</v>
          </cell>
          <cell r="F602">
            <v>0</v>
          </cell>
          <cell r="G602">
            <v>0</v>
          </cell>
          <cell r="H602">
            <v>0</v>
          </cell>
          <cell r="I602">
            <v>0</v>
          </cell>
          <cell r="J602">
            <v>0</v>
          </cell>
          <cell r="K602">
            <v>0</v>
          </cell>
          <cell r="L602">
            <v>0</v>
          </cell>
          <cell r="M602">
            <v>0</v>
          </cell>
          <cell r="O602">
            <v>0</v>
          </cell>
          <cell r="P602">
            <v>0</v>
          </cell>
          <cell r="Q602">
            <v>2</v>
          </cell>
          <cell r="R602">
            <v>2</v>
          </cell>
          <cell r="S602">
            <v>2</v>
          </cell>
          <cell r="U602">
            <v>0</v>
          </cell>
          <cell r="V602">
            <v>0</v>
          </cell>
          <cell r="W602" t="str">
            <v>UN</v>
          </cell>
          <cell r="X602">
            <v>2</v>
          </cell>
        </row>
        <row r="603">
          <cell r="A603" t="str">
            <v>13004E</v>
          </cell>
          <cell r="B603" t="str">
            <v xml:space="preserve">Tendido y conexión de red aérea de media tensión en cable aluminio 3x2/0 ACSR desde punto de conexión autorizado por la EEC hasta los transformadores en poste. </v>
          </cell>
          <cell r="D603">
            <v>0</v>
          </cell>
          <cell r="F603">
            <v>0</v>
          </cell>
          <cell r="G603">
            <v>0</v>
          </cell>
          <cell r="H603">
            <v>0</v>
          </cell>
          <cell r="I603">
            <v>0</v>
          </cell>
          <cell r="J603">
            <v>0</v>
          </cell>
          <cell r="K603">
            <v>0</v>
          </cell>
          <cell r="L603">
            <v>0</v>
          </cell>
          <cell r="M603">
            <v>0</v>
          </cell>
          <cell r="O603">
            <v>0</v>
          </cell>
          <cell r="P603">
            <v>0</v>
          </cell>
          <cell r="Q603">
            <v>110</v>
          </cell>
          <cell r="R603">
            <v>110</v>
          </cell>
          <cell r="S603">
            <v>110</v>
          </cell>
          <cell r="U603">
            <v>0</v>
          </cell>
          <cell r="V603">
            <v>0</v>
          </cell>
          <cell r="W603" t="str">
            <v>UN</v>
          </cell>
          <cell r="X603">
            <v>110</v>
          </cell>
        </row>
        <row r="604">
          <cell r="A604" t="str">
            <v>13005E</v>
          </cell>
          <cell r="B604" t="str">
            <v>Suministro, ahoyada, incada y plomada de Poste en concreto 12m/1050Kg.</v>
          </cell>
          <cell r="D604">
            <v>0</v>
          </cell>
          <cell r="F604">
            <v>0</v>
          </cell>
          <cell r="G604">
            <v>0</v>
          </cell>
          <cell r="H604">
            <v>0</v>
          </cell>
          <cell r="I604">
            <v>0</v>
          </cell>
          <cell r="J604">
            <v>0</v>
          </cell>
          <cell r="K604">
            <v>0</v>
          </cell>
          <cell r="L604">
            <v>0</v>
          </cell>
          <cell r="M604">
            <v>0</v>
          </cell>
          <cell r="O604">
            <v>0</v>
          </cell>
          <cell r="P604">
            <v>0</v>
          </cell>
          <cell r="Q604">
            <v>2</v>
          </cell>
          <cell r="R604">
            <v>2</v>
          </cell>
          <cell r="S604">
            <v>2</v>
          </cell>
          <cell r="U604">
            <v>0</v>
          </cell>
          <cell r="V604">
            <v>0</v>
          </cell>
          <cell r="W604" t="str">
            <v>UN</v>
          </cell>
          <cell r="X604">
            <v>2</v>
          </cell>
        </row>
        <row r="605">
          <cell r="A605" t="str">
            <v>13006E</v>
          </cell>
          <cell r="B605" t="str">
            <v>Suministro, montaje y conexión de Transformador trifásico de 150 KVA 13,2/208V tipo aceite con pararrayos 12KV-10KA y puesta a tierra, para montaje en poste de concreto.</v>
          </cell>
          <cell r="D605">
            <v>0</v>
          </cell>
          <cell r="F605">
            <v>0</v>
          </cell>
          <cell r="G605">
            <v>0</v>
          </cell>
          <cell r="H605">
            <v>0</v>
          </cell>
          <cell r="I605">
            <v>0</v>
          </cell>
          <cell r="J605">
            <v>0</v>
          </cell>
          <cell r="K605">
            <v>0</v>
          </cell>
          <cell r="L605">
            <v>0</v>
          </cell>
          <cell r="M605">
            <v>0</v>
          </cell>
          <cell r="O605">
            <v>0</v>
          </cell>
          <cell r="P605">
            <v>0</v>
          </cell>
          <cell r="Q605">
            <v>2</v>
          </cell>
          <cell r="R605">
            <v>2</v>
          </cell>
          <cell r="S605">
            <v>2</v>
          </cell>
          <cell r="U605">
            <v>0</v>
          </cell>
          <cell r="V605">
            <v>0</v>
          </cell>
          <cell r="W605" t="str">
            <v>UN</v>
          </cell>
          <cell r="X605">
            <v>2</v>
          </cell>
        </row>
        <row r="606">
          <cell r="A606" t="str">
            <v>13007E</v>
          </cell>
          <cell r="B606" t="str">
            <v xml:space="preserve">Accesorios de Media Tensión para la instalación del transformador en poste de acuerdo a la norma CTU-501 con variación según A.P.U. </v>
          </cell>
          <cell r="D606">
            <v>0</v>
          </cell>
          <cell r="F606">
            <v>0</v>
          </cell>
          <cell r="G606">
            <v>0</v>
          </cell>
          <cell r="H606">
            <v>0</v>
          </cell>
          <cell r="I606">
            <v>0</v>
          </cell>
          <cell r="J606">
            <v>0</v>
          </cell>
          <cell r="K606">
            <v>0</v>
          </cell>
          <cell r="L606">
            <v>0</v>
          </cell>
          <cell r="M606">
            <v>0</v>
          </cell>
          <cell r="O606">
            <v>0</v>
          </cell>
          <cell r="P606">
            <v>0</v>
          </cell>
          <cell r="Q606">
            <v>2</v>
          </cell>
          <cell r="R606">
            <v>2</v>
          </cell>
          <cell r="S606">
            <v>2</v>
          </cell>
          <cell r="U606">
            <v>0</v>
          </cell>
          <cell r="V606">
            <v>0</v>
          </cell>
          <cell r="W606" t="str">
            <v>UN</v>
          </cell>
          <cell r="X606">
            <v>2</v>
          </cell>
        </row>
        <row r="607">
          <cell r="A607" t="str">
            <v>14001E</v>
          </cell>
          <cell r="B607" t="str">
            <v xml:space="preserve">Cámara de inspección doble en mampostería CS-275 </v>
          </cell>
          <cell r="D607">
            <v>0</v>
          </cell>
          <cell r="F607">
            <v>0</v>
          </cell>
          <cell r="G607">
            <v>0</v>
          </cell>
          <cell r="H607">
            <v>0</v>
          </cell>
          <cell r="I607">
            <v>0</v>
          </cell>
          <cell r="J607">
            <v>0</v>
          </cell>
          <cell r="K607">
            <v>0</v>
          </cell>
          <cell r="L607">
            <v>0</v>
          </cell>
          <cell r="M607">
            <v>0</v>
          </cell>
          <cell r="O607">
            <v>0</v>
          </cell>
          <cell r="P607">
            <v>0</v>
          </cell>
          <cell r="R607">
            <v>0</v>
          </cell>
          <cell r="S607">
            <v>0</v>
          </cell>
          <cell r="T607">
            <v>5</v>
          </cell>
          <cell r="U607">
            <v>5</v>
          </cell>
          <cell r="V607">
            <v>5</v>
          </cell>
          <cell r="W607" t="str">
            <v>Und</v>
          </cell>
          <cell r="X607">
            <v>5</v>
          </cell>
        </row>
        <row r="608">
          <cell r="A608" t="str">
            <v>14002E</v>
          </cell>
          <cell r="B608" t="str">
            <v xml:space="preserve">Cámara de inspección doble en mampostería CS-274 </v>
          </cell>
          <cell r="D608">
            <v>0</v>
          </cell>
          <cell r="F608">
            <v>0</v>
          </cell>
          <cell r="G608">
            <v>0</v>
          </cell>
          <cell r="H608">
            <v>0</v>
          </cell>
          <cell r="I608">
            <v>0</v>
          </cell>
          <cell r="J608">
            <v>0</v>
          </cell>
          <cell r="K608">
            <v>0</v>
          </cell>
          <cell r="L608">
            <v>0</v>
          </cell>
          <cell r="M608">
            <v>0</v>
          </cell>
          <cell r="O608">
            <v>0</v>
          </cell>
          <cell r="P608">
            <v>0</v>
          </cell>
          <cell r="R608">
            <v>0</v>
          </cell>
          <cell r="S608">
            <v>0</v>
          </cell>
          <cell r="T608">
            <v>6</v>
          </cell>
          <cell r="U608">
            <v>6</v>
          </cell>
          <cell r="V608">
            <v>6</v>
          </cell>
          <cell r="W608" t="str">
            <v>Und</v>
          </cell>
          <cell r="X608">
            <v>6</v>
          </cell>
        </row>
        <row r="609">
          <cell r="A609" t="str">
            <v>14003E</v>
          </cell>
          <cell r="B609" t="str">
            <v>Cámara de inspección en mampostería de 30x30</v>
          </cell>
          <cell r="D609">
            <v>0</v>
          </cell>
          <cell r="F609">
            <v>0</v>
          </cell>
          <cell r="G609">
            <v>0</v>
          </cell>
          <cell r="H609">
            <v>0</v>
          </cell>
          <cell r="I609">
            <v>0</v>
          </cell>
          <cell r="J609">
            <v>0</v>
          </cell>
          <cell r="K609">
            <v>0</v>
          </cell>
          <cell r="L609">
            <v>0</v>
          </cell>
          <cell r="M609">
            <v>0</v>
          </cell>
          <cell r="O609">
            <v>0</v>
          </cell>
          <cell r="P609">
            <v>0</v>
          </cell>
          <cell r="R609">
            <v>0</v>
          </cell>
          <cell r="S609">
            <v>0</v>
          </cell>
          <cell r="T609">
            <v>2</v>
          </cell>
          <cell r="U609">
            <v>2</v>
          </cell>
          <cell r="V609">
            <v>2</v>
          </cell>
          <cell r="W609" t="str">
            <v>Und</v>
          </cell>
          <cell r="X609">
            <v>2</v>
          </cell>
        </row>
        <row r="610">
          <cell r="A610" t="str">
            <v>14004E</v>
          </cell>
          <cell r="B610" t="str">
            <v>Caja de paso metálica de 80x80x25cm</v>
          </cell>
          <cell r="C610">
            <v>2</v>
          </cell>
          <cell r="D610">
            <v>2</v>
          </cell>
          <cell r="F610">
            <v>0</v>
          </cell>
          <cell r="G610">
            <v>2</v>
          </cell>
          <cell r="H610">
            <v>0</v>
          </cell>
          <cell r="I610">
            <v>0</v>
          </cell>
          <cell r="J610">
            <v>0</v>
          </cell>
          <cell r="K610">
            <v>0</v>
          </cell>
          <cell r="L610">
            <v>0</v>
          </cell>
          <cell r="M610">
            <v>0</v>
          </cell>
          <cell r="O610">
            <v>0</v>
          </cell>
          <cell r="P610">
            <v>0</v>
          </cell>
          <cell r="R610">
            <v>0</v>
          </cell>
          <cell r="S610">
            <v>0</v>
          </cell>
          <cell r="U610">
            <v>0</v>
          </cell>
          <cell r="V610">
            <v>0</v>
          </cell>
          <cell r="W610" t="str">
            <v>Und</v>
          </cell>
          <cell r="X610">
            <v>2</v>
          </cell>
        </row>
        <row r="611">
          <cell r="A611" t="str">
            <v>14005E</v>
          </cell>
          <cell r="B611" t="str">
            <v>Caja de paso metálica de 60x60x25cm</v>
          </cell>
          <cell r="C611">
            <v>2</v>
          </cell>
          <cell r="D611">
            <v>2</v>
          </cell>
          <cell r="F611">
            <v>0</v>
          </cell>
          <cell r="G611">
            <v>2</v>
          </cell>
          <cell r="H611">
            <v>0</v>
          </cell>
          <cell r="I611">
            <v>0</v>
          </cell>
          <cell r="J611">
            <v>0</v>
          </cell>
          <cell r="K611">
            <v>0</v>
          </cell>
          <cell r="L611">
            <v>0</v>
          </cell>
          <cell r="M611">
            <v>0</v>
          </cell>
          <cell r="O611">
            <v>0</v>
          </cell>
          <cell r="P611">
            <v>0</v>
          </cell>
          <cell r="R611">
            <v>0</v>
          </cell>
          <cell r="S611">
            <v>0</v>
          </cell>
          <cell r="U611">
            <v>0</v>
          </cell>
          <cell r="V611">
            <v>0</v>
          </cell>
          <cell r="W611" t="str">
            <v>Und</v>
          </cell>
          <cell r="X611">
            <v>2</v>
          </cell>
        </row>
        <row r="612">
          <cell r="A612" t="str">
            <v>14006E</v>
          </cell>
          <cell r="B612" t="str">
            <v>Caja de paso metálica de 60x60x25cm tipo intemperie.</v>
          </cell>
          <cell r="D612">
            <v>0</v>
          </cell>
          <cell r="F612">
            <v>0</v>
          </cell>
          <cell r="G612">
            <v>0</v>
          </cell>
          <cell r="H612">
            <v>0</v>
          </cell>
          <cell r="I612">
            <v>0</v>
          </cell>
          <cell r="J612">
            <v>0</v>
          </cell>
          <cell r="K612">
            <v>0</v>
          </cell>
          <cell r="L612">
            <v>0</v>
          </cell>
          <cell r="M612">
            <v>0</v>
          </cell>
          <cell r="O612">
            <v>0</v>
          </cell>
          <cell r="P612">
            <v>0</v>
          </cell>
          <cell r="R612">
            <v>0</v>
          </cell>
          <cell r="S612">
            <v>0</v>
          </cell>
          <cell r="T612">
            <v>1</v>
          </cell>
          <cell r="U612">
            <v>1</v>
          </cell>
          <cell r="V612">
            <v>1</v>
          </cell>
          <cell r="W612" t="str">
            <v>Und</v>
          </cell>
          <cell r="X612">
            <v>1</v>
          </cell>
        </row>
        <row r="613">
          <cell r="A613" t="str">
            <v>14007E</v>
          </cell>
          <cell r="B613" t="str">
            <v>Caja de paso metálica de 40x40x20cm</v>
          </cell>
          <cell r="C613">
            <v>2</v>
          </cell>
          <cell r="D613">
            <v>2</v>
          </cell>
          <cell r="F613">
            <v>0</v>
          </cell>
          <cell r="G613">
            <v>2</v>
          </cell>
          <cell r="H613">
            <v>0</v>
          </cell>
          <cell r="I613">
            <v>0</v>
          </cell>
          <cell r="J613">
            <v>0</v>
          </cell>
          <cell r="K613">
            <v>0</v>
          </cell>
          <cell r="L613">
            <v>0</v>
          </cell>
          <cell r="M613">
            <v>0</v>
          </cell>
          <cell r="O613">
            <v>0</v>
          </cell>
          <cell r="P613">
            <v>0</v>
          </cell>
          <cell r="R613">
            <v>0</v>
          </cell>
          <cell r="S613">
            <v>0</v>
          </cell>
          <cell r="U613">
            <v>0</v>
          </cell>
          <cell r="V613">
            <v>0</v>
          </cell>
          <cell r="W613" t="str">
            <v>Und</v>
          </cell>
          <cell r="X613">
            <v>2</v>
          </cell>
        </row>
        <row r="614">
          <cell r="A614" t="str">
            <v>14008E</v>
          </cell>
          <cell r="B614" t="str">
            <v>Caja de paso metálica de 20x20x20cm</v>
          </cell>
          <cell r="C614">
            <v>1</v>
          </cell>
          <cell r="D614">
            <v>1</v>
          </cell>
          <cell r="F614">
            <v>0</v>
          </cell>
          <cell r="G614">
            <v>1</v>
          </cell>
          <cell r="H614">
            <v>0</v>
          </cell>
          <cell r="I614">
            <v>0</v>
          </cell>
          <cell r="J614">
            <v>0</v>
          </cell>
          <cell r="K614">
            <v>0</v>
          </cell>
          <cell r="L614">
            <v>0</v>
          </cell>
          <cell r="M614">
            <v>0</v>
          </cell>
          <cell r="O614">
            <v>0</v>
          </cell>
          <cell r="P614">
            <v>0</v>
          </cell>
          <cell r="R614">
            <v>0</v>
          </cell>
          <cell r="S614">
            <v>0</v>
          </cell>
          <cell r="U614">
            <v>0</v>
          </cell>
          <cell r="V614">
            <v>0</v>
          </cell>
          <cell r="W614" t="str">
            <v>Und</v>
          </cell>
          <cell r="X614">
            <v>1</v>
          </cell>
        </row>
        <row r="615">
          <cell r="A615" t="str">
            <v>15001E</v>
          </cell>
          <cell r="B615" t="str">
            <v xml:space="preserve"> Lámpara tipo bala de incrustar 2x26W/120V, reflector en aluminio brillado, diam. hueco=20,5cm. Altura libre=12cm. En acabados blanco y/o negro con 2 bombillos Dulux de 26W.</v>
          </cell>
          <cell r="C615">
            <v>452</v>
          </cell>
          <cell r="D615">
            <v>452</v>
          </cell>
          <cell r="F615">
            <v>0</v>
          </cell>
          <cell r="G615">
            <v>452</v>
          </cell>
          <cell r="H615">
            <v>23.5</v>
          </cell>
          <cell r="I615">
            <v>23.5</v>
          </cell>
          <cell r="J615">
            <v>23.5</v>
          </cell>
          <cell r="K615">
            <v>23.5</v>
          </cell>
          <cell r="L615">
            <v>23.5</v>
          </cell>
          <cell r="M615">
            <v>23.5</v>
          </cell>
          <cell r="N615">
            <v>29</v>
          </cell>
          <cell r="O615">
            <v>29</v>
          </cell>
          <cell r="P615">
            <v>29</v>
          </cell>
          <cell r="Q615">
            <v>21</v>
          </cell>
          <cell r="R615">
            <v>21</v>
          </cell>
          <cell r="S615">
            <v>21</v>
          </cell>
          <cell r="U615">
            <v>0</v>
          </cell>
          <cell r="V615">
            <v>0</v>
          </cell>
          <cell r="W615" t="str">
            <v>Und</v>
          </cell>
          <cell r="X615">
            <v>549</v>
          </cell>
        </row>
        <row r="616">
          <cell r="A616" t="str">
            <v>15002E</v>
          </cell>
          <cell r="B616" t="str">
            <v>Lámpara parabólica hermética sellada de incrustar o sobreponer con difusor en policarbonato con 16 celdas, reflector especular o semiespecular, , dim=60x60cm, altura libre=12cm, tubos fluorescentes  de 4x17W T8 marca PHILIPS o similar con balasto electrón</v>
          </cell>
          <cell r="C616">
            <v>22</v>
          </cell>
          <cell r="D616">
            <v>22</v>
          </cell>
          <cell r="F616">
            <v>0</v>
          </cell>
          <cell r="G616">
            <v>22</v>
          </cell>
          <cell r="H616">
            <v>1</v>
          </cell>
          <cell r="I616">
            <v>1</v>
          </cell>
          <cell r="J616">
            <v>1</v>
          </cell>
          <cell r="K616">
            <v>1</v>
          </cell>
          <cell r="L616">
            <v>1</v>
          </cell>
          <cell r="M616">
            <v>1</v>
          </cell>
          <cell r="O616">
            <v>0</v>
          </cell>
          <cell r="P616">
            <v>0</v>
          </cell>
          <cell r="R616">
            <v>0</v>
          </cell>
          <cell r="S616">
            <v>0</v>
          </cell>
          <cell r="U616">
            <v>0</v>
          </cell>
          <cell r="V616">
            <v>0</v>
          </cell>
          <cell r="W616" t="str">
            <v>Und</v>
          </cell>
          <cell r="X616">
            <v>24</v>
          </cell>
        </row>
        <row r="617">
          <cell r="A617" t="str">
            <v>15003E</v>
          </cell>
          <cell r="B617" t="str">
            <v>Lámpara parabólica de incrustar o sobreponer con difusor en policarbonato con 16 celdas, reflector especular o semiespecular, , dim=60x60cm, altura libre=12cm, tubos fluorescentes  de 4x17W T8 marca PHILIPS o similar con balasto electrónico.</v>
          </cell>
          <cell r="C617">
            <v>56</v>
          </cell>
          <cell r="D617">
            <v>56</v>
          </cell>
          <cell r="F617">
            <v>0</v>
          </cell>
          <cell r="G617">
            <v>56</v>
          </cell>
          <cell r="H617">
            <v>6</v>
          </cell>
          <cell r="I617">
            <v>6</v>
          </cell>
          <cell r="J617">
            <v>6</v>
          </cell>
          <cell r="K617">
            <v>6</v>
          </cell>
          <cell r="L617">
            <v>6</v>
          </cell>
          <cell r="M617">
            <v>6</v>
          </cell>
          <cell r="N617">
            <v>1</v>
          </cell>
          <cell r="O617">
            <v>1</v>
          </cell>
          <cell r="P617">
            <v>1</v>
          </cell>
          <cell r="Q617">
            <v>4</v>
          </cell>
          <cell r="R617">
            <v>4</v>
          </cell>
          <cell r="S617">
            <v>4</v>
          </cell>
          <cell r="U617">
            <v>0</v>
          </cell>
          <cell r="V617">
            <v>0</v>
          </cell>
          <cell r="W617" t="str">
            <v>Und</v>
          </cell>
          <cell r="X617">
            <v>73</v>
          </cell>
        </row>
        <row r="618">
          <cell r="A618" t="str">
            <v>15004E</v>
          </cell>
          <cell r="B618" t="str">
            <v xml:space="preserve"> Lámpara fluorescente perfil doble T-8 con cuerpo en Cold Rolled calibre 22, pintura electrostática, acabado blanco, 2 tubos fluorescentes T8 de 32W, balasto electrónico y largo de 1,27cm. Hermética</v>
          </cell>
          <cell r="C618">
            <v>3</v>
          </cell>
          <cell r="D618">
            <v>3</v>
          </cell>
          <cell r="F618">
            <v>0</v>
          </cell>
          <cell r="G618">
            <v>3</v>
          </cell>
          <cell r="H618">
            <v>0</v>
          </cell>
          <cell r="I618">
            <v>0</v>
          </cell>
          <cell r="J618">
            <v>0</v>
          </cell>
          <cell r="K618">
            <v>0</v>
          </cell>
          <cell r="L618">
            <v>0</v>
          </cell>
          <cell r="M618">
            <v>0</v>
          </cell>
          <cell r="O618">
            <v>0</v>
          </cell>
          <cell r="P618">
            <v>0</v>
          </cell>
          <cell r="R618">
            <v>0</v>
          </cell>
          <cell r="S618">
            <v>0</v>
          </cell>
          <cell r="U618">
            <v>0</v>
          </cell>
          <cell r="V618">
            <v>0</v>
          </cell>
          <cell r="W618" t="str">
            <v>Und</v>
          </cell>
          <cell r="X618">
            <v>3</v>
          </cell>
        </row>
        <row r="619">
          <cell r="A619" t="str">
            <v>15005E</v>
          </cell>
          <cell r="B619" t="str">
            <v xml:space="preserve">Lámpara fluorescente perfil doble T-8 con cuerpo en Cold Rolled calibre 22, pintura electrostática, acabado blanco, 2 tubos fluorescentes T8 de 32W, balasto electrónico y largo de 1,27cm. </v>
          </cell>
          <cell r="C619">
            <v>8</v>
          </cell>
          <cell r="D619">
            <v>8</v>
          </cell>
          <cell r="F619">
            <v>0</v>
          </cell>
          <cell r="G619">
            <v>8</v>
          </cell>
          <cell r="H619">
            <v>4</v>
          </cell>
          <cell r="I619">
            <v>4</v>
          </cell>
          <cell r="J619">
            <v>4</v>
          </cell>
          <cell r="K619">
            <v>4</v>
          </cell>
          <cell r="L619">
            <v>4</v>
          </cell>
          <cell r="M619">
            <v>4</v>
          </cell>
          <cell r="O619">
            <v>0</v>
          </cell>
          <cell r="P619">
            <v>0</v>
          </cell>
          <cell r="Q619">
            <v>7</v>
          </cell>
          <cell r="R619">
            <v>7</v>
          </cell>
          <cell r="S619">
            <v>7</v>
          </cell>
          <cell r="U619">
            <v>0</v>
          </cell>
          <cell r="V619">
            <v>0</v>
          </cell>
          <cell r="W619" t="str">
            <v>Und</v>
          </cell>
          <cell r="X619">
            <v>23</v>
          </cell>
        </row>
        <row r="620">
          <cell r="A620" t="str">
            <v>15006E</v>
          </cell>
          <cell r="B620" t="str">
            <v>Lámpara con bombillo ahorrador de 50W/120V tipo aplique-tortuga para uso exterior IP-65 , cuerpo en termoplástico reforzado en fibra de vidrio, difusor en policarbonato opal.</v>
          </cell>
          <cell r="D620">
            <v>0</v>
          </cell>
          <cell r="F620">
            <v>0</v>
          </cell>
          <cell r="G620">
            <v>0</v>
          </cell>
          <cell r="H620">
            <v>0</v>
          </cell>
          <cell r="I620">
            <v>0</v>
          </cell>
          <cell r="J620">
            <v>0</v>
          </cell>
          <cell r="K620">
            <v>0</v>
          </cell>
          <cell r="L620">
            <v>0</v>
          </cell>
          <cell r="M620">
            <v>0</v>
          </cell>
          <cell r="O620">
            <v>0</v>
          </cell>
          <cell r="P620">
            <v>0</v>
          </cell>
          <cell r="R620">
            <v>0</v>
          </cell>
          <cell r="S620">
            <v>0</v>
          </cell>
          <cell r="T620">
            <v>42</v>
          </cell>
          <cell r="U620">
            <v>42</v>
          </cell>
          <cell r="V620">
            <v>42</v>
          </cell>
          <cell r="W620" t="str">
            <v>Und</v>
          </cell>
          <cell r="X620">
            <v>42</v>
          </cell>
        </row>
        <row r="621">
          <cell r="A621" t="str">
            <v>15007E</v>
          </cell>
          <cell r="B621" t="str">
            <v>Lámpara de Sodio tipo aplique-Wallpack para uso exterior IP-65 , cuerpo en termoplástico reforzado en fibra de vidrio, difusor en policarbonato opal, bombillo soido 150W/208V</v>
          </cell>
          <cell r="D621">
            <v>0</v>
          </cell>
          <cell r="F621">
            <v>0</v>
          </cell>
          <cell r="G621">
            <v>0</v>
          </cell>
          <cell r="H621">
            <v>0</v>
          </cell>
          <cell r="I621">
            <v>0</v>
          </cell>
          <cell r="J621">
            <v>0</v>
          </cell>
          <cell r="K621">
            <v>0</v>
          </cell>
          <cell r="L621">
            <v>0</v>
          </cell>
          <cell r="M621">
            <v>0</v>
          </cell>
          <cell r="O621">
            <v>0</v>
          </cell>
          <cell r="P621">
            <v>0</v>
          </cell>
          <cell r="R621">
            <v>0</v>
          </cell>
          <cell r="S621">
            <v>0</v>
          </cell>
          <cell r="T621">
            <v>4</v>
          </cell>
          <cell r="U621">
            <v>4</v>
          </cell>
          <cell r="V621">
            <v>4</v>
          </cell>
          <cell r="W621" t="str">
            <v>Und</v>
          </cell>
          <cell r="X621">
            <v>4</v>
          </cell>
        </row>
        <row r="622">
          <cell r="A622" t="str">
            <v>15008E</v>
          </cell>
          <cell r="B622" t="str">
            <v xml:space="preserve"> Lámpara cielitica 2600W/208V cinco focos, un brazo escualizable con interruptor tipo dimmer incorporado.</v>
          </cell>
          <cell r="C622">
            <v>3</v>
          </cell>
          <cell r="D622">
            <v>3</v>
          </cell>
          <cell r="F622">
            <v>0</v>
          </cell>
          <cell r="G622">
            <v>3</v>
          </cell>
          <cell r="H622">
            <v>0</v>
          </cell>
          <cell r="I622">
            <v>0</v>
          </cell>
          <cell r="J622">
            <v>0</v>
          </cell>
          <cell r="K622">
            <v>0</v>
          </cell>
          <cell r="L622">
            <v>0</v>
          </cell>
          <cell r="M622">
            <v>0</v>
          </cell>
          <cell r="O622">
            <v>0</v>
          </cell>
          <cell r="P622">
            <v>0</v>
          </cell>
          <cell r="R622">
            <v>0</v>
          </cell>
          <cell r="S622">
            <v>0</v>
          </cell>
          <cell r="U622">
            <v>0</v>
          </cell>
          <cell r="V622">
            <v>0</v>
          </cell>
          <cell r="W622" t="str">
            <v>Und</v>
          </cell>
          <cell r="X622">
            <v>3</v>
          </cell>
        </row>
        <row r="623">
          <cell r="A623" t="str">
            <v>15009E</v>
          </cell>
          <cell r="B623" t="str">
            <v xml:space="preserve"> Lampara fluorescente 120cms. Con un tubo de 32W Germicida luz violeta</v>
          </cell>
          <cell r="C623">
            <v>13</v>
          </cell>
          <cell r="D623">
            <v>13</v>
          </cell>
          <cell r="F623">
            <v>0</v>
          </cell>
          <cell r="G623">
            <v>13</v>
          </cell>
          <cell r="H623">
            <v>0</v>
          </cell>
          <cell r="I623">
            <v>0</v>
          </cell>
          <cell r="J623">
            <v>0</v>
          </cell>
          <cell r="K623">
            <v>0</v>
          </cell>
          <cell r="L623">
            <v>0</v>
          </cell>
          <cell r="M623">
            <v>0</v>
          </cell>
          <cell r="O623">
            <v>0</v>
          </cell>
          <cell r="P623">
            <v>0</v>
          </cell>
          <cell r="R623">
            <v>0</v>
          </cell>
          <cell r="S623">
            <v>0</v>
          </cell>
          <cell r="U623">
            <v>0</v>
          </cell>
          <cell r="V623">
            <v>0</v>
          </cell>
          <cell r="W623" t="str">
            <v>Und</v>
          </cell>
          <cell r="X623">
            <v>13</v>
          </cell>
        </row>
        <row r="624">
          <cell r="A624" t="str">
            <v>15010E</v>
          </cell>
          <cell r="B624" t="str">
            <v xml:space="preserve"> Lampara fluorescente 60cms. Con un tubo de 32W Germicida luz violeta</v>
          </cell>
          <cell r="C624">
            <v>3</v>
          </cell>
          <cell r="D624">
            <v>3</v>
          </cell>
          <cell r="F624">
            <v>0</v>
          </cell>
          <cell r="G624">
            <v>3</v>
          </cell>
          <cell r="H624">
            <v>0</v>
          </cell>
          <cell r="I624">
            <v>0</v>
          </cell>
          <cell r="J624">
            <v>0</v>
          </cell>
          <cell r="K624">
            <v>0</v>
          </cell>
          <cell r="L624">
            <v>0</v>
          </cell>
          <cell r="M624">
            <v>0</v>
          </cell>
          <cell r="O624">
            <v>0</v>
          </cell>
          <cell r="P624">
            <v>0</v>
          </cell>
          <cell r="R624">
            <v>0</v>
          </cell>
          <cell r="S624">
            <v>0</v>
          </cell>
          <cell r="U624">
            <v>0</v>
          </cell>
          <cell r="V624">
            <v>0</v>
          </cell>
          <cell r="W624" t="str">
            <v>Und</v>
          </cell>
          <cell r="X624">
            <v>3</v>
          </cell>
        </row>
        <row r="625">
          <cell r="A625" t="str">
            <v>15011E</v>
          </cell>
          <cell r="B625" t="str">
            <v xml:space="preserve"> Lampara colgante 100W/120V Metal-Halide</v>
          </cell>
          <cell r="C625">
            <v>2</v>
          </cell>
          <cell r="D625">
            <v>2</v>
          </cell>
          <cell r="F625">
            <v>0</v>
          </cell>
          <cell r="G625">
            <v>2</v>
          </cell>
          <cell r="H625">
            <v>0</v>
          </cell>
          <cell r="I625">
            <v>0</v>
          </cell>
          <cell r="J625">
            <v>0</v>
          </cell>
          <cell r="K625">
            <v>0</v>
          </cell>
          <cell r="L625">
            <v>0</v>
          </cell>
          <cell r="M625">
            <v>0</v>
          </cell>
          <cell r="O625">
            <v>0</v>
          </cell>
          <cell r="P625">
            <v>0</v>
          </cell>
          <cell r="R625">
            <v>0</v>
          </cell>
          <cell r="S625">
            <v>0</v>
          </cell>
          <cell r="U625">
            <v>0</v>
          </cell>
          <cell r="V625">
            <v>0</v>
          </cell>
          <cell r="W625" t="str">
            <v>Und</v>
          </cell>
          <cell r="X625">
            <v>2</v>
          </cell>
        </row>
        <row r="626">
          <cell r="A626" t="str">
            <v>15012E</v>
          </cell>
          <cell r="B626" t="str">
            <v xml:space="preserve">Lampara Tipo aplique 100W/120V de sobreponer en muro. </v>
          </cell>
          <cell r="C626">
            <v>25</v>
          </cell>
          <cell r="D626">
            <v>25</v>
          </cell>
          <cell r="F626">
            <v>0</v>
          </cell>
          <cell r="G626">
            <v>25</v>
          </cell>
          <cell r="H626">
            <v>0</v>
          </cell>
          <cell r="I626">
            <v>0</v>
          </cell>
          <cell r="J626">
            <v>0</v>
          </cell>
          <cell r="K626">
            <v>0</v>
          </cell>
          <cell r="L626">
            <v>0</v>
          </cell>
          <cell r="M626">
            <v>0</v>
          </cell>
          <cell r="O626">
            <v>0</v>
          </cell>
          <cell r="P626">
            <v>0</v>
          </cell>
          <cell r="R626">
            <v>0</v>
          </cell>
          <cell r="S626">
            <v>0</v>
          </cell>
          <cell r="U626">
            <v>0</v>
          </cell>
          <cell r="V626">
            <v>0</v>
          </cell>
          <cell r="W626" t="str">
            <v>Und</v>
          </cell>
          <cell r="X626">
            <v>25</v>
          </cell>
        </row>
        <row r="627">
          <cell r="A627" t="str">
            <v>15013E</v>
          </cell>
          <cell r="B627" t="str">
            <v xml:space="preserve"> Lampara emergencia Tipo Mikey Mouse 100W/120V con baterias.</v>
          </cell>
          <cell r="C627">
            <v>29</v>
          </cell>
          <cell r="D627">
            <v>29</v>
          </cell>
          <cell r="F627">
            <v>0</v>
          </cell>
          <cell r="G627">
            <v>29</v>
          </cell>
          <cell r="H627">
            <v>0</v>
          </cell>
          <cell r="I627">
            <v>0</v>
          </cell>
          <cell r="J627">
            <v>0</v>
          </cell>
          <cell r="K627">
            <v>0</v>
          </cell>
          <cell r="L627">
            <v>0</v>
          </cell>
          <cell r="M627">
            <v>0</v>
          </cell>
          <cell r="O627">
            <v>0</v>
          </cell>
          <cell r="P627">
            <v>0</v>
          </cell>
          <cell r="R627">
            <v>0</v>
          </cell>
          <cell r="S627">
            <v>0</v>
          </cell>
          <cell r="U627">
            <v>0</v>
          </cell>
          <cell r="V627">
            <v>0</v>
          </cell>
          <cell r="W627" t="str">
            <v>Und</v>
          </cell>
          <cell r="X627">
            <v>29</v>
          </cell>
        </row>
        <row r="628">
          <cell r="A628" t="str">
            <v>15014E</v>
          </cell>
          <cell r="B628" t="str">
            <v xml:space="preserve"> Luminaria Sodio 70W -208 V para farol ornamental</v>
          </cell>
          <cell r="D628">
            <v>0</v>
          </cell>
          <cell r="F628">
            <v>0</v>
          </cell>
          <cell r="G628">
            <v>0</v>
          </cell>
          <cell r="H628">
            <v>0</v>
          </cell>
          <cell r="I628">
            <v>0</v>
          </cell>
          <cell r="J628">
            <v>0</v>
          </cell>
          <cell r="K628">
            <v>0</v>
          </cell>
          <cell r="L628">
            <v>0</v>
          </cell>
          <cell r="M628">
            <v>0</v>
          </cell>
          <cell r="O628">
            <v>0</v>
          </cell>
          <cell r="P628">
            <v>0</v>
          </cell>
          <cell r="R628">
            <v>0</v>
          </cell>
          <cell r="S628">
            <v>0</v>
          </cell>
          <cell r="T628">
            <v>15</v>
          </cell>
          <cell r="U628">
            <v>15</v>
          </cell>
          <cell r="V628">
            <v>15</v>
          </cell>
          <cell r="W628" t="str">
            <v>Und</v>
          </cell>
          <cell r="X628">
            <v>15</v>
          </cell>
        </row>
        <row r="629">
          <cell r="A629" t="str">
            <v>15015E</v>
          </cell>
          <cell r="B629" t="str">
            <v xml:space="preserve"> Luminaria de sodio tipo Horizontal cerrada 125W/208V (a instalar en poste metalico de 8 mts). </v>
          </cell>
          <cell r="D629">
            <v>0</v>
          </cell>
          <cell r="F629">
            <v>0</v>
          </cell>
          <cell r="G629">
            <v>0</v>
          </cell>
          <cell r="H629">
            <v>0</v>
          </cell>
          <cell r="I629">
            <v>0</v>
          </cell>
          <cell r="J629">
            <v>0</v>
          </cell>
          <cell r="K629">
            <v>0</v>
          </cell>
          <cell r="L629">
            <v>0</v>
          </cell>
          <cell r="M629">
            <v>0</v>
          </cell>
          <cell r="O629">
            <v>0</v>
          </cell>
          <cell r="P629">
            <v>0</v>
          </cell>
          <cell r="R629">
            <v>0</v>
          </cell>
          <cell r="S629">
            <v>0</v>
          </cell>
          <cell r="T629">
            <v>6</v>
          </cell>
          <cell r="U629">
            <v>6</v>
          </cell>
          <cell r="V629">
            <v>6</v>
          </cell>
          <cell r="W629" t="str">
            <v>Und</v>
          </cell>
          <cell r="X629">
            <v>6</v>
          </cell>
        </row>
        <row r="630">
          <cell r="A630" t="str">
            <v>15016E</v>
          </cell>
          <cell r="B630" t="str">
            <v>Lampara tipo bala de incrustar fluorescente 2x26W/120V antiexplosiva .</v>
          </cell>
          <cell r="C630">
            <v>18</v>
          </cell>
          <cell r="D630">
            <v>18</v>
          </cell>
          <cell r="F630">
            <v>0</v>
          </cell>
          <cell r="G630">
            <v>18</v>
          </cell>
          <cell r="H630">
            <v>0</v>
          </cell>
          <cell r="I630">
            <v>0</v>
          </cell>
          <cell r="J630">
            <v>0</v>
          </cell>
          <cell r="K630">
            <v>0</v>
          </cell>
          <cell r="L630">
            <v>0</v>
          </cell>
          <cell r="M630">
            <v>0</v>
          </cell>
          <cell r="O630">
            <v>0</v>
          </cell>
          <cell r="P630">
            <v>0</v>
          </cell>
          <cell r="R630">
            <v>0</v>
          </cell>
          <cell r="S630">
            <v>0</v>
          </cell>
          <cell r="U630">
            <v>0</v>
          </cell>
          <cell r="V630">
            <v>0</v>
          </cell>
          <cell r="W630" t="str">
            <v>Und</v>
          </cell>
          <cell r="X630">
            <v>18</v>
          </cell>
        </row>
        <row r="631">
          <cell r="A631" t="str">
            <v>15017E</v>
          </cell>
          <cell r="B631" t="str">
            <v>Luminaria con bombillo ahorrador fluorescente con aviso señal de evacuación de emergencia ( EXIT )</v>
          </cell>
          <cell r="C631">
            <v>22</v>
          </cell>
          <cell r="D631">
            <v>22</v>
          </cell>
          <cell r="F631">
            <v>0</v>
          </cell>
          <cell r="G631">
            <v>22</v>
          </cell>
          <cell r="H631">
            <v>0</v>
          </cell>
          <cell r="I631">
            <v>0</v>
          </cell>
          <cell r="J631">
            <v>0</v>
          </cell>
          <cell r="K631">
            <v>0</v>
          </cell>
          <cell r="L631">
            <v>0</v>
          </cell>
          <cell r="M631">
            <v>0</v>
          </cell>
          <cell r="O631">
            <v>0</v>
          </cell>
          <cell r="P631">
            <v>0</v>
          </cell>
          <cell r="R631">
            <v>0</v>
          </cell>
          <cell r="S631">
            <v>0</v>
          </cell>
          <cell r="U631">
            <v>0</v>
          </cell>
          <cell r="V631">
            <v>0</v>
          </cell>
          <cell r="W631" t="str">
            <v>Und</v>
          </cell>
          <cell r="X631">
            <v>22</v>
          </cell>
        </row>
        <row r="632">
          <cell r="A632" t="str">
            <v>15018E</v>
          </cell>
          <cell r="B632" t="str">
            <v>Reflector 2Ø/208V/250W con bombillo tubular metal-halide en carcaza metálica escualizable y pantalla traslúcida, ubicado sobre acceso principal con brazo metálico de 1,0m.</v>
          </cell>
          <cell r="D632">
            <v>0</v>
          </cell>
          <cell r="F632">
            <v>0</v>
          </cell>
          <cell r="G632">
            <v>0</v>
          </cell>
          <cell r="H632">
            <v>0</v>
          </cell>
          <cell r="I632">
            <v>0</v>
          </cell>
          <cell r="J632">
            <v>0</v>
          </cell>
          <cell r="K632">
            <v>0</v>
          </cell>
          <cell r="L632">
            <v>0</v>
          </cell>
          <cell r="M632">
            <v>0</v>
          </cell>
          <cell r="O632">
            <v>0</v>
          </cell>
          <cell r="P632">
            <v>0</v>
          </cell>
          <cell r="R632">
            <v>0</v>
          </cell>
          <cell r="S632">
            <v>0</v>
          </cell>
          <cell r="T632">
            <v>2</v>
          </cell>
          <cell r="U632">
            <v>2</v>
          </cell>
          <cell r="V632">
            <v>2</v>
          </cell>
          <cell r="W632" t="str">
            <v>Und</v>
          </cell>
          <cell r="X632">
            <v>2</v>
          </cell>
        </row>
        <row r="633">
          <cell r="A633" t="str">
            <v>16001E</v>
          </cell>
          <cell r="B633" t="str">
            <v>Marquillado de tomas e interruptores con el número del circuito.</v>
          </cell>
          <cell r="C633">
            <v>677</v>
          </cell>
          <cell r="D633">
            <v>677</v>
          </cell>
          <cell r="F633">
            <v>0</v>
          </cell>
          <cell r="G633">
            <v>677</v>
          </cell>
          <cell r="H633">
            <v>100</v>
          </cell>
          <cell r="I633">
            <v>100</v>
          </cell>
          <cell r="J633">
            <v>100</v>
          </cell>
          <cell r="K633">
            <v>100</v>
          </cell>
          <cell r="L633">
            <v>100</v>
          </cell>
          <cell r="M633">
            <v>100</v>
          </cell>
          <cell r="N633">
            <v>80</v>
          </cell>
          <cell r="O633">
            <v>80</v>
          </cell>
          <cell r="P633">
            <v>80</v>
          </cell>
          <cell r="Q633">
            <v>20</v>
          </cell>
          <cell r="R633">
            <v>20</v>
          </cell>
          <cell r="S633">
            <v>20</v>
          </cell>
          <cell r="T633">
            <v>5</v>
          </cell>
          <cell r="U633">
            <v>5</v>
          </cell>
          <cell r="V633">
            <v>5</v>
          </cell>
          <cell r="W633" t="str">
            <v>Und</v>
          </cell>
          <cell r="X633">
            <v>982</v>
          </cell>
        </row>
        <row r="634">
          <cell r="A634" t="str">
            <v>16002E</v>
          </cell>
          <cell r="B634" t="str">
            <v xml:space="preserve">Conexión eléctrica  y prueba equipo de bombas eyectoras </v>
          </cell>
          <cell r="D634">
            <v>0</v>
          </cell>
          <cell r="F634">
            <v>0</v>
          </cell>
          <cell r="G634">
            <v>0</v>
          </cell>
          <cell r="H634">
            <v>0.5</v>
          </cell>
          <cell r="I634">
            <v>0.5</v>
          </cell>
          <cell r="J634">
            <v>0.5</v>
          </cell>
          <cell r="K634">
            <v>0.5</v>
          </cell>
          <cell r="L634">
            <v>0.5</v>
          </cell>
          <cell r="M634">
            <v>0.5</v>
          </cell>
          <cell r="O634">
            <v>0</v>
          </cell>
          <cell r="P634">
            <v>0</v>
          </cell>
          <cell r="R634">
            <v>0</v>
          </cell>
          <cell r="S634">
            <v>0</v>
          </cell>
          <cell r="U634">
            <v>0</v>
          </cell>
          <cell r="V634">
            <v>0</v>
          </cell>
          <cell r="W634" t="str">
            <v>Und</v>
          </cell>
          <cell r="X634">
            <v>1</v>
          </cell>
        </row>
        <row r="635">
          <cell r="A635" t="str">
            <v>16003E</v>
          </cell>
          <cell r="B635" t="str">
            <v>Conexión eléctrica  y prueba equipo de bombas  agua potable</v>
          </cell>
          <cell r="D635">
            <v>0</v>
          </cell>
          <cell r="F635">
            <v>0</v>
          </cell>
          <cell r="G635">
            <v>0</v>
          </cell>
          <cell r="H635">
            <v>0.5</v>
          </cell>
          <cell r="I635">
            <v>0.5</v>
          </cell>
          <cell r="J635">
            <v>0.5</v>
          </cell>
          <cell r="K635">
            <v>0.5</v>
          </cell>
          <cell r="L635">
            <v>0.5</v>
          </cell>
          <cell r="M635">
            <v>0.5</v>
          </cell>
          <cell r="O635">
            <v>0</v>
          </cell>
          <cell r="P635">
            <v>0</v>
          </cell>
          <cell r="R635">
            <v>0</v>
          </cell>
          <cell r="S635">
            <v>0</v>
          </cell>
          <cell r="U635">
            <v>0</v>
          </cell>
          <cell r="V635">
            <v>0</v>
          </cell>
          <cell r="W635" t="str">
            <v>Und</v>
          </cell>
          <cell r="X635">
            <v>1</v>
          </cell>
        </row>
        <row r="636">
          <cell r="A636" t="str">
            <v>16004E</v>
          </cell>
          <cell r="B636" t="str">
            <v>Conexión eléctrica  de flotadores y termostatos</v>
          </cell>
          <cell r="D636">
            <v>0</v>
          </cell>
          <cell r="F636">
            <v>0</v>
          </cell>
          <cell r="G636">
            <v>0</v>
          </cell>
          <cell r="H636">
            <v>2</v>
          </cell>
          <cell r="I636">
            <v>2</v>
          </cell>
          <cell r="J636">
            <v>2</v>
          </cell>
          <cell r="K636">
            <v>2</v>
          </cell>
          <cell r="L636">
            <v>2</v>
          </cell>
          <cell r="M636">
            <v>2</v>
          </cell>
          <cell r="O636">
            <v>0</v>
          </cell>
          <cell r="P636">
            <v>0</v>
          </cell>
          <cell r="R636">
            <v>0</v>
          </cell>
          <cell r="S636">
            <v>0</v>
          </cell>
          <cell r="U636">
            <v>0</v>
          </cell>
          <cell r="V636">
            <v>0</v>
          </cell>
          <cell r="W636" t="str">
            <v>Und</v>
          </cell>
          <cell r="X636">
            <v>4</v>
          </cell>
        </row>
        <row r="637">
          <cell r="A637" t="str">
            <v>17001E</v>
          </cell>
          <cell r="B637" t="str">
            <v>Suministro e instalación en muro o mesón de consola de enfermería de 30x30x12 cm en material de acrílico  con capacidad para 12 salidas de indicación de llamado ( 11 + 1 reserva ). Incluye tarjetas electrónicas internas para control del sistema, leds lumi</v>
          </cell>
          <cell r="C637">
            <v>1</v>
          </cell>
          <cell r="D637">
            <v>1</v>
          </cell>
          <cell r="F637">
            <v>0</v>
          </cell>
          <cell r="G637">
            <v>1</v>
          </cell>
          <cell r="H637">
            <v>0</v>
          </cell>
          <cell r="I637">
            <v>0</v>
          </cell>
          <cell r="J637">
            <v>0</v>
          </cell>
          <cell r="K637">
            <v>0</v>
          </cell>
          <cell r="L637">
            <v>0</v>
          </cell>
          <cell r="M637">
            <v>0</v>
          </cell>
          <cell r="O637">
            <v>0</v>
          </cell>
          <cell r="P637">
            <v>0</v>
          </cell>
          <cell r="R637">
            <v>0</v>
          </cell>
          <cell r="S637">
            <v>0</v>
          </cell>
          <cell r="U637">
            <v>0</v>
          </cell>
          <cell r="V637">
            <v>0</v>
          </cell>
          <cell r="W637" t="str">
            <v>Und</v>
          </cell>
          <cell r="X637">
            <v>1</v>
          </cell>
        </row>
        <row r="638">
          <cell r="A638" t="str">
            <v>17002E</v>
          </cell>
          <cell r="B638" t="str">
            <v>Suministro e instalación en muro o mesón de consola de enfermería de 30x30x12 cm en material de acrílico  con capacidad para 7 salidas de indicación de llamado ( 6 + 1 reserva ). Incluye tarjetas electrónicas internas para control del sistema, leds lumino</v>
          </cell>
          <cell r="C638">
            <v>1</v>
          </cell>
          <cell r="D638">
            <v>1</v>
          </cell>
          <cell r="F638">
            <v>0</v>
          </cell>
          <cell r="G638">
            <v>1</v>
          </cell>
          <cell r="H638">
            <v>0</v>
          </cell>
          <cell r="I638">
            <v>0</v>
          </cell>
          <cell r="J638">
            <v>0</v>
          </cell>
          <cell r="K638">
            <v>0</v>
          </cell>
          <cell r="L638">
            <v>0</v>
          </cell>
          <cell r="M638">
            <v>0</v>
          </cell>
          <cell r="O638">
            <v>0</v>
          </cell>
          <cell r="P638">
            <v>0</v>
          </cell>
          <cell r="R638">
            <v>0</v>
          </cell>
          <cell r="S638">
            <v>0</v>
          </cell>
          <cell r="U638">
            <v>0</v>
          </cell>
          <cell r="V638">
            <v>0</v>
          </cell>
          <cell r="W638" t="str">
            <v>Und</v>
          </cell>
          <cell r="X638">
            <v>1</v>
          </cell>
        </row>
        <row r="639">
          <cell r="A639" t="str">
            <v>17003E</v>
          </cell>
          <cell r="B639" t="str">
            <v>Suministro e instalación en muro o mesón de consola de enfermería de 30x30x12 cm en material de acrílico  con capacidad para 5 salidas de indicación de llamado ( 4 + 1 reserva ). Incluye tarjetas electrónicas internas para control del sistema, leds lumino</v>
          </cell>
          <cell r="C639">
            <v>1</v>
          </cell>
          <cell r="D639">
            <v>1</v>
          </cell>
          <cell r="F639">
            <v>0</v>
          </cell>
          <cell r="G639">
            <v>1</v>
          </cell>
          <cell r="H639">
            <v>0</v>
          </cell>
          <cell r="I639">
            <v>0</v>
          </cell>
          <cell r="J639">
            <v>0</v>
          </cell>
          <cell r="K639">
            <v>0</v>
          </cell>
          <cell r="L639">
            <v>0</v>
          </cell>
          <cell r="M639">
            <v>0</v>
          </cell>
          <cell r="O639">
            <v>0</v>
          </cell>
          <cell r="P639">
            <v>0</v>
          </cell>
          <cell r="R639">
            <v>0</v>
          </cell>
          <cell r="S639">
            <v>0</v>
          </cell>
          <cell r="U639">
            <v>0</v>
          </cell>
          <cell r="V639">
            <v>0</v>
          </cell>
          <cell r="W639" t="str">
            <v>Und</v>
          </cell>
          <cell r="X639">
            <v>1</v>
          </cell>
        </row>
        <row r="640">
          <cell r="A640" t="str">
            <v>17004E</v>
          </cell>
          <cell r="B640" t="str">
            <v>Suministro e instalación en muro o mesón de consola de enfermería de 30x30x12 cm en material de acrílico  con capacidad para 13 salidas de indicación de llamado ( 12 + 1 reserva ). Incluye tarjetas electrónicas internas para control del sistema, leds lumi</v>
          </cell>
          <cell r="C640">
            <v>1</v>
          </cell>
          <cell r="D640">
            <v>1</v>
          </cell>
          <cell r="F640">
            <v>0</v>
          </cell>
          <cell r="G640">
            <v>1</v>
          </cell>
          <cell r="H640">
            <v>0</v>
          </cell>
          <cell r="I640">
            <v>0</v>
          </cell>
          <cell r="J640">
            <v>0</v>
          </cell>
          <cell r="K640">
            <v>0</v>
          </cell>
          <cell r="L640">
            <v>0</v>
          </cell>
          <cell r="M640">
            <v>0</v>
          </cell>
          <cell r="O640">
            <v>0</v>
          </cell>
          <cell r="P640">
            <v>0</v>
          </cell>
          <cell r="R640">
            <v>0</v>
          </cell>
          <cell r="S640">
            <v>0</v>
          </cell>
          <cell r="U640">
            <v>0</v>
          </cell>
          <cell r="V640">
            <v>0</v>
          </cell>
          <cell r="W640" t="str">
            <v>Und</v>
          </cell>
          <cell r="X640">
            <v>1</v>
          </cell>
        </row>
        <row r="641">
          <cell r="A641" t="str">
            <v>17005E</v>
          </cell>
          <cell r="B641" t="str">
            <v>Suministro e instalación en techo de caja metálica de 20X20x10 cm con tapa atornillable, con 2 regletas tipo SIEMONS de 10 pares cada una para interconexiones de alambrados a puntos en camas y baños, comunicación a la consola con cable de conexión de puer</v>
          </cell>
          <cell r="C641">
            <v>4</v>
          </cell>
          <cell r="D641">
            <v>4</v>
          </cell>
          <cell r="F641">
            <v>0</v>
          </cell>
          <cell r="G641">
            <v>4</v>
          </cell>
          <cell r="H641">
            <v>0</v>
          </cell>
          <cell r="I641">
            <v>0</v>
          </cell>
          <cell r="J641">
            <v>0</v>
          </cell>
          <cell r="K641">
            <v>0</v>
          </cell>
          <cell r="L641">
            <v>0</v>
          </cell>
          <cell r="M641">
            <v>0</v>
          </cell>
          <cell r="O641">
            <v>0</v>
          </cell>
          <cell r="P641">
            <v>0</v>
          </cell>
          <cell r="R641">
            <v>0</v>
          </cell>
          <cell r="S641">
            <v>0</v>
          </cell>
          <cell r="U641">
            <v>0</v>
          </cell>
          <cell r="V641">
            <v>0</v>
          </cell>
          <cell r="W641" t="str">
            <v>Und</v>
          </cell>
          <cell r="X641">
            <v>4</v>
          </cell>
        </row>
        <row r="642">
          <cell r="A642" t="str">
            <v>17006E</v>
          </cell>
          <cell r="B642" t="str">
            <v>Salida para pulsador de llamado a enfermera alambrada con cable UTP Nivel 5E de 4 pares 8 hilos, ubicado en baños y habitaciones.</v>
          </cell>
          <cell r="C642">
            <v>43</v>
          </cell>
          <cell r="D642">
            <v>43</v>
          </cell>
          <cell r="F642">
            <v>0</v>
          </cell>
          <cell r="G642">
            <v>43</v>
          </cell>
          <cell r="H642">
            <v>0</v>
          </cell>
          <cell r="I642">
            <v>0</v>
          </cell>
          <cell r="J642">
            <v>0</v>
          </cell>
          <cell r="K642">
            <v>0</v>
          </cell>
          <cell r="L642">
            <v>0</v>
          </cell>
          <cell r="M642">
            <v>0</v>
          </cell>
          <cell r="O642">
            <v>0</v>
          </cell>
          <cell r="P642">
            <v>0</v>
          </cell>
          <cell r="R642">
            <v>0</v>
          </cell>
          <cell r="S642">
            <v>0</v>
          </cell>
          <cell r="U642">
            <v>0</v>
          </cell>
          <cell r="V642">
            <v>0</v>
          </cell>
          <cell r="W642" t="str">
            <v>Und</v>
          </cell>
          <cell r="X642">
            <v>43</v>
          </cell>
        </row>
        <row r="643">
          <cell r="A643" t="str">
            <v>17007E</v>
          </cell>
          <cell r="B643" t="str">
            <v>Salida en muro y/o cielo raso para lampara de llamado a enfermeras.</v>
          </cell>
          <cell r="C643">
            <v>33</v>
          </cell>
          <cell r="D643">
            <v>33</v>
          </cell>
          <cell r="F643">
            <v>0</v>
          </cell>
          <cell r="G643">
            <v>33</v>
          </cell>
          <cell r="H643">
            <v>0</v>
          </cell>
          <cell r="I643">
            <v>0</v>
          </cell>
          <cell r="J643">
            <v>0</v>
          </cell>
          <cell r="K643">
            <v>0</v>
          </cell>
          <cell r="L643">
            <v>0</v>
          </cell>
          <cell r="M643">
            <v>0</v>
          </cell>
          <cell r="O643">
            <v>0</v>
          </cell>
          <cell r="P643">
            <v>0</v>
          </cell>
          <cell r="R643">
            <v>0</v>
          </cell>
          <cell r="S643">
            <v>0</v>
          </cell>
          <cell r="U643">
            <v>0</v>
          </cell>
          <cell r="V643">
            <v>0</v>
          </cell>
          <cell r="W643" t="str">
            <v>Und</v>
          </cell>
          <cell r="X643">
            <v>33</v>
          </cell>
        </row>
        <row r="644">
          <cell r="A644" t="str">
            <v>17008E</v>
          </cell>
          <cell r="B644" t="str">
            <v>Suministro e instalación de lámpara tipo aplique de 5W a 24 Vdc.</v>
          </cell>
          <cell r="C644">
            <v>33</v>
          </cell>
          <cell r="D644">
            <v>33</v>
          </cell>
          <cell r="F644">
            <v>0</v>
          </cell>
          <cell r="G644">
            <v>33</v>
          </cell>
          <cell r="H644">
            <v>0</v>
          </cell>
          <cell r="I644">
            <v>0</v>
          </cell>
          <cell r="J644">
            <v>0</v>
          </cell>
          <cell r="K644">
            <v>0</v>
          </cell>
          <cell r="L644">
            <v>0</v>
          </cell>
          <cell r="M644">
            <v>0</v>
          </cell>
          <cell r="O644">
            <v>0</v>
          </cell>
          <cell r="P644">
            <v>0</v>
          </cell>
          <cell r="R644">
            <v>0</v>
          </cell>
          <cell r="S644">
            <v>0</v>
          </cell>
          <cell r="U644">
            <v>0</v>
          </cell>
          <cell r="V644">
            <v>0</v>
          </cell>
          <cell r="W644" t="str">
            <v>Und</v>
          </cell>
          <cell r="X644">
            <v>33</v>
          </cell>
        </row>
        <row r="645">
          <cell r="A645" t="str">
            <v>17009E</v>
          </cell>
          <cell r="B645" t="str">
            <v>Alambre No.2X22 para interconexion de sistema de llamado a enfermeras.</v>
          </cell>
          <cell r="C645">
            <v>1790</v>
          </cell>
          <cell r="D645">
            <v>1790</v>
          </cell>
          <cell r="F645">
            <v>0</v>
          </cell>
          <cell r="G645">
            <v>1790</v>
          </cell>
          <cell r="H645">
            <v>0</v>
          </cell>
          <cell r="I645">
            <v>0</v>
          </cell>
          <cell r="J645">
            <v>0</v>
          </cell>
          <cell r="K645">
            <v>0</v>
          </cell>
          <cell r="L645">
            <v>0</v>
          </cell>
          <cell r="M645">
            <v>0</v>
          </cell>
          <cell r="O645">
            <v>0</v>
          </cell>
          <cell r="P645">
            <v>0</v>
          </cell>
          <cell r="R645">
            <v>0</v>
          </cell>
          <cell r="S645">
            <v>0</v>
          </cell>
          <cell r="U645">
            <v>0</v>
          </cell>
          <cell r="V645">
            <v>0</v>
          </cell>
          <cell r="W645" t="str">
            <v>Ml</v>
          </cell>
          <cell r="X645">
            <v>1790</v>
          </cell>
        </row>
        <row r="646">
          <cell r="A646" t="str">
            <v>17010E</v>
          </cell>
          <cell r="B646" t="str">
            <v>Cajas de paso de 15x15x10</v>
          </cell>
          <cell r="C646">
            <v>7</v>
          </cell>
          <cell r="D646">
            <v>7</v>
          </cell>
          <cell r="F646">
            <v>0</v>
          </cell>
          <cell r="G646">
            <v>7</v>
          </cell>
          <cell r="H646">
            <v>0</v>
          </cell>
          <cell r="I646">
            <v>0</v>
          </cell>
          <cell r="J646">
            <v>0</v>
          </cell>
          <cell r="K646">
            <v>0</v>
          </cell>
          <cell r="L646">
            <v>0</v>
          </cell>
          <cell r="M646">
            <v>0</v>
          </cell>
          <cell r="O646">
            <v>0</v>
          </cell>
          <cell r="P646">
            <v>0</v>
          </cell>
          <cell r="R646">
            <v>0</v>
          </cell>
          <cell r="S646">
            <v>0</v>
          </cell>
          <cell r="U646">
            <v>0</v>
          </cell>
          <cell r="V646">
            <v>0</v>
          </cell>
          <cell r="W646" t="str">
            <v>Und</v>
          </cell>
          <cell r="X646">
            <v>7</v>
          </cell>
        </row>
        <row r="647">
          <cell r="A647" t="str">
            <v>18001E</v>
          </cell>
          <cell r="B647" t="str">
            <v>Salida para sistema de voz datos en muro. Incluye cableado UTP Cat. 6A, aparato con jack Cat. 6A, certificación de cada punto lógico, marquillas de cableado y numeración de tomas.</v>
          </cell>
          <cell r="D647">
            <v>0</v>
          </cell>
          <cell r="F647">
            <v>0</v>
          </cell>
          <cell r="G647">
            <v>0</v>
          </cell>
          <cell r="H647">
            <v>0</v>
          </cell>
          <cell r="I647">
            <v>0</v>
          </cell>
          <cell r="J647">
            <v>0</v>
          </cell>
          <cell r="K647">
            <v>0</v>
          </cell>
          <cell r="L647">
            <v>0</v>
          </cell>
          <cell r="M647">
            <v>0</v>
          </cell>
          <cell r="O647">
            <v>0</v>
          </cell>
          <cell r="P647">
            <v>0</v>
          </cell>
          <cell r="R647">
            <v>0</v>
          </cell>
          <cell r="S647">
            <v>0</v>
          </cell>
          <cell r="U647">
            <v>0</v>
          </cell>
          <cell r="V647">
            <v>0</v>
          </cell>
          <cell r="W647" t="str">
            <v>Und</v>
          </cell>
          <cell r="X647">
            <v>0</v>
          </cell>
        </row>
        <row r="648">
          <cell r="A648" t="str">
            <v>18002E</v>
          </cell>
          <cell r="B648" t="str">
            <v>Salida para voz en muro. Incluye cableado en UTP Cat. 6A, aparato, marquillas de cableado y numeración de tomas.</v>
          </cell>
          <cell r="D648">
            <v>0</v>
          </cell>
          <cell r="F648">
            <v>0</v>
          </cell>
          <cell r="G648">
            <v>0</v>
          </cell>
          <cell r="H648">
            <v>0</v>
          </cell>
          <cell r="I648">
            <v>0</v>
          </cell>
          <cell r="J648">
            <v>0</v>
          </cell>
          <cell r="K648">
            <v>0</v>
          </cell>
          <cell r="L648">
            <v>0</v>
          </cell>
          <cell r="M648">
            <v>0</v>
          </cell>
          <cell r="O648">
            <v>0</v>
          </cell>
          <cell r="P648">
            <v>0</v>
          </cell>
          <cell r="R648">
            <v>0</v>
          </cell>
          <cell r="S648">
            <v>0</v>
          </cell>
          <cell r="U648">
            <v>0</v>
          </cell>
          <cell r="V648">
            <v>0</v>
          </cell>
          <cell r="W648" t="str">
            <v>Und</v>
          </cell>
          <cell r="X648">
            <v>0</v>
          </cell>
        </row>
        <row r="649">
          <cell r="A649" t="str">
            <v>18003E</v>
          </cell>
          <cell r="B649" t="str">
            <v>Salida de datos para sistema de  CCTV en muro a una altura de 2,5 metros. Incluye cableado en UTP Cat. 6A  y aparato.</v>
          </cell>
          <cell r="D649">
            <v>0</v>
          </cell>
          <cell r="F649">
            <v>0</v>
          </cell>
          <cell r="G649">
            <v>0</v>
          </cell>
          <cell r="H649">
            <v>0</v>
          </cell>
          <cell r="I649">
            <v>0</v>
          </cell>
          <cell r="J649">
            <v>0</v>
          </cell>
          <cell r="K649">
            <v>0</v>
          </cell>
          <cell r="L649">
            <v>0</v>
          </cell>
          <cell r="M649">
            <v>0</v>
          </cell>
          <cell r="O649">
            <v>0</v>
          </cell>
          <cell r="P649">
            <v>0</v>
          </cell>
          <cell r="R649">
            <v>0</v>
          </cell>
          <cell r="S649">
            <v>0</v>
          </cell>
          <cell r="U649">
            <v>0</v>
          </cell>
          <cell r="V649">
            <v>0</v>
          </cell>
          <cell r="W649" t="str">
            <v>Und</v>
          </cell>
          <cell r="X649">
            <v>0</v>
          </cell>
        </row>
        <row r="650">
          <cell r="A650" t="str">
            <v>18004E</v>
          </cell>
          <cell r="B650" t="str">
            <v>Cajas de paso 2400</v>
          </cell>
          <cell r="C650">
            <v>29</v>
          </cell>
          <cell r="D650">
            <v>29</v>
          </cell>
          <cell r="F650">
            <v>0</v>
          </cell>
          <cell r="G650">
            <v>29</v>
          </cell>
          <cell r="H650">
            <v>2.5</v>
          </cell>
          <cell r="I650">
            <v>2.5</v>
          </cell>
          <cell r="J650">
            <v>2.5</v>
          </cell>
          <cell r="K650">
            <v>2.5</v>
          </cell>
          <cell r="L650">
            <v>2.5</v>
          </cell>
          <cell r="M650">
            <v>2.5</v>
          </cell>
          <cell r="N650">
            <v>2</v>
          </cell>
          <cell r="O650">
            <v>2</v>
          </cell>
          <cell r="P650">
            <v>2</v>
          </cell>
          <cell r="Q650">
            <v>2</v>
          </cell>
          <cell r="R650">
            <v>2</v>
          </cell>
          <cell r="S650">
            <v>2</v>
          </cell>
          <cell r="T650">
            <v>1</v>
          </cell>
          <cell r="U650">
            <v>1</v>
          </cell>
          <cell r="V650">
            <v>1</v>
          </cell>
          <cell r="W650" t="str">
            <v>Und</v>
          </cell>
          <cell r="X650">
            <v>39</v>
          </cell>
        </row>
        <row r="651">
          <cell r="A651" t="str">
            <v>18005E</v>
          </cell>
          <cell r="B651" t="str">
            <v>Cajas de paso de 15x15</v>
          </cell>
          <cell r="C651">
            <v>9</v>
          </cell>
          <cell r="D651">
            <v>9</v>
          </cell>
          <cell r="F651">
            <v>0</v>
          </cell>
          <cell r="G651">
            <v>9</v>
          </cell>
          <cell r="H651">
            <v>3</v>
          </cell>
          <cell r="I651">
            <v>3</v>
          </cell>
          <cell r="J651">
            <v>3</v>
          </cell>
          <cell r="K651">
            <v>3</v>
          </cell>
          <cell r="L651">
            <v>3</v>
          </cell>
          <cell r="M651">
            <v>3</v>
          </cell>
          <cell r="N651">
            <v>1</v>
          </cell>
          <cell r="O651">
            <v>1</v>
          </cell>
          <cell r="P651">
            <v>1</v>
          </cell>
          <cell r="R651">
            <v>0</v>
          </cell>
          <cell r="S651">
            <v>0</v>
          </cell>
          <cell r="U651">
            <v>0</v>
          </cell>
          <cell r="V651">
            <v>0</v>
          </cell>
          <cell r="W651" t="str">
            <v>Und</v>
          </cell>
          <cell r="X651">
            <v>16</v>
          </cell>
        </row>
        <row r="652">
          <cell r="A652" t="str">
            <v>18006E</v>
          </cell>
          <cell r="B652" t="str">
            <v>cajas de paso de 20x20</v>
          </cell>
          <cell r="C652">
            <v>6</v>
          </cell>
          <cell r="D652">
            <v>6</v>
          </cell>
          <cell r="F652">
            <v>0</v>
          </cell>
          <cell r="G652">
            <v>6</v>
          </cell>
          <cell r="H652">
            <v>0.5</v>
          </cell>
          <cell r="I652">
            <v>0.5</v>
          </cell>
          <cell r="J652">
            <v>0.5</v>
          </cell>
          <cell r="K652">
            <v>0.5</v>
          </cell>
          <cell r="L652">
            <v>0.5</v>
          </cell>
          <cell r="M652">
            <v>0.5</v>
          </cell>
          <cell r="N652">
            <v>2</v>
          </cell>
          <cell r="O652">
            <v>2</v>
          </cell>
          <cell r="P652">
            <v>2</v>
          </cell>
          <cell r="Q652">
            <v>1</v>
          </cell>
          <cell r="R652">
            <v>1</v>
          </cell>
          <cell r="S652">
            <v>1</v>
          </cell>
          <cell r="U652">
            <v>0</v>
          </cell>
          <cell r="V652">
            <v>0</v>
          </cell>
          <cell r="W652" t="str">
            <v>Und</v>
          </cell>
          <cell r="X652">
            <v>10</v>
          </cell>
        </row>
        <row r="653">
          <cell r="A653" t="str">
            <v>18007E</v>
          </cell>
          <cell r="B653" t="str">
            <v>Rack tipo abierto de 6 pies de altura, incluye instalacion y elementos de fijacion.</v>
          </cell>
          <cell r="C653">
            <v>1</v>
          </cell>
          <cell r="D653">
            <v>1</v>
          </cell>
          <cell r="F653">
            <v>0</v>
          </cell>
          <cell r="G653">
            <v>1</v>
          </cell>
          <cell r="H653">
            <v>0</v>
          </cell>
          <cell r="I653">
            <v>0</v>
          </cell>
          <cell r="J653">
            <v>0</v>
          </cell>
          <cell r="K653">
            <v>0</v>
          </cell>
          <cell r="L653">
            <v>0</v>
          </cell>
          <cell r="M653">
            <v>0</v>
          </cell>
          <cell r="O653">
            <v>0</v>
          </cell>
          <cell r="P653">
            <v>0</v>
          </cell>
          <cell r="R653">
            <v>0</v>
          </cell>
          <cell r="S653">
            <v>0</v>
          </cell>
          <cell r="U653">
            <v>0</v>
          </cell>
          <cell r="V653">
            <v>0</v>
          </cell>
          <cell r="W653" t="str">
            <v>Und</v>
          </cell>
          <cell r="X653">
            <v>1</v>
          </cell>
        </row>
        <row r="654">
          <cell r="A654" t="str">
            <v>18008E</v>
          </cell>
          <cell r="B654" t="str">
            <v>Planta telefónica KX-TDA200 BX Digital Panasonic IP con capacidad para manejo de 120 extensiones y 8 lineas telefònicas, incluye anclaje de la central, programación y curso de manejo</v>
          </cell>
          <cell r="C654">
            <v>1</v>
          </cell>
          <cell r="D654">
            <v>1</v>
          </cell>
          <cell r="F654">
            <v>0</v>
          </cell>
          <cell r="G654">
            <v>1</v>
          </cell>
          <cell r="H654">
            <v>0</v>
          </cell>
          <cell r="I654">
            <v>0</v>
          </cell>
          <cell r="J654">
            <v>0</v>
          </cell>
          <cell r="K654">
            <v>0</v>
          </cell>
          <cell r="L654">
            <v>0</v>
          </cell>
          <cell r="M654">
            <v>0</v>
          </cell>
          <cell r="O654">
            <v>0</v>
          </cell>
          <cell r="P654">
            <v>0</v>
          </cell>
          <cell r="R654">
            <v>0</v>
          </cell>
          <cell r="S654">
            <v>0</v>
          </cell>
          <cell r="U654">
            <v>0</v>
          </cell>
          <cell r="V654">
            <v>0</v>
          </cell>
          <cell r="W654" t="str">
            <v>Und</v>
          </cell>
          <cell r="X654">
            <v>1</v>
          </cell>
        </row>
        <row r="655">
          <cell r="A655" t="str">
            <v>19001E</v>
          </cell>
          <cell r="B655" t="str">
            <v>Bandeja metálica portacables tipo escalera con accesorios y elementos de fijación</v>
          </cell>
          <cell r="C655">
            <v>137</v>
          </cell>
          <cell r="D655">
            <v>137</v>
          </cell>
          <cell r="F655">
            <v>0</v>
          </cell>
          <cell r="G655">
            <v>137</v>
          </cell>
          <cell r="H655">
            <v>0</v>
          </cell>
          <cell r="I655">
            <v>0</v>
          </cell>
          <cell r="J655">
            <v>0</v>
          </cell>
          <cell r="K655">
            <v>0</v>
          </cell>
          <cell r="L655">
            <v>0</v>
          </cell>
          <cell r="M655">
            <v>0</v>
          </cell>
          <cell r="O655">
            <v>0</v>
          </cell>
          <cell r="P655">
            <v>0</v>
          </cell>
          <cell r="R655">
            <v>0</v>
          </cell>
          <cell r="S655">
            <v>0</v>
          </cell>
          <cell r="U655">
            <v>0</v>
          </cell>
          <cell r="V655">
            <v>0</v>
          </cell>
          <cell r="W655" t="str">
            <v>Und</v>
          </cell>
          <cell r="X655">
            <v>137</v>
          </cell>
        </row>
        <row r="656">
          <cell r="A656" t="str">
            <v>19002E</v>
          </cell>
          <cell r="B656" t="str">
            <v>Sistema aterrizaje para bandeja portacables.</v>
          </cell>
          <cell r="C656">
            <v>1</v>
          </cell>
          <cell r="D656">
            <v>1</v>
          </cell>
          <cell r="F656">
            <v>0</v>
          </cell>
          <cell r="G656">
            <v>1</v>
          </cell>
          <cell r="H656">
            <v>0</v>
          </cell>
          <cell r="I656">
            <v>0</v>
          </cell>
          <cell r="J656">
            <v>0</v>
          </cell>
          <cell r="K656">
            <v>0</v>
          </cell>
          <cell r="L656">
            <v>0</v>
          </cell>
          <cell r="M656">
            <v>0</v>
          </cell>
          <cell r="O656">
            <v>0</v>
          </cell>
          <cell r="P656">
            <v>0</v>
          </cell>
          <cell r="R656">
            <v>0</v>
          </cell>
          <cell r="S656">
            <v>0</v>
          </cell>
          <cell r="U656">
            <v>0</v>
          </cell>
          <cell r="V656">
            <v>0</v>
          </cell>
          <cell r="W656" t="str">
            <v>Und</v>
          </cell>
          <cell r="X656">
            <v>1</v>
          </cell>
        </row>
        <row r="657">
          <cell r="A657" t="str">
            <v>19003E</v>
          </cell>
          <cell r="B657" t="str">
            <v>Caja en mamposteria para puesta a tierra con tapa en concreto inspeccionable, según norma AE-280 de Codensa.</v>
          </cell>
          <cell r="C657">
            <v>1</v>
          </cell>
          <cell r="D657">
            <v>1</v>
          </cell>
          <cell r="F657">
            <v>0</v>
          </cell>
          <cell r="G657">
            <v>1</v>
          </cell>
          <cell r="H657">
            <v>0</v>
          </cell>
          <cell r="I657">
            <v>0</v>
          </cell>
          <cell r="J657">
            <v>0</v>
          </cell>
          <cell r="K657">
            <v>0</v>
          </cell>
          <cell r="L657">
            <v>0</v>
          </cell>
          <cell r="M657">
            <v>0</v>
          </cell>
          <cell r="O657">
            <v>0</v>
          </cell>
          <cell r="P657">
            <v>0</v>
          </cell>
          <cell r="R657">
            <v>0</v>
          </cell>
          <cell r="S657">
            <v>0</v>
          </cell>
          <cell r="U657">
            <v>0</v>
          </cell>
          <cell r="V657">
            <v>0</v>
          </cell>
          <cell r="W657" t="str">
            <v>Und</v>
          </cell>
          <cell r="X657">
            <v>1</v>
          </cell>
        </row>
        <row r="658">
          <cell r="A658" t="str">
            <v>20001E</v>
          </cell>
          <cell r="B658" t="str">
            <v>Camara IP tipo cubo para interior, M-JPEG/MPEG-4, Res VGA, 2 vias de audio, Sensor CMOS Micron Mega ACM-400.</v>
          </cell>
          <cell r="C658">
            <v>10</v>
          </cell>
          <cell r="D658">
            <v>10</v>
          </cell>
          <cell r="F658">
            <v>0</v>
          </cell>
          <cell r="G658">
            <v>10</v>
          </cell>
          <cell r="H658">
            <v>0.5</v>
          </cell>
          <cell r="I658">
            <v>0.5</v>
          </cell>
          <cell r="J658">
            <v>0.5</v>
          </cell>
          <cell r="K658">
            <v>0.5</v>
          </cell>
          <cell r="L658">
            <v>0.5</v>
          </cell>
          <cell r="M658">
            <v>0.5</v>
          </cell>
          <cell r="O658">
            <v>0</v>
          </cell>
          <cell r="P658">
            <v>0</v>
          </cell>
          <cell r="Q658">
            <v>1</v>
          </cell>
          <cell r="R658">
            <v>1</v>
          </cell>
          <cell r="S658">
            <v>1</v>
          </cell>
          <cell r="U658">
            <v>0</v>
          </cell>
          <cell r="V658">
            <v>0</v>
          </cell>
          <cell r="W658" t="str">
            <v>Und</v>
          </cell>
          <cell r="X658">
            <v>12</v>
          </cell>
        </row>
        <row r="659">
          <cell r="A659" t="str">
            <v>20002E</v>
          </cell>
          <cell r="B659" t="str">
            <v>Camara Bullet IP Dia/Noche Mega Pixel Exterior M-JPEG/MPEG-4, Res hasta 1,3 Mega Pixel, Audio 2 vias ACM-1231.</v>
          </cell>
          <cell r="D659">
            <v>0</v>
          </cell>
          <cell r="F659">
            <v>0</v>
          </cell>
          <cell r="G659">
            <v>0</v>
          </cell>
          <cell r="H659">
            <v>0</v>
          </cell>
          <cell r="I659">
            <v>0</v>
          </cell>
          <cell r="J659">
            <v>0</v>
          </cell>
          <cell r="K659">
            <v>0</v>
          </cell>
          <cell r="L659">
            <v>0</v>
          </cell>
          <cell r="M659">
            <v>0</v>
          </cell>
          <cell r="N659">
            <v>3</v>
          </cell>
          <cell r="O659">
            <v>3</v>
          </cell>
          <cell r="P659">
            <v>3</v>
          </cell>
          <cell r="R659">
            <v>0</v>
          </cell>
          <cell r="S659">
            <v>0</v>
          </cell>
          <cell r="U659">
            <v>0</v>
          </cell>
          <cell r="V659">
            <v>0</v>
          </cell>
          <cell r="W659" t="str">
            <v>Und</v>
          </cell>
          <cell r="X659">
            <v>3</v>
          </cell>
        </row>
        <row r="660">
          <cell r="A660" t="str">
            <v>20003E</v>
          </cell>
          <cell r="B660" t="str">
            <v>Camara Bullet IP Dia/Noche IR Exterior, Res hasta Full D1, Audio 2 vias, 540 TVL, ACM-1431.</v>
          </cell>
          <cell r="C660">
            <v>6</v>
          </cell>
          <cell r="D660">
            <v>6</v>
          </cell>
          <cell r="F660">
            <v>0</v>
          </cell>
          <cell r="G660">
            <v>6</v>
          </cell>
          <cell r="H660">
            <v>1.5</v>
          </cell>
          <cell r="I660">
            <v>1.5</v>
          </cell>
          <cell r="J660">
            <v>1.5</v>
          </cell>
          <cell r="K660">
            <v>1.5</v>
          </cell>
          <cell r="L660">
            <v>1.5</v>
          </cell>
          <cell r="M660">
            <v>1.5</v>
          </cell>
          <cell r="O660">
            <v>0</v>
          </cell>
          <cell r="P660">
            <v>0</v>
          </cell>
          <cell r="Q660">
            <v>1</v>
          </cell>
          <cell r="R660">
            <v>1</v>
          </cell>
          <cell r="S660">
            <v>1</v>
          </cell>
          <cell r="T660">
            <v>1</v>
          </cell>
          <cell r="U660">
            <v>1</v>
          </cell>
          <cell r="V660">
            <v>1</v>
          </cell>
          <cell r="W660" t="str">
            <v>Und</v>
          </cell>
          <cell r="X660">
            <v>11</v>
          </cell>
        </row>
        <row r="661">
          <cell r="A661" t="str">
            <v>20004E</v>
          </cell>
          <cell r="B661" t="str">
            <v>Software Network Video Record S/W, soporta 32 canales APP-2000-32.</v>
          </cell>
          <cell r="C661">
            <v>1</v>
          </cell>
          <cell r="D661">
            <v>1</v>
          </cell>
          <cell r="F661">
            <v>0</v>
          </cell>
          <cell r="G661">
            <v>1</v>
          </cell>
          <cell r="H661">
            <v>0</v>
          </cell>
          <cell r="I661">
            <v>0</v>
          </cell>
          <cell r="J661">
            <v>0</v>
          </cell>
          <cell r="K661">
            <v>0</v>
          </cell>
          <cell r="L661">
            <v>0</v>
          </cell>
          <cell r="M661">
            <v>0</v>
          </cell>
          <cell r="O661">
            <v>0</v>
          </cell>
          <cell r="P661">
            <v>0</v>
          </cell>
          <cell r="R661">
            <v>0</v>
          </cell>
          <cell r="S661">
            <v>0</v>
          </cell>
          <cell r="U661">
            <v>0</v>
          </cell>
          <cell r="V661">
            <v>0</v>
          </cell>
          <cell r="W661" t="str">
            <v>Und</v>
          </cell>
          <cell r="X661">
            <v>1</v>
          </cell>
        </row>
        <row r="662">
          <cell r="A662" t="str">
            <v>20005E</v>
          </cell>
          <cell r="B662" t="str">
            <v>Servidor procesador: Intel Core 2 Quad Q8400 processor (4M Cache, 2.66 Ghz, 1333 Mhz FSB, 3 Disco duro: 1TB SATA NCQ HDD SMART IV, RAM : 3 GB PC3-10600 Memory (1Gb+2GB), Unidad: SATA 16X SuperMulti LightScribe Drv, Sistema operativo: Windows 7 Pro 32 Down</v>
          </cell>
          <cell r="C662">
            <v>1</v>
          </cell>
          <cell r="D662">
            <v>1</v>
          </cell>
          <cell r="F662">
            <v>0</v>
          </cell>
          <cell r="G662">
            <v>1</v>
          </cell>
          <cell r="H662">
            <v>0</v>
          </cell>
          <cell r="I662">
            <v>0</v>
          </cell>
          <cell r="J662">
            <v>0</v>
          </cell>
          <cell r="K662">
            <v>0</v>
          </cell>
          <cell r="L662">
            <v>0</v>
          </cell>
          <cell r="M662">
            <v>0</v>
          </cell>
          <cell r="O662">
            <v>0</v>
          </cell>
          <cell r="P662">
            <v>0</v>
          </cell>
          <cell r="R662">
            <v>0</v>
          </cell>
          <cell r="S662">
            <v>0</v>
          </cell>
          <cell r="U662">
            <v>0</v>
          </cell>
          <cell r="V662">
            <v>0</v>
          </cell>
          <cell r="W662" t="str">
            <v>Und</v>
          </cell>
          <cell r="X662">
            <v>1</v>
          </cell>
        </row>
        <row r="663">
          <cell r="A663" t="str">
            <v>20006E</v>
          </cell>
          <cell r="B663" t="str">
            <v>Caja en mamposteria de 30x30 con tapa en concreto inspeccionable, según norma AE-281 de Codensa.</v>
          </cell>
          <cell r="D663">
            <v>0</v>
          </cell>
          <cell r="F663">
            <v>0</v>
          </cell>
          <cell r="G663">
            <v>0</v>
          </cell>
          <cell r="H663">
            <v>0</v>
          </cell>
          <cell r="I663">
            <v>0</v>
          </cell>
          <cell r="J663">
            <v>0</v>
          </cell>
          <cell r="K663">
            <v>0</v>
          </cell>
          <cell r="L663">
            <v>0</v>
          </cell>
          <cell r="M663">
            <v>0</v>
          </cell>
          <cell r="O663">
            <v>0</v>
          </cell>
          <cell r="P663">
            <v>0</v>
          </cell>
          <cell r="R663">
            <v>0</v>
          </cell>
          <cell r="S663">
            <v>0</v>
          </cell>
          <cell r="T663">
            <v>1</v>
          </cell>
          <cell r="U663">
            <v>1</v>
          </cell>
          <cell r="V663">
            <v>1</v>
          </cell>
          <cell r="W663" t="str">
            <v>Und</v>
          </cell>
          <cell r="X663">
            <v>1</v>
          </cell>
        </row>
        <row r="664">
          <cell r="A664" t="str">
            <v>20007E</v>
          </cell>
          <cell r="B664" t="str">
            <v>Tendido de 2Ø3/4 PVC para interconexion de sistema CCTV entre bloque de cafeteria y cocina con caseta de vigilancia-porteria.</v>
          </cell>
          <cell r="D664">
            <v>0</v>
          </cell>
          <cell r="F664">
            <v>0</v>
          </cell>
          <cell r="G664">
            <v>0</v>
          </cell>
          <cell r="H664">
            <v>0</v>
          </cell>
          <cell r="I664">
            <v>0</v>
          </cell>
          <cell r="J664">
            <v>0</v>
          </cell>
          <cell r="K664">
            <v>0</v>
          </cell>
          <cell r="L664">
            <v>0</v>
          </cell>
          <cell r="M664">
            <v>0</v>
          </cell>
          <cell r="O664">
            <v>0</v>
          </cell>
          <cell r="P664">
            <v>0</v>
          </cell>
          <cell r="R664">
            <v>0</v>
          </cell>
          <cell r="S664">
            <v>0</v>
          </cell>
          <cell r="T664">
            <v>30</v>
          </cell>
          <cell r="U664">
            <v>30</v>
          </cell>
          <cell r="V664">
            <v>30</v>
          </cell>
          <cell r="W664" t="str">
            <v>Und</v>
          </cell>
          <cell r="X664">
            <v>30</v>
          </cell>
        </row>
        <row r="665">
          <cell r="A665" t="str">
            <v>21001E</v>
          </cell>
          <cell r="B665" t="str">
            <v>Salida para antena de television en muro a una altura de 2 metros incluye, tuberia, cajas elementos de fijacion y alambrada en cable tipo RG 6.</v>
          </cell>
          <cell r="C665">
            <v>14</v>
          </cell>
          <cell r="D665">
            <v>14</v>
          </cell>
          <cell r="F665">
            <v>0</v>
          </cell>
          <cell r="G665">
            <v>14</v>
          </cell>
          <cell r="H665">
            <v>0</v>
          </cell>
          <cell r="I665">
            <v>0</v>
          </cell>
          <cell r="J665">
            <v>0</v>
          </cell>
          <cell r="K665">
            <v>0</v>
          </cell>
          <cell r="L665">
            <v>0</v>
          </cell>
          <cell r="M665">
            <v>0</v>
          </cell>
          <cell r="O665">
            <v>0</v>
          </cell>
          <cell r="P665">
            <v>0</v>
          </cell>
          <cell r="R665">
            <v>0</v>
          </cell>
          <cell r="S665">
            <v>0</v>
          </cell>
          <cell r="U665">
            <v>0</v>
          </cell>
          <cell r="V665">
            <v>0</v>
          </cell>
          <cell r="W665" t="str">
            <v>Und</v>
          </cell>
          <cell r="X665">
            <v>14</v>
          </cell>
        </row>
        <row r="666">
          <cell r="A666" t="str">
            <v>21002E</v>
          </cell>
          <cell r="B666" t="str">
            <v>Strip para alojar amplificador de antena de television anclado al muro.</v>
          </cell>
          <cell r="C666">
            <v>1</v>
          </cell>
          <cell r="D666">
            <v>1</v>
          </cell>
          <cell r="F666">
            <v>0</v>
          </cell>
          <cell r="G666">
            <v>1</v>
          </cell>
          <cell r="H666">
            <v>0</v>
          </cell>
          <cell r="I666">
            <v>0</v>
          </cell>
          <cell r="J666">
            <v>0</v>
          </cell>
          <cell r="K666">
            <v>0</v>
          </cell>
          <cell r="L666">
            <v>0</v>
          </cell>
          <cell r="M666">
            <v>0</v>
          </cell>
          <cell r="O666">
            <v>0</v>
          </cell>
          <cell r="P666">
            <v>0</v>
          </cell>
          <cell r="R666">
            <v>0</v>
          </cell>
          <cell r="S666">
            <v>0</v>
          </cell>
          <cell r="U666">
            <v>0</v>
          </cell>
          <cell r="V666">
            <v>0</v>
          </cell>
          <cell r="W666" t="str">
            <v>Und</v>
          </cell>
          <cell r="X666">
            <v>1</v>
          </cell>
        </row>
        <row r="667">
          <cell r="A667" t="str">
            <v>21003E</v>
          </cell>
          <cell r="B667" t="str">
            <v>Amplificador de señal para antena de television.</v>
          </cell>
          <cell r="C667">
            <v>1</v>
          </cell>
          <cell r="D667">
            <v>1</v>
          </cell>
          <cell r="F667">
            <v>0</v>
          </cell>
          <cell r="G667">
            <v>1</v>
          </cell>
          <cell r="H667">
            <v>0</v>
          </cell>
          <cell r="I667">
            <v>0</v>
          </cell>
          <cell r="J667">
            <v>0</v>
          </cell>
          <cell r="K667">
            <v>0</v>
          </cell>
          <cell r="L667">
            <v>0</v>
          </cell>
          <cell r="M667">
            <v>0</v>
          </cell>
          <cell r="O667">
            <v>0</v>
          </cell>
          <cell r="P667">
            <v>0</v>
          </cell>
          <cell r="R667">
            <v>0</v>
          </cell>
          <cell r="S667">
            <v>0</v>
          </cell>
          <cell r="U667">
            <v>0</v>
          </cell>
          <cell r="V667">
            <v>0</v>
          </cell>
          <cell r="W667" t="str">
            <v>Und</v>
          </cell>
          <cell r="X667">
            <v>1</v>
          </cell>
        </row>
        <row r="668">
          <cell r="A668" t="str">
            <v>21004E</v>
          </cell>
          <cell r="B668" t="str">
            <v>Antena multicanal VHF/UHF en mástil Antena T.V. de 3 metros en tubería galvanizada de 1".</v>
          </cell>
          <cell r="C668">
            <v>1</v>
          </cell>
          <cell r="D668">
            <v>1</v>
          </cell>
          <cell r="F668">
            <v>0</v>
          </cell>
          <cell r="G668">
            <v>1</v>
          </cell>
          <cell r="H668">
            <v>0</v>
          </cell>
          <cell r="I668">
            <v>0</v>
          </cell>
          <cell r="J668">
            <v>0</v>
          </cell>
          <cell r="K668">
            <v>0</v>
          </cell>
          <cell r="L668">
            <v>0</v>
          </cell>
          <cell r="M668">
            <v>0</v>
          </cell>
          <cell r="O668">
            <v>0</v>
          </cell>
          <cell r="P668">
            <v>0</v>
          </cell>
          <cell r="R668">
            <v>0</v>
          </cell>
          <cell r="S668">
            <v>0</v>
          </cell>
          <cell r="U668">
            <v>0</v>
          </cell>
          <cell r="V668">
            <v>0</v>
          </cell>
          <cell r="W668" t="str">
            <v>Und</v>
          </cell>
          <cell r="X668">
            <v>1</v>
          </cell>
        </row>
        <row r="669">
          <cell r="A669" t="str">
            <v>22001E</v>
          </cell>
          <cell r="B669" t="str">
            <v xml:space="preserve">Salida para parlante en techo y/o pared sistema de sonido. </v>
          </cell>
          <cell r="C669">
            <v>35</v>
          </cell>
          <cell r="D669">
            <v>35</v>
          </cell>
          <cell r="F669">
            <v>0</v>
          </cell>
          <cell r="G669">
            <v>35</v>
          </cell>
          <cell r="H669">
            <v>1.5</v>
          </cell>
          <cell r="I669">
            <v>1.5</v>
          </cell>
          <cell r="J669">
            <v>1.5</v>
          </cell>
          <cell r="K669">
            <v>1.5</v>
          </cell>
          <cell r="L669">
            <v>1.5</v>
          </cell>
          <cell r="M669">
            <v>1.5</v>
          </cell>
          <cell r="N669">
            <v>2</v>
          </cell>
          <cell r="O669">
            <v>2</v>
          </cell>
          <cell r="P669">
            <v>2</v>
          </cell>
          <cell r="Q669">
            <v>4</v>
          </cell>
          <cell r="R669">
            <v>4</v>
          </cell>
          <cell r="S669">
            <v>4</v>
          </cell>
          <cell r="U669">
            <v>0</v>
          </cell>
          <cell r="V669">
            <v>0</v>
          </cell>
          <cell r="W669" t="str">
            <v>Und</v>
          </cell>
          <cell r="X669">
            <v>44</v>
          </cell>
        </row>
        <row r="670">
          <cell r="A670" t="str">
            <v>22002E</v>
          </cell>
          <cell r="B670" t="str">
            <v>Salida para micrófono en centrales de enfermeria.</v>
          </cell>
          <cell r="C670">
            <v>5</v>
          </cell>
          <cell r="D670">
            <v>5</v>
          </cell>
          <cell r="F670">
            <v>0</v>
          </cell>
          <cell r="G670">
            <v>5</v>
          </cell>
          <cell r="H670">
            <v>0.5</v>
          </cell>
          <cell r="I670">
            <v>0.5</v>
          </cell>
          <cell r="J670">
            <v>0.5</v>
          </cell>
          <cell r="K670">
            <v>0.5</v>
          </cell>
          <cell r="L670">
            <v>0.5</v>
          </cell>
          <cell r="M670">
            <v>0.5</v>
          </cell>
          <cell r="O670">
            <v>0</v>
          </cell>
          <cell r="P670">
            <v>0</v>
          </cell>
          <cell r="R670">
            <v>0</v>
          </cell>
          <cell r="S670">
            <v>0</v>
          </cell>
          <cell r="U670">
            <v>0</v>
          </cell>
          <cell r="V670">
            <v>0</v>
          </cell>
          <cell r="W670" t="str">
            <v>Und</v>
          </cell>
          <cell r="X670">
            <v>6</v>
          </cell>
        </row>
        <row r="671">
          <cell r="A671" t="str">
            <v>22003E</v>
          </cell>
          <cell r="B671" t="str">
            <v xml:space="preserve">Salida para consolas de sonido. </v>
          </cell>
          <cell r="C671">
            <v>4</v>
          </cell>
          <cell r="D671">
            <v>4</v>
          </cell>
          <cell r="F671">
            <v>0</v>
          </cell>
          <cell r="G671">
            <v>4</v>
          </cell>
          <cell r="H671">
            <v>0.5</v>
          </cell>
          <cell r="I671">
            <v>0.5</v>
          </cell>
          <cell r="J671">
            <v>0.5</v>
          </cell>
          <cell r="K671">
            <v>0.5</v>
          </cell>
          <cell r="L671">
            <v>0.5</v>
          </cell>
          <cell r="M671">
            <v>0.5</v>
          </cell>
          <cell r="O671">
            <v>0</v>
          </cell>
          <cell r="P671">
            <v>0</v>
          </cell>
          <cell r="R671">
            <v>0</v>
          </cell>
          <cell r="S671">
            <v>0</v>
          </cell>
          <cell r="U671">
            <v>0</v>
          </cell>
          <cell r="V671">
            <v>0</v>
          </cell>
          <cell r="W671" t="str">
            <v>Und</v>
          </cell>
          <cell r="X671">
            <v>5</v>
          </cell>
        </row>
        <row r="672">
          <cell r="A672" t="str">
            <v>22004E</v>
          </cell>
          <cell r="B672" t="str">
            <v>Amplificador de sonido.</v>
          </cell>
          <cell r="C672">
            <v>1</v>
          </cell>
          <cell r="D672">
            <v>1</v>
          </cell>
          <cell r="F672">
            <v>0</v>
          </cell>
          <cell r="G672">
            <v>1</v>
          </cell>
          <cell r="H672">
            <v>0</v>
          </cell>
          <cell r="I672">
            <v>0</v>
          </cell>
          <cell r="J672">
            <v>0</v>
          </cell>
          <cell r="K672">
            <v>0</v>
          </cell>
          <cell r="L672">
            <v>0</v>
          </cell>
          <cell r="M672">
            <v>0</v>
          </cell>
          <cell r="O672">
            <v>0</v>
          </cell>
          <cell r="P672">
            <v>0</v>
          </cell>
          <cell r="R672">
            <v>0</v>
          </cell>
          <cell r="S672">
            <v>0</v>
          </cell>
          <cell r="U672">
            <v>0</v>
          </cell>
          <cell r="V672">
            <v>0</v>
          </cell>
          <cell r="W672" t="str">
            <v>Und</v>
          </cell>
          <cell r="X672">
            <v>1</v>
          </cell>
        </row>
        <row r="673">
          <cell r="A673" t="str">
            <v>22005E</v>
          </cell>
          <cell r="B673" t="str">
            <v>Cable UTP Cat. 6A para interconexion de consolas en estaciones de enfermeria y planta telefonica</v>
          </cell>
          <cell r="C673">
            <v>250</v>
          </cell>
          <cell r="D673">
            <v>250</v>
          </cell>
          <cell r="F673">
            <v>0</v>
          </cell>
          <cell r="G673">
            <v>250</v>
          </cell>
          <cell r="H673">
            <v>25</v>
          </cell>
          <cell r="I673">
            <v>25</v>
          </cell>
          <cell r="J673">
            <v>25</v>
          </cell>
          <cell r="K673">
            <v>25</v>
          </cell>
          <cell r="L673">
            <v>25</v>
          </cell>
          <cell r="M673">
            <v>25</v>
          </cell>
          <cell r="O673">
            <v>0</v>
          </cell>
          <cell r="P673">
            <v>0</v>
          </cell>
          <cell r="R673">
            <v>0</v>
          </cell>
          <cell r="S673">
            <v>0</v>
          </cell>
          <cell r="U673">
            <v>0</v>
          </cell>
          <cell r="V673">
            <v>0</v>
          </cell>
          <cell r="W673" t="str">
            <v>Und</v>
          </cell>
          <cell r="X673">
            <v>300</v>
          </cell>
        </row>
        <row r="674">
          <cell r="A674" t="str">
            <v>22006E</v>
          </cell>
          <cell r="B674" t="str">
            <v>Cable monofonico para sistema de sonido, interconexion de par.</v>
          </cell>
          <cell r="C674">
            <v>400</v>
          </cell>
          <cell r="D674">
            <v>400</v>
          </cell>
          <cell r="F674">
            <v>0</v>
          </cell>
          <cell r="G674">
            <v>400</v>
          </cell>
          <cell r="H674">
            <v>40</v>
          </cell>
          <cell r="I674">
            <v>40</v>
          </cell>
          <cell r="J674">
            <v>40</v>
          </cell>
          <cell r="K674">
            <v>40</v>
          </cell>
          <cell r="L674">
            <v>40</v>
          </cell>
          <cell r="M674">
            <v>40</v>
          </cell>
          <cell r="N674">
            <v>30</v>
          </cell>
          <cell r="O674">
            <v>30</v>
          </cell>
          <cell r="P674">
            <v>30</v>
          </cell>
          <cell r="Q674">
            <v>20</v>
          </cell>
          <cell r="R674">
            <v>20</v>
          </cell>
          <cell r="S674">
            <v>20</v>
          </cell>
          <cell r="U674">
            <v>0</v>
          </cell>
          <cell r="V674">
            <v>0</v>
          </cell>
          <cell r="W674" t="str">
            <v>Und</v>
          </cell>
          <cell r="X674">
            <v>530</v>
          </cell>
        </row>
        <row r="675">
          <cell r="A675" t="str">
            <v>22007E</v>
          </cell>
          <cell r="B675" t="str">
            <v>Cable 2x16 para suministro de potencia de parlantes.</v>
          </cell>
          <cell r="C675">
            <v>400</v>
          </cell>
          <cell r="D675">
            <v>400</v>
          </cell>
          <cell r="F675">
            <v>0</v>
          </cell>
          <cell r="G675">
            <v>400</v>
          </cell>
          <cell r="H675">
            <v>40</v>
          </cell>
          <cell r="I675">
            <v>40</v>
          </cell>
          <cell r="J675">
            <v>40</v>
          </cell>
          <cell r="K675">
            <v>40</v>
          </cell>
          <cell r="L675">
            <v>40</v>
          </cell>
          <cell r="M675">
            <v>40</v>
          </cell>
          <cell r="N675">
            <v>30</v>
          </cell>
          <cell r="O675">
            <v>30</v>
          </cell>
          <cell r="P675">
            <v>30</v>
          </cell>
          <cell r="Q675">
            <v>20</v>
          </cell>
          <cell r="R675">
            <v>20</v>
          </cell>
          <cell r="S675">
            <v>20</v>
          </cell>
          <cell r="U675">
            <v>0</v>
          </cell>
          <cell r="V675">
            <v>0</v>
          </cell>
          <cell r="W675" t="str">
            <v>Und</v>
          </cell>
          <cell r="X675">
            <v>530</v>
          </cell>
        </row>
        <row r="676">
          <cell r="A676" t="str">
            <v>23001E</v>
          </cell>
          <cell r="B676" t="str">
            <v>Salida en placa para detector de humo fotoelectrico direccionable (D7024) ref. D7050, incluye aparato, tuberia y elementos de fijacion.</v>
          </cell>
          <cell r="C676">
            <v>25</v>
          </cell>
          <cell r="D676">
            <v>25</v>
          </cell>
          <cell r="F676">
            <v>0</v>
          </cell>
          <cell r="G676">
            <v>25</v>
          </cell>
          <cell r="H676">
            <v>1.5</v>
          </cell>
          <cell r="I676">
            <v>1.5</v>
          </cell>
          <cell r="J676">
            <v>1.5</v>
          </cell>
          <cell r="K676">
            <v>1.5</v>
          </cell>
          <cell r="L676">
            <v>1.5</v>
          </cell>
          <cell r="M676">
            <v>1.5</v>
          </cell>
          <cell r="N676">
            <v>1</v>
          </cell>
          <cell r="O676">
            <v>1</v>
          </cell>
          <cell r="P676">
            <v>1</v>
          </cell>
          <cell r="Q676">
            <v>1</v>
          </cell>
          <cell r="R676">
            <v>1</v>
          </cell>
          <cell r="S676">
            <v>1</v>
          </cell>
          <cell r="U676">
            <v>0</v>
          </cell>
          <cell r="V676">
            <v>0</v>
          </cell>
          <cell r="W676" t="str">
            <v>Und</v>
          </cell>
          <cell r="X676">
            <v>30</v>
          </cell>
        </row>
        <row r="677">
          <cell r="A677" t="str">
            <v>23002E</v>
          </cell>
          <cell r="B677" t="str">
            <v>Salida en cielo raso para detector de humo fotoelectrico direccionable (D7024) ref. D7050, incluye aparato, tuberia y elementos de fijacion.</v>
          </cell>
          <cell r="C677">
            <v>164</v>
          </cell>
          <cell r="D677">
            <v>164</v>
          </cell>
          <cell r="F677">
            <v>0</v>
          </cell>
          <cell r="G677">
            <v>164</v>
          </cell>
          <cell r="H677">
            <v>8.5</v>
          </cell>
          <cell r="I677">
            <v>8.5</v>
          </cell>
          <cell r="J677">
            <v>8.5</v>
          </cell>
          <cell r="K677">
            <v>8.5</v>
          </cell>
          <cell r="L677">
            <v>8.5</v>
          </cell>
          <cell r="M677">
            <v>8.5</v>
          </cell>
          <cell r="N677">
            <v>6</v>
          </cell>
          <cell r="O677">
            <v>6</v>
          </cell>
          <cell r="P677">
            <v>6</v>
          </cell>
          <cell r="Q677">
            <v>5</v>
          </cell>
          <cell r="R677">
            <v>5</v>
          </cell>
          <cell r="S677">
            <v>5</v>
          </cell>
          <cell r="U677">
            <v>0</v>
          </cell>
          <cell r="V677">
            <v>0</v>
          </cell>
          <cell r="W677" t="str">
            <v>Und</v>
          </cell>
          <cell r="X677">
            <v>192</v>
          </cell>
        </row>
        <row r="678">
          <cell r="A678" t="str">
            <v>23003E</v>
          </cell>
          <cell r="B678" t="str">
            <v>Salida para estacion manual en muro, incluye tuberia, cajas, elementos de fijacion y aparato.</v>
          </cell>
          <cell r="C678">
            <v>4</v>
          </cell>
          <cell r="D678">
            <v>4</v>
          </cell>
          <cell r="F678">
            <v>0</v>
          </cell>
          <cell r="G678">
            <v>4</v>
          </cell>
          <cell r="H678">
            <v>0</v>
          </cell>
          <cell r="I678">
            <v>0</v>
          </cell>
          <cell r="J678">
            <v>0</v>
          </cell>
          <cell r="K678">
            <v>0</v>
          </cell>
          <cell r="L678">
            <v>0</v>
          </cell>
          <cell r="M678">
            <v>0</v>
          </cell>
          <cell r="O678">
            <v>0</v>
          </cell>
          <cell r="P678">
            <v>0</v>
          </cell>
          <cell r="R678">
            <v>0</v>
          </cell>
          <cell r="S678">
            <v>0</v>
          </cell>
          <cell r="U678">
            <v>0</v>
          </cell>
          <cell r="V678">
            <v>0</v>
          </cell>
          <cell r="W678" t="str">
            <v>Und</v>
          </cell>
          <cell r="X678">
            <v>4</v>
          </cell>
        </row>
        <row r="679">
          <cell r="A679" t="str">
            <v>23004E</v>
          </cell>
          <cell r="B679" t="str">
            <v>Salida para sirena en muro, incluye tuberia, cajas elementos de fijacion y aparato.</v>
          </cell>
          <cell r="C679">
            <v>7</v>
          </cell>
          <cell r="D679">
            <v>7</v>
          </cell>
          <cell r="F679">
            <v>0</v>
          </cell>
          <cell r="G679">
            <v>7</v>
          </cell>
          <cell r="H679">
            <v>0.5</v>
          </cell>
          <cell r="I679">
            <v>0.5</v>
          </cell>
          <cell r="J679">
            <v>0.5</v>
          </cell>
          <cell r="K679">
            <v>0.5</v>
          </cell>
          <cell r="L679">
            <v>0.5</v>
          </cell>
          <cell r="M679">
            <v>0.5</v>
          </cell>
          <cell r="O679">
            <v>0</v>
          </cell>
          <cell r="P679">
            <v>0</v>
          </cell>
          <cell r="R679">
            <v>0</v>
          </cell>
          <cell r="S679">
            <v>0</v>
          </cell>
          <cell r="U679">
            <v>0</v>
          </cell>
          <cell r="V679">
            <v>0</v>
          </cell>
          <cell r="W679" t="str">
            <v>Und</v>
          </cell>
          <cell r="X679">
            <v>8</v>
          </cell>
        </row>
        <row r="680">
          <cell r="A680" t="str">
            <v>23005E</v>
          </cell>
          <cell r="B680" t="str">
            <v>Central de incendio conv,4L. Trafo 110V60HzUL ref:FPD-7024.</v>
          </cell>
          <cell r="C680">
            <v>1</v>
          </cell>
          <cell r="D680">
            <v>1</v>
          </cell>
          <cell r="F680">
            <v>0</v>
          </cell>
          <cell r="G680">
            <v>1</v>
          </cell>
          <cell r="H680">
            <v>0</v>
          </cell>
          <cell r="I680">
            <v>0</v>
          </cell>
          <cell r="J680">
            <v>0</v>
          </cell>
          <cell r="K680">
            <v>0</v>
          </cell>
          <cell r="L680">
            <v>0</v>
          </cell>
          <cell r="M680">
            <v>0</v>
          </cell>
          <cell r="O680">
            <v>0</v>
          </cell>
          <cell r="P680">
            <v>0</v>
          </cell>
          <cell r="R680">
            <v>0</v>
          </cell>
          <cell r="S680">
            <v>0</v>
          </cell>
          <cell r="U680">
            <v>0</v>
          </cell>
          <cell r="V680">
            <v>0</v>
          </cell>
          <cell r="W680" t="str">
            <v>Und</v>
          </cell>
          <cell r="X680">
            <v>1</v>
          </cell>
        </row>
        <row r="681">
          <cell r="A681" t="str">
            <v>23006E</v>
          </cell>
          <cell r="B681" t="str">
            <v>Teclado alfanumerico LCD (FDP7024) REF: FMR 7033.</v>
          </cell>
          <cell r="C681">
            <v>1</v>
          </cell>
          <cell r="D681">
            <v>1</v>
          </cell>
          <cell r="F681">
            <v>0</v>
          </cell>
          <cell r="G681">
            <v>1</v>
          </cell>
          <cell r="H681">
            <v>0</v>
          </cell>
          <cell r="I681">
            <v>0</v>
          </cell>
          <cell r="J681">
            <v>0</v>
          </cell>
          <cell r="K681">
            <v>0</v>
          </cell>
          <cell r="L681">
            <v>0</v>
          </cell>
          <cell r="M681">
            <v>0</v>
          </cell>
          <cell r="O681">
            <v>0</v>
          </cell>
          <cell r="P681">
            <v>0</v>
          </cell>
          <cell r="R681">
            <v>0</v>
          </cell>
          <cell r="S681">
            <v>0</v>
          </cell>
          <cell r="U681">
            <v>0</v>
          </cell>
          <cell r="V681">
            <v>0</v>
          </cell>
          <cell r="W681" t="str">
            <v>Und</v>
          </cell>
          <cell r="X681">
            <v>1</v>
          </cell>
        </row>
        <row r="682">
          <cell r="A682" t="str">
            <v>23007E</v>
          </cell>
          <cell r="B682" t="str">
            <v>Base de 6" para detector de humo D7050 y D7050H ref: D7050-B6.</v>
          </cell>
          <cell r="C682">
            <v>189</v>
          </cell>
          <cell r="D682">
            <v>189</v>
          </cell>
          <cell r="F682">
            <v>0</v>
          </cell>
          <cell r="G682">
            <v>189</v>
          </cell>
          <cell r="H682">
            <v>10</v>
          </cell>
          <cell r="I682">
            <v>10</v>
          </cell>
          <cell r="J682">
            <v>10</v>
          </cell>
          <cell r="K682">
            <v>10</v>
          </cell>
          <cell r="L682">
            <v>10</v>
          </cell>
          <cell r="M682">
            <v>10</v>
          </cell>
          <cell r="N682">
            <v>7</v>
          </cell>
          <cell r="O682">
            <v>7</v>
          </cell>
          <cell r="P682">
            <v>7</v>
          </cell>
          <cell r="Q682">
            <v>6</v>
          </cell>
          <cell r="R682">
            <v>6</v>
          </cell>
          <cell r="S682">
            <v>6</v>
          </cell>
          <cell r="U682">
            <v>0</v>
          </cell>
          <cell r="V682">
            <v>0</v>
          </cell>
          <cell r="W682" t="str">
            <v>Und</v>
          </cell>
          <cell r="X682">
            <v>222</v>
          </cell>
        </row>
        <row r="683">
          <cell r="A683" t="str">
            <v>23008E</v>
          </cell>
          <cell r="B683" t="str">
            <v>Bateria 12 v. 17A/h.</v>
          </cell>
          <cell r="C683">
            <v>2</v>
          </cell>
          <cell r="D683">
            <v>2</v>
          </cell>
          <cell r="F683">
            <v>0</v>
          </cell>
          <cell r="G683">
            <v>2</v>
          </cell>
          <cell r="H683">
            <v>0</v>
          </cell>
          <cell r="I683">
            <v>0</v>
          </cell>
          <cell r="J683">
            <v>0</v>
          </cell>
          <cell r="K683">
            <v>0</v>
          </cell>
          <cell r="L683">
            <v>0</v>
          </cell>
          <cell r="M683">
            <v>0</v>
          </cell>
          <cell r="O683">
            <v>0</v>
          </cell>
          <cell r="P683">
            <v>0</v>
          </cell>
          <cell r="R683">
            <v>0</v>
          </cell>
          <cell r="S683">
            <v>0</v>
          </cell>
          <cell r="U683">
            <v>0</v>
          </cell>
          <cell r="V683">
            <v>0</v>
          </cell>
          <cell r="W683" t="str">
            <v>Und</v>
          </cell>
          <cell r="X683">
            <v>2</v>
          </cell>
        </row>
        <row r="684">
          <cell r="A684" t="str">
            <v>23009E</v>
          </cell>
          <cell r="B684" t="str">
            <v>Cajas metalicas de 10x10x5 con entrada a caja para instalacion detectores de humo.</v>
          </cell>
          <cell r="C684">
            <v>189</v>
          </cell>
          <cell r="D684">
            <v>189</v>
          </cell>
          <cell r="F684">
            <v>0</v>
          </cell>
          <cell r="G684">
            <v>189</v>
          </cell>
          <cell r="H684">
            <v>10</v>
          </cell>
          <cell r="I684">
            <v>10</v>
          </cell>
          <cell r="J684">
            <v>10</v>
          </cell>
          <cell r="K684">
            <v>10</v>
          </cell>
          <cell r="L684">
            <v>10</v>
          </cell>
          <cell r="M684">
            <v>10</v>
          </cell>
          <cell r="N684">
            <v>7</v>
          </cell>
          <cell r="O684">
            <v>7</v>
          </cell>
          <cell r="P684">
            <v>7</v>
          </cell>
          <cell r="Q684">
            <v>6</v>
          </cell>
          <cell r="R684">
            <v>6</v>
          </cell>
          <cell r="S684">
            <v>6</v>
          </cell>
          <cell r="U684">
            <v>0</v>
          </cell>
          <cell r="V684">
            <v>0</v>
          </cell>
          <cell r="W684" t="str">
            <v>Und</v>
          </cell>
          <cell r="X684">
            <v>222</v>
          </cell>
        </row>
        <row r="685">
          <cell r="A685" t="str">
            <v>23010E</v>
          </cell>
          <cell r="B685" t="str">
            <v>Cable incendio 16 AWG 2/C shielded FPLR red 75ºC Suministro e instalacion.</v>
          </cell>
          <cell r="C685">
            <v>1755</v>
          </cell>
          <cell r="D685">
            <v>1755</v>
          </cell>
          <cell r="F685">
            <v>0</v>
          </cell>
          <cell r="G685">
            <v>1755</v>
          </cell>
          <cell r="H685">
            <v>72.5</v>
          </cell>
          <cell r="I685">
            <v>72.5</v>
          </cell>
          <cell r="J685">
            <v>72.5</v>
          </cell>
          <cell r="K685">
            <v>72.5</v>
          </cell>
          <cell r="L685">
            <v>72.5</v>
          </cell>
          <cell r="M685">
            <v>72.5</v>
          </cell>
          <cell r="N685">
            <v>55</v>
          </cell>
          <cell r="O685">
            <v>55</v>
          </cell>
          <cell r="P685">
            <v>55</v>
          </cell>
          <cell r="Q685">
            <v>45</v>
          </cell>
          <cell r="R685">
            <v>45</v>
          </cell>
          <cell r="S685">
            <v>45</v>
          </cell>
          <cell r="U685">
            <v>0</v>
          </cell>
          <cell r="V685">
            <v>0</v>
          </cell>
          <cell r="W685" t="str">
            <v>Und</v>
          </cell>
          <cell r="X685">
            <v>2000</v>
          </cell>
        </row>
        <row r="686">
          <cell r="A686" t="str">
            <v>23011E</v>
          </cell>
          <cell r="B686" t="str">
            <v>Configuracion de la red de incendio, puesta en marcha del sistema, capacitacion al usuario y catalogo de equipos.</v>
          </cell>
          <cell r="C686">
            <v>1</v>
          </cell>
          <cell r="D686">
            <v>1</v>
          </cell>
          <cell r="F686">
            <v>0</v>
          </cell>
          <cell r="G686">
            <v>1</v>
          </cell>
          <cell r="H686">
            <v>0</v>
          </cell>
          <cell r="I686">
            <v>0</v>
          </cell>
          <cell r="J686">
            <v>0</v>
          </cell>
          <cell r="K686">
            <v>0</v>
          </cell>
          <cell r="L686">
            <v>0</v>
          </cell>
          <cell r="M686">
            <v>0</v>
          </cell>
          <cell r="O686">
            <v>0</v>
          </cell>
          <cell r="P686">
            <v>0</v>
          </cell>
          <cell r="R686">
            <v>0</v>
          </cell>
          <cell r="S686">
            <v>0</v>
          </cell>
          <cell r="U686">
            <v>0</v>
          </cell>
          <cell r="V686">
            <v>0</v>
          </cell>
          <cell r="W686" t="str">
            <v>Und</v>
          </cell>
          <cell r="X686">
            <v>1</v>
          </cell>
        </row>
        <row r="687">
          <cell r="A687" t="str">
            <v>23012E</v>
          </cell>
          <cell r="B687" t="str">
            <v>Salida para interconexión Estacion de monitoreo con red de incendio.( No incluye Estación de monitoreo, la cual debe ser suministrada por contratista hidraúlico ).</v>
          </cell>
          <cell r="C687">
            <v>2</v>
          </cell>
          <cell r="D687">
            <v>2</v>
          </cell>
          <cell r="F687">
            <v>0</v>
          </cell>
          <cell r="G687">
            <v>2</v>
          </cell>
          <cell r="H687">
            <v>1</v>
          </cell>
          <cell r="I687">
            <v>1</v>
          </cell>
          <cell r="J687">
            <v>1</v>
          </cell>
          <cell r="K687">
            <v>1</v>
          </cell>
          <cell r="L687">
            <v>1</v>
          </cell>
          <cell r="M687">
            <v>1</v>
          </cell>
          <cell r="N687">
            <v>1</v>
          </cell>
          <cell r="O687">
            <v>1</v>
          </cell>
          <cell r="P687">
            <v>1</v>
          </cell>
          <cell r="Q687">
            <v>1</v>
          </cell>
          <cell r="R687">
            <v>1</v>
          </cell>
          <cell r="S687">
            <v>1</v>
          </cell>
          <cell r="U687">
            <v>0</v>
          </cell>
          <cell r="V687">
            <v>0</v>
          </cell>
          <cell r="W687" t="str">
            <v>Und</v>
          </cell>
          <cell r="X687">
            <v>6</v>
          </cell>
        </row>
        <row r="688">
          <cell r="A688">
            <v>9</v>
          </cell>
          <cell r="B688" t="str">
            <v>MAMPOSTERIA</v>
          </cell>
          <cell r="G688">
            <v>0</v>
          </cell>
          <cell r="J688">
            <v>0</v>
          </cell>
          <cell r="M688">
            <v>0</v>
          </cell>
          <cell r="P688">
            <v>0</v>
          </cell>
          <cell r="S688">
            <v>0</v>
          </cell>
          <cell r="V688">
            <v>0</v>
          </cell>
        </row>
        <row r="689">
          <cell r="A689">
            <v>9001</v>
          </cell>
          <cell r="B689" t="str">
            <v>Suministro e instlacion de panel metálico para fachadas MONOWALL 60mm inyectado en linea continua con poliuretano expandido de alta densidad, recubierto por ambas caras en lámina de acero galvanizado prepintado y/o Aluzinc, ambas caras RAL-color por defin</v>
          </cell>
          <cell r="D689">
            <v>0</v>
          </cell>
          <cell r="F689">
            <v>0</v>
          </cell>
          <cell r="G689">
            <v>0</v>
          </cell>
          <cell r="I689">
            <v>0</v>
          </cell>
          <cell r="J689">
            <v>0</v>
          </cell>
          <cell r="L689">
            <v>0</v>
          </cell>
          <cell r="M689">
            <v>0</v>
          </cell>
          <cell r="O689">
            <v>0</v>
          </cell>
          <cell r="P689">
            <v>0</v>
          </cell>
          <cell r="R689">
            <v>0</v>
          </cell>
          <cell r="S689">
            <v>0</v>
          </cell>
          <cell r="U689">
            <v>0</v>
          </cell>
          <cell r="V689">
            <v>0</v>
          </cell>
          <cell r="W689" t="str">
            <v>M2</v>
          </cell>
          <cell r="X689">
            <v>0</v>
          </cell>
        </row>
        <row r="690">
          <cell r="A690">
            <v>9002</v>
          </cell>
          <cell r="B690" t="str">
            <v xml:space="preserve">Mesones en concreto, 3500 psi (1:2:2.1/2), b=55 </v>
          </cell>
          <cell r="C690">
            <v>11.61</v>
          </cell>
          <cell r="D690">
            <v>11.61</v>
          </cell>
          <cell r="E690">
            <v>13.41</v>
          </cell>
          <cell r="F690">
            <v>13.41</v>
          </cell>
          <cell r="G690">
            <v>25.02</v>
          </cell>
          <cell r="I690">
            <v>0</v>
          </cell>
          <cell r="J690">
            <v>0</v>
          </cell>
          <cell r="L690">
            <v>0</v>
          </cell>
          <cell r="M690">
            <v>0</v>
          </cell>
          <cell r="O690">
            <v>0</v>
          </cell>
          <cell r="P690">
            <v>0</v>
          </cell>
          <cell r="R690">
            <v>0</v>
          </cell>
          <cell r="S690">
            <v>0</v>
          </cell>
          <cell r="U690">
            <v>0</v>
          </cell>
          <cell r="V690">
            <v>0</v>
          </cell>
          <cell r="W690" t="str">
            <v>Ml</v>
          </cell>
          <cell r="X690">
            <v>25.02</v>
          </cell>
        </row>
        <row r="691">
          <cell r="A691">
            <v>9003</v>
          </cell>
          <cell r="B691" t="str">
            <v>Muro doble cara en drywall e=0.12m</v>
          </cell>
          <cell r="C691">
            <v>588.66</v>
          </cell>
          <cell r="D691">
            <v>588.66</v>
          </cell>
          <cell r="E691">
            <v>380.73750000000001</v>
          </cell>
          <cell r="F691">
            <v>380.73750000000001</v>
          </cell>
          <cell r="G691">
            <v>969.39750000000004</v>
          </cell>
          <cell r="H691">
            <v>165.46249999999998</v>
          </cell>
          <cell r="I691">
            <v>165.46249999999998</v>
          </cell>
          <cell r="J691">
            <v>165.46249999999998</v>
          </cell>
          <cell r="K691">
            <v>64.59899999999999</v>
          </cell>
          <cell r="L691">
            <v>64.59899999999999</v>
          </cell>
          <cell r="M691">
            <v>64.59899999999999</v>
          </cell>
          <cell r="N691">
            <v>29.891999999999999</v>
          </cell>
          <cell r="O691">
            <v>29.891999999999999</v>
          </cell>
          <cell r="P691">
            <v>29.891999999999999</v>
          </cell>
          <cell r="R691">
            <v>0</v>
          </cell>
          <cell r="S691">
            <v>0</v>
          </cell>
          <cell r="U691">
            <v>0</v>
          </cell>
          <cell r="V691">
            <v>0</v>
          </cell>
          <cell r="W691" t="str">
            <v>M2</v>
          </cell>
          <cell r="X691">
            <v>1229.3510000000001</v>
          </cell>
        </row>
        <row r="692">
          <cell r="A692">
            <v>9004</v>
          </cell>
          <cell r="B692" t="str">
            <v>Muro doble cara en superboard e=0.12m</v>
          </cell>
          <cell r="C692">
            <v>442.53</v>
          </cell>
          <cell r="D692">
            <v>442.53</v>
          </cell>
          <cell r="E692">
            <v>458.47749999999996</v>
          </cell>
          <cell r="F692">
            <v>458.47749999999996</v>
          </cell>
          <cell r="G692">
            <v>901.00749999999994</v>
          </cell>
          <cell r="H692">
            <v>36.081499999999998</v>
          </cell>
          <cell r="I692">
            <v>36.081499999999998</v>
          </cell>
          <cell r="J692">
            <v>36.081499999999998</v>
          </cell>
          <cell r="K692">
            <v>6.1304999999999987</v>
          </cell>
          <cell r="L692">
            <v>6.1304999999999987</v>
          </cell>
          <cell r="M692">
            <v>6.1304999999999987</v>
          </cell>
          <cell r="N692">
            <v>57.929999999999993</v>
          </cell>
          <cell r="O692">
            <v>57.929999999999993</v>
          </cell>
          <cell r="P692">
            <v>57.929999999999993</v>
          </cell>
          <cell r="R692">
            <v>0</v>
          </cell>
          <cell r="S692">
            <v>0</v>
          </cell>
          <cell r="U692">
            <v>0</v>
          </cell>
          <cell r="V692">
            <v>0</v>
          </cell>
          <cell r="W692" t="str">
            <v>M2</v>
          </cell>
          <cell r="X692">
            <v>1001.1494999999999</v>
          </cell>
        </row>
        <row r="693">
          <cell r="A693">
            <v>9005</v>
          </cell>
          <cell r="B693" t="str">
            <v xml:space="preserve">Muro una cara en superboard y una cara ceramic base </v>
          </cell>
          <cell r="C693">
            <v>424.5</v>
          </cell>
          <cell r="D693">
            <v>424.5</v>
          </cell>
          <cell r="E693">
            <v>543.46500000000003</v>
          </cell>
          <cell r="F693">
            <v>543.46500000000003</v>
          </cell>
          <cell r="G693">
            <v>967.96500000000003</v>
          </cell>
          <cell r="H693">
            <v>55.052500000000002</v>
          </cell>
          <cell r="I693">
            <v>55.052500000000002</v>
          </cell>
          <cell r="J693">
            <v>55.052500000000002</v>
          </cell>
          <cell r="K693">
            <v>44.682499999999997</v>
          </cell>
          <cell r="L693">
            <v>44.682499999999997</v>
          </cell>
          <cell r="M693">
            <v>44.682499999999997</v>
          </cell>
          <cell r="N693">
            <v>32.43</v>
          </cell>
          <cell r="O693">
            <v>32.43</v>
          </cell>
          <cell r="P693">
            <v>32.43</v>
          </cell>
          <cell r="R693">
            <v>0</v>
          </cell>
          <cell r="S693">
            <v>0</v>
          </cell>
          <cell r="U693">
            <v>0</v>
          </cell>
          <cell r="V693">
            <v>0</v>
          </cell>
          <cell r="W693" t="str">
            <v>M2</v>
          </cell>
          <cell r="X693">
            <v>1100.1300000000001</v>
          </cell>
        </row>
        <row r="694">
          <cell r="A694">
            <v>9006</v>
          </cell>
          <cell r="B694" t="str">
            <v>Muro doble cara en superboard ceramic base</v>
          </cell>
          <cell r="C694">
            <v>89.76</v>
          </cell>
          <cell r="D694">
            <v>89.76</v>
          </cell>
          <cell r="E694">
            <v>98.995000000000005</v>
          </cell>
          <cell r="F694">
            <v>98.995000000000005</v>
          </cell>
          <cell r="G694">
            <v>188.755</v>
          </cell>
          <cell r="H694">
            <v>44.682499999999997</v>
          </cell>
          <cell r="I694">
            <v>44.682499999999997</v>
          </cell>
          <cell r="J694">
            <v>44.682499999999997</v>
          </cell>
          <cell r="K694">
            <v>5.673</v>
          </cell>
          <cell r="L694">
            <v>5.673</v>
          </cell>
          <cell r="M694">
            <v>5.673</v>
          </cell>
          <cell r="N694">
            <v>7.32</v>
          </cell>
          <cell r="O694">
            <v>7.32</v>
          </cell>
          <cell r="P694">
            <v>7.32</v>
          </cell>
          <cell r="R694">
            <v>0</v>
          </cell>
          <cell r="S694">
            <v>0</v>
          </cell>
          <cell r="U694">
            <v>0</v>
          </cell>
          <cell r="V694">
            <v>0</v>
          </cell>
          <cell r="W694" t="str">
            <v>M2</v>
          </cell>
          <cell r="X694">
            <v>246.43049999999999</v>
          </cell>
        </row>
        <row r="695">
          <cell r="A695">
            <v>9007</v>
          </cell>
          <cell r="B695" t="str">
            <v>Suministro e instalacion de frescasa</v>
          </cell>
          <cell r="D695">
            <v>0</v>
          </cell>
          <cell r="E695">
            <v>231.01</v>
          </cell>
          <cell r="F695">
            <v>231.01</v>
          </cell>
          <cell r="G695">
            <v>231.01</v>
          </cell>
          <cell r="I695">
            <v>0</v>
          </cell>
          <cell r="J695">
            <v>0</v>
          </cell>
          <cell r="L695">
            <v>0</v>
          </cell>
          <cell r="M695">
            <v>0</v>
          </cell>
          <cell r="O695">
            <v>0</v>
          </cell>
          <cell r="P695">
            <v>0</v>
          </cell>
          <cell r="R695">
            <v>0</v>
          </cell>
          <cell r="S695">
            <v>0</v>
          </cell>
          <cell r="U695">
            <v>0</v>
          </cell>
          <cell r="V695">
            <v>0</v>
          </cell>
          <cell r="W695" t="str">
            <v>M2</v>
          </cell>
          <cell r="X695">
            <v>231.01</v>
          </cell>
        </row>
        <row r="696">
          <cell r="A696">
            <v>9008</v>
          </cell>
          <cell r="B696" t="str">
            <v>Dintel en drywall tres caras</v>
          </cell>
          <cell r="C696">
            <v>38.86</v>
          </cell>
          <cell r="D696">
            <v>38.86</v>
          </cell>
          <cell r="E696">
            <v>49.37</v>
          </cell>
          <cell r="F696">
            <v>49.37</v>
          </cell>
          <cell r="G696">
            <v>88.22999999999999</v>
          </cell>
          <cell r="H696">
            <v>17.420000000000002</v>
          </cell>
          <cell r="I696">
            <v>17.420000000000002</v>
          </cell>
          <cell r="J696">
            <v>17.420000000000002</v>
          </cell>
          <cell r="K696">
            <v>7.93</v>
          </cell>
          <cell r="L696">
            <v>7.93</v>
          </cell>
          <cell r="M696">
            <v>7.93</v>
          </cell>
          <cell r="N696">
            <v>1.34</v>
          </cell>
          <cell r="O696">
            <v>1.34</v>
          </cell>
          <cell r="P696">
            <v>1.34</v>
          </cell>
          <cell r="R696">
            <v>0</v>
          </cell>
          <cell r="S696">
            <v>0</v>
          </cell>
          <cell r="U696">
            <v>0</v>
          </cell>
          <cell r="V696">
            <v>0</v>
          </cell>
          <cell r="W696" t="str">
            <v>Ml</v>
          </cell>
          <cell r="X696">
            <v>114.91999999999999</v>
          </cell>
        </row>
        <row r="697">
          <cell r="A697">
            <v>9009</v>
          </cell>
          <cell r="B697" t="str">
            <v>Muro en bloque N 4</v>
          </cell>
          <cell r="C697">
            <v>511.536</v>
          </cell>
          <cell r="D697">
            <v>511.536</v>
          </cell>
          <cell r="E697">
            <v>399.48720000000003</v>
          </cell>
          <cell r="F697">
            <v>399.48720000000003</v>
          </cell>
          <cell r="G697">
            <v>911.02320000000009</v>
          </cell>
          <cell r="H697">
            <v>435.89599999999996</v>
          </cell>
          <cell r="I697">
            <v>435.89599999999996</v>
          </cell>
          <cell r="J697">
            <v>435.89599999999996</v>
          </cell>
          <cell r="K697">
            <v>254.46880000000002</v>
          </cell>
          <cell r="L697">
            <v>254.46880000000002</v>
          </cell>
          <cell r="M697">
            <v>254.46880000000002</v>
          </cell>
          <cell r="N697">
            <v>116.774</v>
          </cell>
          <cell r="O697">
            <v>116.774</v>
          </cell>
          <cell r="P697">
            <v>116.774</v>
          </cell>
          <cell r="Q697">
            <v>177.61199999999999</v>
          </cell>
          <cell r="R697">
            <v>177.61199999999999</v>
          </cell>
          <cell r="S697">
            <v>177.61199999999999</v>
          </cell>
          <cell r="U697">
            <v>0</v>
          </cell>
          <cell r="V697">
            <v>0</v>
          </cell>
          <cell r="W697" t="str">
            <v>M2</v>
          </cell>
          <cell r="X697">
            <v>1895.7740000000003</v>
          </cell>
        </row>
        <row r="698">
          <cell r="A698">
            <v>9010</v>
          </cell>
          <cell r="B698" t="str">
            <v>Dintel en concreto, Dim: 0.30*0.15  2500psi</v>
          </cell>
          <cell r="C698">
            <v>139.19</v>
          </cell>
          <cell r="D698">
            <v>139.19</v>
          </cell>
          <cell r="E698">
            <v>121.49</v>
          </cell>
          <cell r="F698">
            <v>121.49</v>
          </cell>
          <cell r="G698">
            <v>260.68</v>
          </cell>
          <cell r="H698">
            <v>27.3</v>
          </cell>
          <cell r="I698">
            <v>27.3</v>
          </cell>
          <cell r="J698">
            <v>27.3</v>
          </cell>
          <cell r="K698">
            <v>33.96</v>
          </cell>
          <cell r="L698">
            <v>33.96</v>
          </cell>
          <cell r="M698">
            <v>33.96</v>
          </cell>
          <cell r="N698">
            <v>21.02</v>
          </cell>
          <cell r="O698">
            <v>21.02</v>
          </cell>
          <cell r="P698">
            <v>21.02</v>
          </cell>
          <cell r="Q698">
            <v>4.3</v>
          </cell>
          <cell r="R698">
            <v>4.3</v>
          </cell>
          <cell r="S698">
            <v>4.3</v>
          </cell>
          <cell r="U698">
            <v>0</v>
          </cell>
          <cell r="V698">
            <v>0</v>
          </cell>
          <cell r="W698" t="str">
            <v>Ml</v>
          </cell>
          <cell r="X698">
            <v>347.26</v>
          </cell>
        </row>
        <row r="699">
          <cell r="A699">
            <v>9011</v>
          </cell>
          <cell r="B699" t="str">
            <v>Viguetas de confinamiento  (0.15*0.15) 2500psi</v>
          </cell>
          <cell r="C699">
            <v>221.54000000000002</v>
          </cell>
          <cell r="D699">
            <v>221.54000000000002</v>
          </cell>
          <cell r="E699">
            <v>172.28</v>
          </cell>
          <cell r="F699">
            <v>172.28</v>
          </cell>
          <cell r="G699">
            <v>393.82000000000005</v>
          </cell>
          <cell r="H699">
            <v>95</v>
          </cell>
          <cell r="I699">
            <v>95</v>
          </cell>
          <cell r="J699">
            <v>95</v>
          </cell>
          <cell r="K699">
            <v>55.84</v>
          </cell>
          <cell r="L699">
            <v>55.84</v>
          </cell>
          <cell r="M699">
            <v>55.84</v>
          </cell>
          <cell r="N699">
            <v>30.73</v>
          </cell>
          <cell r="O699">
            <v>30.73</v>
          </cell>
          <cell r="P699">
            <v>30.73</v>
          </cell>
          <cell r="Q699">
            <v>46.74</v>
          </cell>
          <cell r="R699">
            <v>46.74</v>
          </cell>
          <cell r="S699">
            <v>46.74</v>
          </cell>
          <cell r="U699">
            <v>0</v>
          </cell>
          <cell r="V699">
            <v>0</v>
          </cell>
          <cell r="W699" t="str">
            <v>Ml</v>
          </cell>
          <cell r="X699">
            <v>622.13000000000011</v>
          </cell>
        </row>
        <row r="700">
          <cell r="A700">
            <v>9012</v>
          </cell>
          <cell r="B700" t="str">
            <v>Columnetas de confinamiento (0.15*0.15) 2500psi</v>
          </cell>
          <cell r="C700">
            <v>336.74080000000004</v>
          </cell>
          <cell r="D700">
            <v>336.74080000000004</v>
          </cell>
          <cell r="E700">
            <v>308.72576000000004</v>
          </cell>
          <cell r="F700">
            <v>308.72576000000004</v>
          </cell>
          <cell r="G700">
            <v>645.46656000000007</v>
          </cell>
          <cell r="H700">
            <v>167.96</v>
          </cell>
          <cell r="I700">
            <v>167.96</v>
          </cell>
          <cell r="J700">
            <v>167.96</v>
          </cell>
          <cell r="K700">
            <v>98.725120000000004</v>
          </cell>
          <cell r="L700">
            <v>98.725120000000004</v>
          </cell>
          <cell r="M700">
            <v>98.725120000000004</v>
          </cell>
          <cell r="N700">
            <v>46.709599999999995</v>
          </cell>
          <cell r="O700">
            <v>46.709599999999995</v>
          </cell>
          <cell r="P700">
            <v>46.709599999999995</v>
          </cell>
          <cell r="Q700">
            <v>71.044800000000009</v>
          </cell>
          <cell r="R700">
            <v>71.044800000000009</v>
          </cell>
          <cell r="S700">
            <v>71.044800000000009</v>
          </cell>
          <cell r="U700">
            <v>0</v>
          </cell>
          <cell r="V700">
            <v>0</v>
          </cell>
          <cell r="W700" t="str">
            <v>Ml</v>
          </cell>
          <cell r="X700">
            <v>1029.9060800000002</v>
          </cell>
        </row>
        <row r="701">
          <cell r="A701">
            <v>9013</v>
          </cell>
          <cell r="B701" t="str">
            <v>Anclaje epóxico  1/2`` L=15cm</v>
          </cell>
          <cell r="C701">
            <v>177.23200000000003</v>
          </cell>
          <cell r="D701">
            <v>177.23200000000003</v>
          </cell>
          <cell r="E701">
            <v>137.82400000000001</v>
          </cell>
          <cell r="F701">
            <v>137.82400000000001</v>
          </cell>
          <cell r="G701">
            <v>315.05600000000004</v>
          </cell>
          <cell r="H701">
            <v>76</v>
          </cell>
          <cell r="I701">
            <v>76</v>
          </cell>
          <cell r="J701">
            <v>76</v>
          </cell>
          <cell r="K701">
            <v>44.672000000000004</v>
          </cell>
          <cell r="L701">
            <v>44.672000000000004</v>
          </cell>
          <cell r="M701">
            <v>44.672000000000004</v>
          </cell>
          <cell r="N701">
            <v>24.584</v>
          </cell>
          <cell r="O701">
            <v>24.584</v>
          </cell>
          <cell r="P701">
            <v>24.584</v>
          </cell>
          <cell r="Q701">
            <v>37.392000000000003</v>
          </cell>
          <cell r="R701">
            <v>37.392000000000003</v>
          </cell>
          <cell r="S701">
            <v>37.392000000000003</v>
          </cell>
          <cell r="U701">
            <v>0</v>
          </cell>
          <cell r="V701">
            <v>0</v>
          </cell>
          <cell r="W701" t="str">
            <v>Und</v>
          </cell>
          <cell r="X701">
            <v>497.70400000000006</v>
          </cell>
        </row>
        <row r="702">
          <cell r="A702">
            <v>9014</v>
          </cell>
          <cell r="B702" t="str">
            <v>Refuerzos en madera para marcos sobre muros en drywall</v>
          </cell>
          <cell r="C702">
            <v>428.40000000000003</v>
          </cell>
          <cell r="D702">
            <v>428.40000000000003</v>
          </cell>
          <cell r="E702">
            <v>457.8</v>
          </cell>
          <cell r="F702">
            <v>457.8</v>
          </cell>
          <cell r="G702">
            <v>886.2</v>
          </cell>
          <cell r="H702">
            <v>69.3</v>
          </cell>
          <cell r="I702">
            <v>69.3</v>
          </cell>
          <cell r="J702">
            <v>69.3</v>
          </cell>
          <cell r="K702">
            <v>27.3</v>
          </cell>
          <cell r="L702">
            <v>27.3</v>
          </cell>
          <cell r="M702">
            <v>27.3</v>
          </cell>
          <cell r="N702">
            <v>25.200000000000003</v>
          </cell>
          <cell r="O702">
            <v>25.200000000000003</v>
          </cell>
          <cell r="P702">
            <v>25.200000000000003</v>
          </cell>
          <cell r="R702">
            <v>0</v>
          </cell>
          <cell r="S702">
            <v>0</v>
          </cell>
          <cell r="U702">
            <v>0</v>
          </cell>
          <cell r="V702">
            <v>0</v>
          </cell>
          <cell r="W702" t="str">
            <v>Ml</v>
          </cell>
          <cell r="X702">
            <v>1008</v>
          </cell>
        </row>
        <row r="703">
          <cell r="A703">
            <v>9015</v>
          </cell>
          <cell r="B703" t="str">
            <v>Dintel en superboard tres caras</v>
          </cell>
          <cell r="C703">
            <v>71.900000000000006</v>
          </cell>
          <cell r="D703">
            <v>71.900000000000006</v>
          </cell>
          <cell r="E703">
            <v>82.12</v>
          </cell>
          <cell r="F703">
            <v>82.12</v>
          </cell>
          <cell r="G703">
            <v>154.02000000000001</v>
          </cell>
          <cell r="I703">
            <v>0</v>
          </cell>
          <cell r="J703">
            <v>0</v>
          </cell>
          <cell r="L703">
            <v>0</v>
          </cell>
          <cell r="M703">
            <v>0</v>
          </cell>
          <cell r="O703">
            <v>0</v>
          </cell>
          <cell r="P703">
            <v>0</v>
          </cell>
          <cell r="R703">
            <v>0</v>
          </cell>
          <cell r="S703">
            <v>0</v>
          </cell>
          <cell r="V703">
            <v>0</v>
          </cell>
          <cell r="W703" t="str">
            <v>Ml</v>
          </cell>
          <cell r="X703">
            <v>154.02000000000001</v>
          </cell>
        </row>
        <row r="704">
          <cell r="A704">
            <v>9016</v>
          </cell>
          <cell r="B704" t="str">
            <v>Muro doble en bloque N 5  e=0.25</v>
          </cell>
          <cell r="C704">
            <v>78.583999999999989</v>
          </cell>
          <cell r="D704">
            <v>78.583999999999989</v>
          </cell>
          <cell r="E704">
            <v>0</v>
          </cell>
          <cell r="F704">
            <v>0</v>
          </cell>
          <cell r="G704">
            <v>78.583999999999989</v>
          </cell>
          <cell r="I704">
            <v>0</v>
          </cell>
          <cell r="J704">
            <v>0</v>
          </cell>
          <cell r="L704">
            <v>0</v>
          </cell>
          <cell r="M704">
            <v>0</v>
          </cell>
          <cell r="O704">
            <v>0</v>
          </cell>
          <cell r="P704">
            <v>0</v>
          </cell>
          <cell r="R704">
            <v>0</v>
          </cell>
          <cell r="S704">
            <v>0</v>
          </cell>
          <cell r="V704">
            <v>0</v>
          </cell>
          <cell r="W704" t="str">
            <v>M2</v>
          </cell>
          <cell r="X704">
            <v>78.583999999999989</v>
          </cell>
        </row>
        <row r="705">
          <cell r="A705">
            <v>9017</v>
          </cell>
          <cell r="B705" t="str">
            <v>Cajon para fachada en superboard  H=0.80  e=0.45</v>
          </cell>
          <cell r="E705">
            <v>33.15</v>
          </cell>
          <cell r="F705">
            <v>33.15</v>
          </cell>
          <cell r="G705">
            <v>33.15</v>
          </cell>
          <cell r="I705">
            <v>0</v>
          </cell>
          <cell r="J705">
            <v>0</v>
          </cell>
          <cell r="L705">
            <v>0</v>
          </cell>
          <cell r="M705">
            <v>0</v>
          </cell>
          <cell r="P705">
            <v>0</v>
          </cell>
          <cell r="S705">
            <v>0</v>
          </cell>
          <cell r="V705">
            <v>0</v>
          </cell>
          <cell r="W705" t="str">
            <v>Ml</v>
          </cell>
          <cell r="X705">
            <v>33.15</v>
          </cell>
        </row>
        <row r="706">
          <cell r="A706">
            <v>9018</v>
          </cell>
          <cell r="B706" t="str">
            <v>Muro doble cara en superboard  y dry wall</v>
          </cell>
          <cell r="E706">
            <v>368.25749999999999</v>
          </cell>
          <cell r="F706">
            <v>368.25749999999999</v>
          </cell>
          <cell r="G706">
            <v>368.25749999999999</v>
          </cell>
          <cell r="I706">
            <v>0</v>
          </cell>
          <cell r="J706">
            <v>0</v>
          </cell>
          <cell r="L706">
            <v>0</v>
          </cell>
          <cell r="M706">
            <v>0</v>
          </cell>
          <cell r="P706">
            <v>0</v>
          </cell>
          <cell r="S706">
            <v>0</v>
          </cell>
          <cell r="V706">
            <v>0</v>
          </cell>
          <cell r="W706" t="str">
            <v>M2</v>
          </cell>
          <cell r="X706">
            <v>368.25749999999999</v>
          </cell>
        </row>
        <row r="707">
          <cell r="A707">
            <v>10</v>
          </cell>
          <cell r="B707" t="str">
            <v>PAÑETES</v>
          </cell>
          <cell r="G707">
            <v>0</v>
          </cell>
          <cell r="J707">
            <v>0</v>
          </cell>
          <cell r="M707">
            <v>0</v>
          </cell>
          <cell r="P707">
            <v>0</v>
          </cell>
          <cell r="S707">
            <v>0</v>
          </cell>
          <cell r="V707">
            <v>0</v>
          </cell>
          <cell r="X707">
            <v>0</v>
          </cell>
        </row>
        <row r="708">
          <cell r="A708">
            <v>10001</v>
          </cell>
          <cell r="B708" t="str">
            <v>Pañete impermeabilizado para fachadas</v>
          </cell>
          <cell r="C708">
            <v>667.27799999999991</v>
          </cell>
          <cell r="D708">
            <v>667.27799999999991</v>
          </cell>
          <cell r="E708">
            <v>974.3950000000001</v>
          </cell>
          <cell r="F708">
            <v>974.3950000000001</v>
          </cell>
          <cell r="G708">
            <v>1641.673</v>
          </cell>
          <cell r="H708">
            <v>376.584</v>
          </cell>
          <cell r="I708">
            <v>376.584</v>
          </cell>
          <cell r="J708">
            <v>376.584</v>
          </cell>
          <cell r="K708">
            <v>146.69979999999998</v>
          </cell>
          <cell r="L708">
            <v>146.69979999999998</v>
          </cell>
          <cell r="M708">
            <v>146.69979999999998</v>
          </cell>
          <cell r="N708">
            <v>125.226</v>
          </cell>
          <cell r="O708">
            <v>125.226</v>
          </cell>
          <cell r="P708">
            <v>125.226</v>
          </cell>
          <cell r="Q708">
            <v>179.21250000000001</v>
          </cell>
          <cell r="R708">
            <v>179.21250000000001</v>
          </cell>
          <cell r="S708">
            <v>179.21250000000001</v>
          </cell>
          <cell r="U708">
            <v>0</v>
          </cell>
          <cell r="V708">
            <v>0</v>
          </cell>
          <cell r="W708" t="str">
            <v>m2</v>
          </cell>
          <cell r="X708">
            <v>2469.3953000000001</v>
          </cell>
        </row>
        <row r="709">
          <cell r="A709">
            <v>10002</v>
          </cell>
          <cell r="B709" t="str">
            <v xml:space="preserve">Pañete liso </v>
          </cell>
          <cell r="C709">
            <v>681.88250000000005</v>
          </cell>
          <cell r="D709">
            <v>681.88250000000005</v>
          </cell>
          <cell r="E709">
            <v>503.58749999999998</v>
          </cell>
          <cell r="F709">
            <v>503.58749999999998</v>
          </cell>
          <cell r="G709">
            <v>1185.47</v>
          </cell>
          <cell r="H709">
            <v>321.89699999999999</v>
          </cell>
          <cell r="I709">
            <v>321.89699999999999</v>
          </cell>
          <cell r="J709">
            <v>321.89699999999999</v>
          </cell>
          <cell r="K709">
            <v>242.90199999999999</v>
          </cell>
          <cell r="L709">
            <v>242.90199999999999</v>
          </cell>
          <cell r="M709">
            <v>242.90199999999999</v>
          </cell>
          <cell r="N709">
            <v>101.53</v>
          </cell>
          <cell r="O709">
            <v>101.53</v>
          </cell>
          <cell r="P709">
            <v>101.53</v>
          </cell>
          <cell r="Q709">
            <v>159.9325</v>
          </cell>
          <cell r="R709">
            <v>159.9325</v>
          </cell>
          <cell r="S709">
            <v>159.9325</v>
          </cell>
          <cell r="U709">
            <v>0</v>
          </cell>
          <cell r="V709">
            <v>0</v>
          </cell>
          <cell r="W709" t="str">
            <v>m2</v>
          </cell>
          <cell r="X709">
            <v>2011.7314999999999</v>
          </cell>
        </row>
        <row r="710">
          <cell r="A710">
            <v>10003</v>
          </cell>
          <cell r="B710" t="str">
            <v>Pañete impermeabilizado para zonas humedas</v>
          </cell>
          <cell r="D710">
            <v>0</v>
          </cell>
          <cell r="E710">
            <v>48.034999999999997</v>
          </cell>
          <cell r="F710">
            <v>48.034999999999997</v>
          </cell>
          <cell r="G710">
            <v>48.034999999999997</v>
          </cell>
          <cell r="I710">
            <v>0</v>
          </cell>
          <cell r="J710">
            <v>0</v>
          </cell>
          <cell r="L710">
            <v>0</v>
          </cell>
          <cell r="M710">
            <v>0</v>
          </cell>
          <cell r="O710">
            <v>0</v>
          </cell>
          <cell r="P710">
            <v>0</v>
          </cell>
          <cell r="R710">
            <v>0</v>
          </cell>
          <cell r="S710">
            <v>0</v>
          </cell>
          <cell r="U710">
            <v>0</v>
          </cell>
          <cell r="V710">
            <v>0</v>
          </cell>
          <cell r="W710" t="str">
            <v>ml</v>
          </cell>
          <cell r="X710">
            <v>48.034999999999997</v>
          </cell>
        </row>
        <row r="711">
          <cell r="A711">
            <v>10004</v>
          </cell>
          <cell r="B711" t="str">
            <v>Pañete 1:4:1 con barita (plomado areas  especiales)</v>
          </cell>
          <cell r="C711">
            <v>69.55</v>
          </cell>
          <cell r="D711">
            <v>69.55</v>
          </cell>
          <cell r="E711">
            <v>0</v>
          </cell>
          <cell r="F711">
            <v>0</v>
          </cell>
          <cell r="G711">
            <v>69.55</v>
          </cell>
          <cell r="I711">
            <v>0</v>
          </cell>
          <cell r="J711">
            <v>0</v>
          </cell>
          <cell r="M711">
            <v>0</v>
          </cell>
          <cell r="O711">
            <v>0</v>
          </cell>
          <cell r="P711">
            <v>0</v>
          </cell>
          <cell r="R711">
            <v>0</v>
          </cell>
          <cell r="S711">
            <v>0</v>
          </cell>
          <cell r="V711">
            <v>0</v>
          </cell>
          <cell r="W711" t="str">
            <v>m2</v>
          </cell>
          <cell r="X711">
            <v>69.55</v>
          </cell>
        </row>
        <row r="712">
          <cell r="A712">
            <v>11</v>
          </cell>
          <cell r="B712" t="str">
            <v>PISOS BASES</v>
          </cell>
          <cell r="G712">
            <v>0</v>
          </cell>
          <cell r="J712">
            <v>0</v>
          </cell>
          <cell r="M712">
            <v>0</v>
          </cell>
          <cell r="P712">
            <v>0</v>
          </cell>
          <cell r="S712">
            <v>0</v>
          </cell>
          <cell r="V712">
            <v>0</v>
          </cell>
          <cell r="X712">
            <v>0</v>
          </cell>
        </row>
        <row r="713">
          <cell r="A713">
            <v>11001</v>
          </cell>
          <cell r="B713" t="str">
            <v xml:space="preserve">Afinado de piso m:1:3;h=4 </v>
          </cell>
          <cell r="C713">
            <v>264.55</v>
          </cell>
          <cell r="D713">
            <v>264.55</v>
          </cell>
          <cell r="E713">
            <v>271.70999999999998</v>
          </cell>
          <cell r="F713">
            <v>271.70999999999998</v>
          </cell>
          <cell r="G713">
            <v>536.26</v>
          </cell>
          <cell r="H713">
            <v>62.41</v>
          </cell>
          <cell r="I713">
            <v>62.41</v>
          </cell>
          <cell r="J713">
            <v>62.41</v>
          </cell>
          <cell r="K713">
            <v>0</v>
          </cell>
          <cell r="L713">
            <v>0</v>
          </cell>
          <cell r="M713">
            <v>0</v>
          </cell>
          <cell r="N713">
            <v>30.3</v>
          </cell>
          <cell r="O713">
            <v>30.3</v>
          </cell>
          <cell r="P713">
            <v>30.3</v>
          </cell>
          <cell r="R713">
            <v>0</v>
          </cell>
          <cell r="S713">
            <v>0</v>
          </cell>
          <cell r="U713">
            <v>0</v>
          </cell>
          <cell r="V713">
            <v>0</v>
          </cell>
          <cell r="W713" t="str">
            <v>M2</v>
          </cell>
          <cell r="X713">
            <v>628.96999999999991</v>
          </cell>
        </row>
        <row r="714">
          <cell r="A714">
            <v>11002</v>
          </cell>
          <cell r="B714" t="str">
            <v>Alistado impermeabilizado para pisos 1:3  e=0.05cm</v>
          </cell>
          <cell r="C714">
            <v>7.36</v>
          </cell>
          <cell r="D714">
            <v>7.36</v>
          </cell>
          <cell r="E714">
            <v>25.38</v>
          </cell>
          <cell r="F714">
            <v>25.38</v>
          </cell>
          <cell r="G714">
            <v>32.74</v>
          </cell>
          <cell r="H714">
            <v>2.62</v>
          </cell>
          <cell r="I714">
            <v>2.62</v>
          </cell>
          <cell r="J714">
            <v>2.62</v>
          </cell>
          <cell r="K714">
            <v>1.43</v>
          </cell>
          <cell r="L714">
            <v>1.43</v>
          </cell>
          <cell r="M714">
            <v>1.43</v>
          </cell>
          <cell r="N714">
            <v>2.62</v>
          </cell>
          <cell r="O714">
            <v>2.62</v>
          </cell>
          <cell r="P714">
            <v>2.62</v>
          </cell>
          <cell r="R714">
            <v>0</v>
          </cell>
          <cell r="S714">
            <v>0</v>
          </cell>
          <cell r="U714">
            <v>0</v>
          </cell>
          <cell r="V714">
            <v>0</v>
          </cell>
          <cell r="W714" t="str">
            <v>M2</v>
          </cell>
          <cell r="X714">
            <v>39.409999999999997</v>
          </cell>
        </row>
        <row r="715">
          <cell r="A715">
            <v>11003</v>
          </cell>
          <cell r="B715" t="str">
            <v xml:space="preserve">Poyo en concreto para muebles 2800psi H=0.08  </v>
          </cell>
          <cell r="C715">
            <v>76.73</v>
          </cell>
          <cell r="D715">
            <v>76.73</v>
          </cell>
          <cell r="E715">
            <v>68.69</v>
          </cell>
          <cell r="F715">
            <v>68.69</v>
          </cell>
          <cell r="G715">
            <v>145.42000000000002</v>
          </cell>
          <cell r="H715">
            <v>16.79</v>
          </cell>
          <cell r="I715">
            <v>16.79</v>
          </cell>
          <cell r="J715">
            <v>16.79</v>
          </cell>
          <cell r="K715">
            <v>0</v>
          </cell>
          <cell r="L715">
            <v>0</v>
          </cell>
          <cell r="M715">
            <v>0</v>
          </cell>
          <cell r="N715">
            <v>15.51</v>
          </cell>
          <cell r="O715">
            <v>15.51</v>
          </cell>
          <cell r="P715">
            <v>15.51</v>
          </cell>
          <cell r="R715">
            <v>0</v>
          </cell>
          <cell r="S715">
            <v>0</v>
          </cell>
          <cell r="U715">
            <v>0</v>
          </cell>
          <cell r="V715">
            <v>0</v>
          </cell>
          <cell r="W715" t="str">
            <v>Ml</v>
          </cell>
          <cell r="X715">
            <v>177.72</v>
          </cell>
        </row>
        <row r="716">
          <cell r="A716">
            <v>11004</v>
          </cell>
          <cell r="B716" t="str">
            <v>Poyo en concreto para duchas  2500psi H=0.15 e=0.08</v>
          </cell>
          <cell r="C716">
            <v>7.44</v>
          </cell>
          <cell r="D716">
            <v>7.44</v>
          </cell>
          <cell r="E716">
            <v>17.86</v>
          </cell>
          <cell r="F716">
            <v>17.86</v>
          </cell>
          <cell r="G716">
            <v>25.3</v>
          </cell>
          <cell r="H716">
            <v>2.81</v>
          </cell>
          <cell r="I716">
            <v>2.81</v>
          </cell>
          <cell r="J716">
            <v>2.81</v>
          </cell>
          <cell r="K716">
            <v>1.4</v>
          </cell>
          <cell r="L716">
            <v>1.4</v>
          </cell>
          <cell r="M716">
            <v>1.4</v>
          </cell>
          <cell r="N716">
            <v>2.8</v>
          </cell>
          <cell r="O716">
            <v>2.8</v>
          </cell>
          <cell r="P716">
            <v>2.8</v>
          </cell>
          <cell r="R716">
            <v>0</v>
          </cell>
          <cell r="S716">
            <v>0</v>
          </cell>
          <cell r="U716">
            <v>0</v>
          </cell>
          <cell r="V716">
            <v>0</v>
          </cell>
          <cell r="W716" t="str">
            <v>Ml</v>
          </cell>
          <cell r="X716">
            <v>32.309999999999995</v>
          </cell>
        </row>
        <row r="717">
          <cell r="A717">
            <v>11005</v>
          </cell>
          <cell r="B717" t="str">
            <v>Bordillo en concreto para ventanas 2500 psi h=0.15  e=0.10</v>
          </cell>
          <cell r="C717">
            <v>33.1</v>
          </cell>
          <cell r="D717">
            <v>33.1</v>
          </cell>
          <cell r="F717">
            <v>0</v>
          </cell>
          <cell r="G717">
            <v>33.1</v>
          </cell>
          <cell r="I717">
            <v>0</v>
          </cell>
          <cell r="J717">
            <v>0</v>
          </cell>
          <cell r="K717">
            <v>14.02</v>
          </cell>
          <cell r="L717">
            <v>14.02</v>
          </cell>
          <cell r="M717">
            <v>14.02</v>
          </cell>
          <cell r="N717">
            <v>20.399999999999999</v>
          </cell>
          <cell r="O717">
            <v>20.399999999999999</v>
          </cell>
          <cell r="P717">
            <v>20.399999999999999</v>
          </cell>
          <cell r="S717">
            <v>0</v>
          </cell>
          <cell r="V717">
            <v>0</v>
          </cell>
          <cell r="W717" t="str">
            <v>Ml</v>
          </cell>
          <cell r="X717">
            <v>67.52000000000001</v>
          </cell>
        </row>
        <row r="718">
          <cell r="A718">
            <v>12</v>
          </cell>
          <cell r="B718" t="str">
            <v>PISOS ACABADOS</v>
          </cell>
          <cell r="G718">
            <v>0</v>
          </cell>
          <cell r="J718">
            <v>0</v>
          </cell>
          <cell r="M718">
            <v>0</v>
          </cell>
          <cell r="P718">
            <v>0</v>
          </cell>
          <cell r="S718">
            <v>0</v>
          </cell>
          <cell r="V718">
            <v>0</v>
          </cell>
          <cell r="X718">
            <v>0</v>
          </cell>
        </row>
        <row r="719">
          <cell r="A719">
            <v>12001</v>
          </cell>
          <cell r="B719" t="str">
            <v xml:space="preserve">Baldosa grano de mármol, grano5, e=24mm, calidad primera, incluye alistado </v>
          </cell>
          <cell r="C719">
            <v>1020.4000000000001</v>
          </cell>
          <cell r="D719">
            <v>1020.4000000000001</v>
          </cell>
          <cell r="E719">
            <v>901.8900000000001</v>
          </cell>
          <cell r="F719">
            <v>901.8900000000001</v>
          </cell>
          <cell r="G719">
            <v>1922.2900000000002</v>
          </cell>
          <cell r="H719">
            <v>224.98</v>
          </cell>
          <cell r="I719">
            <v>224.98</v>
          </cell>
          <cell r="J719">
            <v>224.98</v>
          </cell>
          <cell r="K719">
            <v>129.72</v>
          </cell>
          <cell r="L719">
            <v>129.72</v>
          </cell>
          <cell r="M719">
            <v>129.72</v>
          </cell>
          <cell r="N719">
            <v>83.33</v>
          </cell>
          <cell r="O719">
            <v>83.33</v>
          </cell>
          <cell r="P719">
            <v>83.33</v>
          </cell>
          <cell r="R719">
            <v>0</v>
          </cell>
          <cell r="S719">
            <v>0</v>
          </cell>
          <cell r="U719">
            <v>0</v>
          </cell>
          <cell r="V719">
            <v>0</v>
          </cell>
          <cell r="W719" t="str">
            <v>M2</v>
          </cell>
          <cell r="X719">
            <v>2360.3199999999997</v>
          </cell>
        </row>
        <row r="720">
          <cell r="A720">
            <v>12002</v>
          </cell>
          <cell r="B720" t="str">
            <v xml:space="preserve">Baldosa cerámica, calidad primera, para enchape piso-pared, baños y cocinas </v>
          </cell>
          <cell r="C720">
            <v>674.5</v>
          </cell>
          <cell r="D720">
            <v>674.5</v>
          </cell>
          <cell r="E720">
            <v>706.59</v>
          </cell>
          <cell r="F720">
            <v>706.59</v>
          </cell>
          <cell r="G720">
            <v>1381.0900000000001</v>
          </cell>
          <cell r="H720">
            <v>168.0325</v>
          </cell>
          <cell r="I720">
            <v>168.0325</v>
          </cell>
          <cell r="J720">
            <v>168.0325</v>
          </cell>
          <cell r="K720">
            <v>65.477500000000006</v>
          </cell>
          <cell r="L720">
            <v>65.477500000000006</v>
          </cell>
          <cell r="M720">
            <v>65.477500000000006</v>
          </cell>
          <cell r="N720">
            <v>55.907499999999992</v>
          </cell>
          <cell r="O720">
            <v>55.907499999999992</v>
          </cell>
          <cell r="P720">
            <v>55.907499999999992</v>
          </cell>
          <cell r="R720">
            <v>0</v>
          </cell>
          <cell r="S720">
            <v>0</v>
          </cell>
          <cell r="U720">
            <v>0</v>
          </cell>
          <cell r="V720">
            <v>0</v>
          </cell>
          <cell r="W720" t="str">
            <v>M2</v>
          </cell>
          <cell r="X720">
            <v>1670.5075000000002</v>
          </cell>
        </row>
        <row r="721">
          <cell r="A721">
            <v>12003</v>
          </cell>
          <cell r="B721" t="str">
            <v xml:space="preserve">Mediacaña en granito </v>
          </cell>
          <cell r="C721">
            <v>766.03</v>
          </cell>
          <cell r="D721">
            <v>766.03</v>
          </cell>
          <cell r="E721">
            <v>586.52</v>
          </cell>
          <cell r="F721">
            <v>586.52</v>
          </cell>
          <cell r="G721">
            <v>1352.55</v>
          </cell>
          <cell r="H721">
            <v>88.88</v>
          </cell>
          <cell r="I721">
            <v>88.88</v>
          </cell>
          <cell r="J721">
            <v>88.88</v>
          </cell>
          <cell r="K721">
            <v>26.44</v>
          </cell>
          <cell r="L721">
            <v>26.44</v>
          </cell>
          <cell r="M721">
            <v>26.44</v>
          </cell>
          <cell r="O721">
            <v>0</v>
          </cell>
          <cell r="P721">
            <v>0</v>
          </cell>
          <cell r="R721">
            <v>0</v>
          </cell>
          <cell r="S721">
            <v>0</v>
          </cell>
          <cell r="U721">
            <v>0</v>
          </cell>
          <cell r="V721">
            <v>0</v>
          </cell>
          <cell r="W721" t="str">
            <v>Ml</v>
          </cell>
          <cell r="X721">
            <v>1467.87</v>
          </cell>
        </row>
        <row r="722">
          <cell r="A722">
            <v>12004</v>
          </cell>
          <cell r="B722" t="str">
            <v xml:space="preserve">Paso en granito pulido, incluye alistado </v>
          </cell>
          <cell r="C722">
            <v>56.42</v>
          </cell>
          <cell r="D722">
            <v>56.42</v>
          </cell>
          <cell r="E722">
            <v>0</v>
          </cell>
          <cell r="F722">
            <v>0</v>
          </cell>
          <cell r="G722">
            <v>56.42</v>
          </cell>
          <cell r="H722">
            <v>0</v>
          </cell>
          <cell r="I722">
            <v>0</v>
          </cell>
          <cell r="J722">
            <v>0</v>
          </cell>
          <cell r="K722">
            <v>0</v>
          </cell>
          <cell r="L722">
            <v>0</v>
          </cell>
          <cell r="M722">
            <v>0</v>
          </cell>
          <cell r="O722">
            <v>0</v>
          </cell>
          <cell r="P722">
            <v>0</v>
          </cell>
          <cell r="R722">
            <v>0</v>
          </cell>
          <cell r="S722">
            <v>0</v>
          </cell>
          <cell r="U722">
            <v>0</v>
          </cell>
          <cell r="V722">
            <v>0</v>
          </cell>
          <cell r="W722" t="str">
            <v>Ml</v>
          </cell>
          <cell r="X722">
            <v>56.42</v>
          </cell>
        </row>
        <row r="723">
          <cell r="A723">
            <v>12005</v>
          </cell>
          <cell r="B723" t="str">
            <v xml:space="preserve">Piso en granito pulido, incluye alistado </v>
          </cell>
          <cell r="C723">
            <v>11.61</v>
          </cell>
          <cell r="D723">
            <v>11.61</v>
          </cell>
          <cell r="E723">
            <v>13.41</v>
          </cell>
          <cell r="F723">
            <v>13.41</v>
          </cell>
          <cell r="G723">
            <v>25.02</v>
          </cell>
          <cell r="H723">
            <v>0</v>
          </cell>
          <cell r="I723">
            <v>0</v>
          </cell>
          <cell r="J723">
            <v>0</v>
          </cell>
          <cell r="K723">
            <v>0</v>
          </cell>
          <cell r="L723">
            <v>0</v>
          </cell>
          <cell r="M723">
            <v>0</v>
          </cell>
          <cell r="O723">
            <v>0</v>
          </cell>
          <cell r="P723">
            <v>0</v>
          </cell>
          <cell r="R723">
            <v>0</v>
          </cell>
          <cell r="S723">
            <v>0</v>
          </cell>
          <cell r="U723">
            <v>0</v>
          </cell>
          <cell r="V723">
            <v>0</v>
          </cell>
          <cell r="W723" t="str">
            <v>Ml</v>
          </cell>
          <cell r="X723">
            <v>25.02</v>
          </cell>
        </row>
        <row r="724">
          <cell r="A724">
            <v>12006</v>
          </cell>
          <cell r="B724" t="str">
            <v>Pulida de Baldosa grano de mármol</v>
          </cell>
          <cell r="C724">
            <v>1020.4000000000001</v>
          </cell>
          <cell r="D724">
            <v>1020.4000000000001</v>
          </cell>
          <cell r="E724">
            <v>901.8900000000001</v>
          </cell>
          <cell r="F724">
            <v>901.8900000000001</v>
          </cell>
          <cell r="G724">
            <v>1922.2900000000002</v>
          </cell>
          <cell r="H724">
            <v>224.98</v>
          </cell>
          <cell r="I724">
            <v>224.98</v>
          </cell>
          <cell r="J724">
            <v>224.98</v>
          </cell>
          <cell r="K724">
            <v>129.72</v>
          </cell>
          <cell r="L724">
            <v>129.72</v>
          </cell>
          <cell r="M724">
            <v>129.72</v>
          </cell>
          <cell r="N724">
            <v>83.33</v>
          </cell>
          <cell r="O724">
            <v>83.33</v>
          </cell>
          <cell r="P724">
            <v>83.33</v>
          </cell>
          <cell r="R724">
            <v>0</v>
          </cell>
          <cell r="S724">
            <v>0</v>
          </cell>
          <cell r="U724">
            <v>0</v>
          </cell>
          <cell r="V724">
            <v>0</v>
          </cell>
          <cell r="W724" t="str">
            <v>M2</v>
          </cell>
          <cell r="X724">
            <v>2360.3199999999997</v>
          </cell>
        </row>
        <row r="725">
          <cell r="A725">
            <v>12007</v>
          </cell>
          <cell r="B725" t="str">
            <v>Piso acabado endurecido para cuartos tecnicos</v>
          </cell>
          <cell r="C725">
            <v>34.81</v>
          </cell>
          <cell r="D725">
            <v>34.81</v>
          </cell>
          <cell r="E725">
            <v>0</v>
          </cell>
          <cell r="F725">
            <v>0</v>
          </cell>
          <cell r="G725">
            <v>34.81</v>
          </cell>
          <cell r="H725">
            <v>0</v>
          </cell>
          <cell r="I725">
            <v>0</v>
          </cell>
          <cell r="J725">
            <v>0</v>
          </cell>
          <cell r="K725">
            <v>49.71</v>
          </cell>
          <cell r="L725">
            <v>49.71</v>
          </cell>
          <cell r="M725">
            <v>49.71</v>
          </cell>
          <cell r="O725">
            <v>0</v>
          </cell>
          <cell r="P725">
            <v>0</v>
          </cell>
          <cell r="Q725">
            <v>55.79</v>
          </cell>
          <cell r="R725">
            <v>55.79</v>
          </cell>
          <cell r="S725">
            <v>55.79</v>
          </cell>
          <cell r="U725">
            <v>0</v>
          </cell>
          <cell r="V725">
            <v>0</v>
          </cell>
          <cell r="W725" t="str">
            <v>M2</v>
          </cell>
          <cell r="X725">
            <v>140.31</v>
          </cell>
        </row>
        <row r="726">
          <cell r="A726">
            <v>12008</v>
          </cell>
          <cell r="B726" t="str">
            <v>Piso en vinilo conductivo para salas de cirugia</v>
          </cell>
          <cell r="C726">
            <v>0</v>
          </cell>
          <cell r="D726">
            <v>0</v>
          </cell>
          <cell r="E726">
            <v>95.82</v>
          </cell>
          <cell r="F726">
            <v>95.82</v>
          </cell>
          <cell r="G726">
            <v>95.82</v>
          </cell>
          <cell r="H726">
            <v>0</v>
          </cell>
          <cell r="I726">
            <v>0</v>
          </cell>
          <cell r="J726">
            <v>0</v>
          </cell>
          <cell r="K726">
            <v>0</v>
          </cell>
          <cell r="L726">
            <v>0</v>
          </cell>
          <cell r="M726">
            <v>0</v>
          </cell>
          <cell r="O726">
            <v>0</v>
          </cell>
          <cell r="P726">
            <v>0</v>
          </cell>
          <cell r="R726">
            <v>0</v>
          </cell>
          <cell r="S726">
            <v>0</v>
          </cell>
          <cell r="U726">
            <v>0</v>
          </cell>
          <cell r="V726">
            <v>0</v>
          </cell>
          <cell r="W726" t="str">
            <v>M2</v>
          </cell>
          <cell r="X726">
            <v>95.82</v>
          </cell>
        </row>
        <row r="727">
          <cell r="A727">
            <v>12009</v>
          </cell>
          <cell r="B727" t="str">
            <v>Media caña en mortero</v>
          </cell>
          <cell r="C727">
            <v>0</v>
          </cell>
          <cell r="D727">
            <v>0</v>
          </cell>
          <cell r="E727">
            <v>60.1</v>
          </cell>
          <cell r="F727">
            <v>60.1</v>
          </cell>
          <cell r="G727">
            <v>60.1</v>
          </cell>
          <cell r="H727">
            <v>0</v>
          </cell>
          <cell r="I727">
            <v>0</v>
          </cell>
          <cell r="J727">
            <v>0</v>
          </cell>
          <cell r="K727">
            <v>47.24</v>
          </cell>
          <cell r="L727">
            <v>47.24</v>
          </cell>
          <cell r="M727">
            <v>47.24</v>
          </cell>
          <cell r="O727">
            <v>0</v>
          </cell>
          <cell r="P727">
            <v>0</v>
          </cell>
          <cell r="R727">
            <v>0</v>
          </cell>
          <cell r="S727">
            <v>0</v>
          </cell>
          <cell r="U727">
            <v>0</v>
          </cell>
          <cell r="V727">
            <v>0</v>
          </cell>
          <cell r="W727" t="str">
            <v>Ml</v>
          </cell>
          <cell r="X727">
            <v>107.34</v>
          </cell>
        </row>
        <row r="728">
          <cell r="A728">
            <v>12010</v>
          </cell>
          <cell r="B728" t="str">
            <v xml:space="preserve">Suministro e instalacion de guardaescoba en baldosa grano de mármol, grano5, calidad primera  H=0.08 </v>
          </cell>
          <cell r="C728">
            <v>318.2</v>
          </cell>
          <cell r="D728">
            <v>318.2</v>
          </cell>
          <cell r="E728">
            <v>380.29000000000008</v>
          </cell>
          <cell r="F728">
            <v>380.29000000000008</v>
          </cell>
          <cell r="G728">
            <v>698.49</v>
          </cell>
          <cell r="H728">
            <v>176.62</v>
          </cell>
          <cell r="I728">
            <v>176.62</v>
          </cell>
          <cell r="J728">
            <v>176.62</v>
          </cell>
          <cell r="K728">
            <v>89.71</v>
          </cell>
          <cell r="L728">
            <v>89.71</v>
          </cell>
          <cell r="M728">
            <v>89.71</v>
          </cell>
          <cell r="N728">
            <v>96.16</v>
          </cell>
          <cell r="O728">
            <v>96.16</v>
          </cell>
          <cell r="P728">
            <v>96.16</v>
          </cell>
          <cell r="R728">
            <v>0</v>
          </cell>
          <cell r="S728">
            <v>0</v>
          </cell>
          <cell r="V728">
            <v>0</v>
          </cell>
          <cell r="W728" t="str">
            <v>Ml</v>
          </cell>
          <cell r="X728">
            <v>1060.98</v>
          </cell>
        </row>
        <row r="729">
          <cell r="A729">
            <v>12011</v>
          </cell>
          <cell r="B729" t="str">
            <v>Suministro e instalacion de Tableta romana sahara  18.5x7 de alfa ref:225000312 o similar  (terraza)</v>
          </cell>
          <cell r="D729">
            <v>0</v>
          </cell>
          <cell r="E729">
            <v>60.14</v>
          </cell>
          <cell r="F729">
            <v>60.14</v>
          </cell>
          <cell r="G729">
            <v>60.14</v>
          </cell>
          <cell r="H729">
            <v>0</v>
          </cell>
          <cell r="I729">
            <v>0</v>
          </cell>
          <cell r="J729">
            <v>0</v>
          </cell>
          <cell r="K729">
            <v>0</v>
          </cell>
          <cell r="L729">
            <v>0</v>
          </cell>
          <cell r="M729">
            <v>0</v>
          </cell>
          <cell r="O729">
            <v>0</v>
          </cell>
          <cell r="P729">
            <v>0</v>
          </cell>
          <cell r="R729">
            <v>0</v>
          </cell>
          <cell r="S729">
            <v>0</v>
          </cell>
          <cell r="U729">
            <v>0</v>
          </cell>
          <cell r="V729">
            <v>0</v>
          </cell>
          <cell r="W729" t="str">
            <v>M2</v>
          </cell>
          <cell r="X729">
            <v>60.14</v>
          </cell>
        </row>
        <row r="730">
          <cell r="A730">
            <v>12012</v>
          </cell>
          <cell r="B730" t="str">
            <v>Piso porcelanato constructor plano beige corona o similar</v>
          </cell>
          <cell r="C730">
            <v>264.55</v>
          </cell>
          <cell r="D730">
            <v>264.55</v>
          </cell>
          <cell r="E730">
            <v>211.57</v>
          </cell>
          <cell r="F730">
            <v>211.57</v>
          </cell>
          <cell r="G730">
            <v>476.12</v>
          </cell>
          <cell r="H730">
            <v>62.41</v>
          </cell>
          <cell r="I730">
            <v>62.41</v>
          </cell>
          <cell r="J730">
            <v>62.41</v>
          </cell>
          <cell r="K730">
            <v>0</v>
          </cell>
          <cell r="L730">
            <v>0</v>
          </cell>
          <cell r="M730">
            <v>0</v>
          </cell>
          <cell r="N730">
            <v>30.3</v>
          </cell>
          <cell r="O730">
            <v>30.3</v>
          </cell>
          <cell r="P730">
            <v>30.3</v>
          </cell>
          <cell r="R730">
            <v>0</v>
          </cell>
          <cell r="S730">
            <v>0</v>
          </cell>
          <cell r="U730">
            <v>0</v>
          </cell>
          <cell r="V730">
            <v>0</v>
          </cell>
          <cell r="W730" t="str">
            <v>M2</v>
          </cell>
          <cell r="X730">
            <v>568.82999999999993</v>
          </cell>
        </row>
        <row r="731">
          <cell r="A731">
            <v>12013</v>
          </cell>
          <cell r="B731" t="str">
            <v>Guardaescoba en porcelanato constructor plano beige corona o similar H=0.08m</v>
          </cell>
          <cell r="C731">
            <v>86.54</v>
          </cell>
          <cell r="D731">
            <v>86.54</v>
          </cell>
          <cell r="E731">
            <v>163.16</v>
          </cell>
          <cell r="F731">
            <v>163.16</v>
          </cell>
          <cell r="G731">
            <v>249.7</v>
          </cell>
          <cell r="H731">
            <v>36.54</v>
          </cell>
          <cell r="I731">
            <v>36.54</v>
          </cell>
          <cell r="J731">
            <v>36.54</v>
          </cell>
          <cell r="K731">
            <v>0</v>
          </cell>
          <cell r="L731">
            <v>0</v>
          </cell>
          <cell r="M731">
            <v>0</v>
          </cell>
          <cell r="N731">
            <v>17.89</v>
          </cell>
          <cell r="O731">
            <v>17.89</v>
          </cell>
          <cell r="P731">
            <v>17.89</v>
          </cell>
          <cell r="R731">
            <v>0</v>
          </cell>
          <cell r="S731">
            <v>0</v>
          </cell>
          <cell r="U731">
            <v>0</v>
          </cell>
          <cell r="V731">
            <v>0</v>
          </cell>
          <cell r="W731" t="str">
            <v>Ml</v>
          </cell>
          <cell r="X731">
            <v>304.13</v>
          </cell>
        </row>
        <row r="732">
          <cell r="A732">
            <v>13</v>
          </cell>
          <cell r="B732" t="str">
            <v>CUBIERTA</v>
          </cell>
          <cell r="G732">
            <v>0</v>
          </cell>
          <cell r="J732">
            <v>0</v>
          </cell>
          <cell r="M732">
            <v>0</v>
          </cell>
          <cell r="P732">
            <v>0</v>
          </cell>
          <cell r="S732">
            <v>0</v>
          </cell>
          <cell r="V732">
            <v>0</v>
          </cell>
          <cell r="X732">
            <v>0</v>
          </cell>
        </row>
        <row r="733">
          <cell r="A733">
            <v>13001</v>
          </cell>
          <cell r="B733" t="str">
            <v xml:space="preserve">Cubierta Supertermoacústica, 0.35mm </v>
          </cell>
          <cell r="D733">
            <v>0</v>
          </cell>
          <cell r="E733">
            <v>1393.6568</v>
          </cell>
          <cell r="F733">
            <v>1393.6568</v>
          </cell>
          <cell r="G733">
            <v>1393.6568</v>
          </cell>
          <cell r="H733">
            <v>303.52999999999997</v>
          </cell>
          <cell r="I733">
            <v>303.52999999999997</v>
          </cell>
          <cell r="J733">
            <v>303.52999999999997</v>
          </cell>
          <cell r="K733">
            <v>192.08</v>
          </cell>
          <cell r="L733">
            <v>192.08</v>
          </cell>
          <cell r="M733">
            <v>192.08</v>
          </cell>
          <cell r="N733">
            <v>124.124</v>
          </cell>
          <cell r="O733">
            <v>124.124</v>
          </cell>
          <cell r="P733">
            <v>124.124</v>
          </cell>
          <cell r="Q733">
            <v>58.552</v>
          </cell>
          <cell r="R733">
            <v>58.552</v>
          </cell>
          <cell r="S733">
            <v>58.552</v>
          </cell>
          <cell r="U733">
            <v>0</v>
          </cell>
          <cell r="V733">
            <v>0</v>
          </cell>
          <cell r="W733" t="str">
            <v>M2</v>
          </cell>
          <cell r="X733">
            <v>2071.9427999999998</v>
          </cell>
        </row>
        <row r="734">
          <cell r="A734">
            <v>13002</v>
          </cell>
          <cell r="B734" t="str">
            <v xml:space="preserve">Bajante PVC Aguas lluvias, tubo 4" </v>
          </cell>
          <cell r="D734">
            <v>0</v>
          </cell>
          <cell r="F734">
            <v>0</v>
          </cell>
          <cell r="G734">
            <v>0</v>
          </cell>
          <cell r="I734">
            <v>0</v>
          </cell>
          <cell r="J734">
            <v>0</v>
          </cell>
          <cell r="L734">
            <v>0</v>
          </cell>
          <cell r="M734">
            <v>0</v>
          </cell>
          <cell r="O734">
            <v>0</v>
          </cell>
          <cell r="P734">
            <v>0</v>
          </cell>
          <cell r="R734">
            <v>0</v>
          </cell>
          <cell r="S734">
            <v>0</v>
          </cell>
          <cell r="U734">
            <v>0</v>
          </cell>
          <cell r="V734">
            <v>0</v>
          </cell>
          <cell r="W734" t="str">
            <v>Ml</v>
          </cell>
          <cell r="X734">
            <v>0</v>
          </cell>
        </row>
        <row r="735">
          <cell r="A735">
            <v>13003</v>
          </cell>
          <cell r="B735" t="str">
            <v xml:space="preserve">Caballete termoacústico 0.35x0.35x2.0 </v>
          </cell>
          <cell r="D735">
            <v>0</v>
          </cell>
          <cell r="E735">
            <v>45.274999999999999</v>
          </cell>
          <cell r="F735">
            <v>45.274999999999999</v>
          </cell>
          <cell r="G735">
            <v>45.274999999999999</v>
          </cell>
          <cell r="H735">
            <v>29.9</v>
          </cell>
          <cell r="I735">
            <v>29.9</v>
          </cell>
          <cell r="J735">
            <v>29.9</v>
          </cell>
          <cell r="K735">
            <v>20.47</v>
          </cell>
          <cell r="L735">
            <v>20.47</v>
          </cell>
          <cell r="M735">
            <v>20.47</v>
          </cell>
          <cell r="N735">
            <v>9.2200000000000006</v>
          </cell>
          <cell r="O735">
            <v>9.2200000000000006</v>
          </cell>
          <cell r="P735">
            <v>9.2200000000000006</v>
          </cell>
          <cell r="Q735">
            <v>0</v>
          </cell>
          <cell r="R735">
            <v>0</v>
          </cell>
          <cell r="S735">
            <v>0</v>
          </cell>
          <cell r="U735">
            <v>0</v>
          </cell>
          <cell r="V735">
            <v>0</v>
          </cell>
          <cell r="W735" t="str">
            <v>Ml</v>
          </cell>
          <cell r="X735">
            <v>104.86499999999999</v>
          </cell>
        </row>
        <row r="736">
          <cell r="A736">
            <v>14</v>
          </cell>
          <cell r="B736" t="str">
            <v>CARPINTERIA METALICA</v>
          </cell>
          <cell r="G736">
            <v>0</v>
          </cell>
          <cell r="J736">
            <v>0</v>
          </cell>
          <cell r="M736">
            <v>0</v>
          </cell>
          <cell r="P736">
            <v>0</v>
          </cell>
          <cell r="S736">
            <v>0</v>
          </cell>
          <cell r="V736">
            <v>0</v>
          </cell>
          <cell r="X736">
            <v>0</v>
          </cell>
        </row>
        <row r="737">
          <cell r="A737">
            <v>14001</v>
          </cell>
          <cell r="B737" t="str">
            <v xml:space="preserve">Baranda metálica para escaleras </v>
          </cell>
          <cell r="C737">
            <v>21.84</v>
          </cell>
          <cell r="D737">
            <v>21.84</v>
          </cell>
          <cell r="F737">
            <v>0</v>
          </cell>
          <cell r="G737">
            <v>21.84</v>
          </cell>
          <cell r="H737">
            <v>0</v>
          </cell>
          <cell r="I737">
            <v>0</v>
          </cell>
          <cell r="J737">
            <v>0</v>
          </cell>
          <cell r="K737">
            <v>0</v>
          </cell>
          <cell r="L737">
            <v>0</v>
          </cell>
          <cell r="M737">
            <v>0</v>
          </cell>
          <cell r="O737">
            <v>0</v>
          </cell>
          <cell r="P737">
            <v>0</v>
          </cell>
          <cell r="R737">
            <v>0</v>
          </cell>
          <cell r="S737">
            <v>0</v>
          </cell>
          <cell r="U737">
            <v>0</v>
          </cell>
          <cell r="V737">
            <v>0</v>
          </cell>
          <cell r="W737" t="str">
            <v>Ml</v>
          </cell>
          <cell r="X737">
            <v>21.84</v>
          </cell>
        </row>
        <row r="738">
          <cell r="A738">
            <v>14002</v>
          </cell>
          <cell r="B738" t="str">
            <v xml:space="preserve">Baranda metálica vacio acceso  ppal </v>
          </cell>
          <cell r="D738">
            <v>0</v>
          </cell>
          <cell r="E738">
            <v>51.47</v>
          </cell>
          <cell r="F738">
            <v>51.47</v>
          </cell>
          <cell r="G738">
            <v>51.47</v>
          </cell>
          <cell r="H738">
            <v>0</v>
          </cell>
          <cell r="I738">
            <v>0</v>
          </cell>
          <cell r="J738">
            <v>0</v>
          </cell>
          <cell r="K738">
            <v>0</v>
          </cell>
          <cell r="L738">
            <v>0</v>
          </cell>
          <cell r="M738">
            <v>0</v>
          </cell>
          <cell r="O738">
            <v>0</v>
          </cell>
          <cell r="P738">
            <v>0</v>
          </cell>
          <cell r="R738">
            <v>0</v>
          </cell>
          <cell r="S738">
            <v>0</v>
          </cell>
          <cell r="U738">
            <v>0</v>
          </cell>
          <cell r="V738">
            <v>0</v>
          </cell>
          <cell r="W738" t="str">
            <v>Ml</v>
          </cell>
          <cell r="X738">
            <v>51.47</v>
          </cell>
        </row>
        <row r="739">
          <cell r="A739">
            <v>14003</v>
          </cell>
          <cell r="B739" t="str">
            <v>Tapa alfajor para tanque de reserva</v>
          </cell>
          <cell r="D739">
            <v>0</v>
          </cell>
          <cell r="F739">
            <v>0</v>
          </cell>
          <cell r="G739">
            <v>0</v>
          </cell>
          <cell r="H739">
            <v>0</v>
          </cell>
          <cell r="I739">
            <v>0</v>
          </cell>
          <cell r="J739">
            <v>0</v>
          </cell>
          <cell r="K739">
            <v>0</v>
          </cell>
          <cell r="L739">
            <v>0</v>
          </cell>
          <cell r="M739">
            <v>0</v>
          </cell>
          <cell r="O739">
            <v>0</v>
          </cell>
          <cell r="P739">
            <v>0</v>
          </cell>
          <cell r="Q739">
            <v>2</v>
          </cell>
          <cell r="R739">
            <v>2</v>
          </cell>
          <cell r="S739">
            <v>2</v>
          </cell>
          <cell r="U739">
            <v>0</v>
          </cell>
          <cell r="V739">
            <v>0</v>
          </cell>
          <cell r="W739" t="str">
            <v>Und</v>
          </cell>
          <cell r="X739">
            <v>2</v>
          </cell>
        </row>
        <row r="740">
          <cell r="A740">
            <v>14004</v>
          </cell>
          <cell r="B740" t="str">
            <v>Escalera de gato</v>
          </cell>
          <cell r="D740">
            <v>0</v>
          </cell>
          <cell r="F740">
            <v>0</v>
          </cell>
          <cell r="G740">
            <v>0</v>
          </cell>
          <cell r="H740">
            <v>0</v>
          </cell>
          <cell r="I740">
            <v>0</v>
          </cell>
          <cell r="J740">
            <v>0</v>
          </cell>
          <cell r="K740">
            <v>0</v>
          </cell>
          <cell r="L740">
            <v>0</v>
          </cell>
          <cell r="M740">
            <v>0</v>
          </cell>
          <cell r="O740">
            <v>0</v>
          </cell>
          <cell r="P740">
            <v>0</v>
          </cell>
          <cell r="Q740">
            <v>6</v>
          </cell>
          <cell r="R740">
            <v>6</v>
          </cell>
          <cell r="S740">
            <v>6</v>
          </cell>
          <cell r="U740">
            <v>0</v>
          </cell>
          <cell r="V740">
            <v>0</v>
          </cell>
          <cell r="W740" t="str">
            <v>Ml</v>
          </cell>
          <cell r="X740">
            <v>6</v>
          </cell>
        </row>
        <row r="741">
          <cell r="A741">
            <v>14005</v>
          </cell>
          <cell r="B741" t="str">
            <v>Suministro e instalacion de Puerta baño en lamina de acero cold rolled cal 18  y pintura electrostatica</v>
          </cell>
          <cell r="C741">
            <v>4</v>
          </cell>
          <cell r="D741">
            <v>4</v>
          </cell>
          <cell r="E741">
            <v>4</v>
          </cell>
          <cell r="F741">
            <v>4</v>
          </cell>
          <cell r="G741">
            <v>8</v>
          </cell>
          <cell r="H741">
            <v>0</v>
          </cell>
          <cell r="I741">
            <v>0</v>
          </cell>
          <cell r="J741">
            <v>0</v>
          </cell>
          <cell r="K741">
            <v>0</v>
          </cell>
          <cell r="L741">
            <v>0</v>
          </cell>
          <cell r="M741">
            <v>0</v>
          </cell>
          <cell r="O741">
            <v>0</v>
          </cell>
          <cell r="P741">
            <v>0</v>
          </cell>
          <cell r="R741">
            <v>0</v>
          </cell>
          <cell r="S741">
            <v>0</v>
          </cell>
          <cell r="U741">
            <v>0</v>
          </cell>
          <cell r="V741">
            <v>0</v>
          </cell>
          <cell r="W741" t="str">
            <v>Und</v>
          </cell>
          <cell r="X741">
            <v>8</v>
          </cell>
        </row>
        <row r="742">
          <cell r="A742">
            <v>14006</v>
          </cell>
          <cell r="B742" t="str">
            <v>Suministro e instalacion de persiana arqitectonica en perfiles de aluminio anodizado H=0.60m</v>
          </cell>
          <cell r="C742">
            <v>35.14</v>
          </cell>
          <cell r="D742">
            <v>35.14</v>
          </cell>
          <cell r="E742">
            <v>19.36</v>
          </cell>
          <cell r="F742">
            <v>19.36</v>
          </cell>
          <cell r="G742">
            <v>54.5</v>
          </cell>
          <cell r="I742">
            <v>0</v>
          </cell>
          <cell r="J742">
            <v>0</v>
          </cell>
          <cell r="L742">
            <v>0</v>
          </cell>
          <cell r="M742">
            <v>0</v>
          </cell>
          <cell r="N742">
            <v>9.620000000000001</v>
          </cell>
          <cell r="O742">
            <v>9.620000000000001</v>
          </cell>
          <cell r="P742">
            <v>9.620000000000001</v>
          </cell>
          <cell r="R742">
            <v>0</v>
          </cell>
          <cell r="S742">
            <v>0</v>
          </cell>
          <cell r="U742">
            <v>0</v>
          </cell>
          <cell r="V742">
            <v>0</v>
          </cell>
          <cell r="W742" t="str">
            <v>Ml</v>
          </cell>
          <cell r="X742">
            <v>64.12</v>
          </cell>
        </row>
        <row r="743">
          <cell r="A743">
            <v>15</v>
          </cell>
          <cell r="B743" t="str">
            <v>CARPINTERIA MADERA</v>
          </cell>
          <cell r="G743">
            <v>0</v>
          </cell>
          <cell r="J743">
            <v>0</v>
          </cell>
          <cell r="M743">
            <v>0</v>
          </cell>
          <cell r="P743">
            <v>0</v>
          </cell>
          <cell r="S743">
            <v>0</v>
          </cell>
          <cell r="V743">
            <v>0</v>
          </cell>
          <cell r="X743">
            <v>0</v>
          </cell>
        </row>
        <row r="744">
          <cell r="A744">
            <v>15001</v>
          </cell>
          <cell r="B744" t="str">
            <v>Celosia para fachada Wood Decors de Trespa. Incluye estructura metalica</v>
          </cell>
          <cell r="C744">
            <v>185.54419999999999</v>
          </cell>
          <cell r="D744">
            <v>185.54419999999999</v>
          </cell>
          <cell r="F744">
            <v>0</v>
          </cell>
          <cell r="G744">
            <v>185.54419999999999</v>
          </cell>
          <cell r="I744">
            <v>0</v>
          </cell>
          <cell r="J744">
            <v>0</v>
          </cell>
          <cell r="L744">
            <v>0</v>
          </cell>
          <cell r="M744">
            <v>0</v>
          </cell>
          <cell r="O744">
            <v>0</v>
          </cell>
          <cell r="P744">
            <v>0</v>
          </cell>
          <cell r="R744">
            <v>0</v>
          </cell>
          <cell r="S744">
            <v>0</v>
          </cell>
          <cell r="U744">
            <v>0</v>
          </cell>
          <cell r="V744">
            <v>0</v>
          </cell>
          <cell r="W744" t="str">
            <v>M2</v>
          </cell>
          <cell r="X744">
            <v>185.54419999999999</v>
          </cell>
        </row>
        <row r="745">
          <cell r="A745">
            <v>15002</v>
          </cell>
          <cell r="B745" t="str">
            <v>Muro persiana vertical en bambu con anclajes metalicos (6.76 m  x4.00m)</v>
          </cell>
          <cell r="C745">
            <v>1</v>
          </cell>
          <cell r="D745">
            <v>1</v>
          </cell>
          <cell r="F745">
            <v>0</v>
          </cell>
          <cell r="G745">
            <v>1</v>
          </cell>
          <cell r="I745">
            <v>0</v>
          </cell>
          <cell r="J745">
            <v>0</v>
          </cell>
          <cell r="L745">
            <v>0</v>
          </cell>
          <cell r="M745">
            <v>0</v>
          </cell>
          <cell r="O745">
            <v>0</v>
          </cell>
          <cell r="P745">
            <v>0</v>
          </cell>
          <cell r="R745">
            <v>0</v>
          </cell>
          <cell r="S745">
            <v>0</v>
          </cell>
          <cell r="U745">
            <v>0</v>
          </cell>
          <cell r="V745">
            <v>0</v>
          </cell>
          <cell r="W745" t="str">
            <v>Glb</v>
          </cell>
          <cell r="X745">
            <v>1</v>
          </cell>
        </row>
        <row r="746">
          <cell r="A746">
            <v>15003</v>
          </cell>
          <cell r="B746" t="str">
            <v>Pergola en madera  con cubierta acrilica y estructura en madera con anclajes metalicos, y cubierta en policarbonato alveolar para circulacion según detalle (area 77.84m2)</v>
          </cell>
          <cell r="D746">
            <v>0</v>
          </cell>
          <cell r="F746">
            <v>0</v>
          </cell>
          <cell r="G746">
            <v>0</v>
          </cell>
          <cell r="I746">
            <v>0</v>
          </cell>
          <cell r="J746">
            <v>0</v>
          </cell>
          <cell r="L746">
            <v>0</v>
          </cell>
          <cell r="M746">
            <v>0</v>
          </cell>
          <cell r="O746">
            <v>0</v>
          </cell>
          <cell r="P746">
            <v>0</v>
          </cell>
          <cell r="R746">
            <v>0</v>
          </cell>
          <cell r="S746">
            <v>0</v>
          </cell>
          <cell r="U746">
            <v>0</v>
          </cell>
          <cell r="V746">
            <v>0</v>
          </cell>
          <cell r="W746" t="str">
            <v>Glb</v>
          </cell>
          <cell r="X746">
            <v>0</v>
          </cell>
        </row>
        <row r="747">
          <cell r="A747">
            <v>16</v>
          </cell>
          <cell r="B747" t="str">
            <v>PUERTAS Y VENTANAS</v>
          </cell>
          <cell r="G747">
            <v>0</v>
          </cell>
          <cell r="J747">
            <v>0</v>
          </cell>
          <cell r="M747">
            <v>0</v>
          </cell>
          <cell r="P747">
            <v>0</v>
          </cell>
          <cell r="S747">
            <v>0</v>
          </cell>
          <cell r="V747">
            <v>0</v>
          </cell>
          <cell r="X747">
            <v>0</v>
          </cell>
        </row>
        <row r="748">
          <cell r="A748">
            <v>16001</v>
          </cell>
          <cell r="B748" t="str">
            <v xml:space="preserve">Hoja puerta entamborada triplex tablex, b=0.76-1.0 </v>
          </cell>
          <cell r="D748">
            <v>0</v>
          </cell>
          <cell r="F748">
            <v>0</v>
          </cell>
          <cell r="G748">
            <v>0</v>
          </cell>
          <cell r="I748">
            <v>0</v>
          </cell>
          <cell r="J748">
            <v>0</v>
          </cell>
          <cell r="L748">
            <v>0</v>
          </cell>
          <cell r="M748">
            <v>0</v>
          </cell>
          <cell r="O748">
            <v>0</v>
          </cell>
          <cell r="P748">
            <v>0</v>
          </cell>
          <cell r="R748">
            <v>0</v>
          </cell>
          <cell r="S748">
            <v>0</v>
          </cell>
          <cell r="U748">
            <v>0</v>
          </cell>
          <cell r="V748">
            <v>0</v>
          </cell>
          <cell r="W748" t="str">
            <v>Und</v>
          </cell>
          <cell r="X748">
            <v>0</v>
          </cell>
        </row>
        <row r="749">
          <cell r="A749">
            <v>16002</v>
          </cell>
          <cell r="B749" t="str">
            <v xml:space="preserve">Hoja para puerta en lámina cold Rolled calibre 18 </v>
          </cell>
          <cell r="D749">
            <v>0</v>
          </cell>
          <cell r="F749">
            <v>0</v>
          </cell>
          <cell r="G749">
            <v>0</v>
          </cell>
          <cell r="I749">
            <v>0</v>
          </cell>
          <cell r="J749">
            <v>0</v>
          </cell>
          <cell r="L749">
            <v>0</v>
          </cell>
          <cell r="M749">
            <v>0</v>
          </cell>
          <cell r="O749">
            <v>0</v>
          </cell>
          <cell r="P749">
            <v>0</v>
          </cell>
          <cell r="R749">
            <v>0</v>
          </cell>
          <cell r="S749">
            <v>0</v>
          </cell>
          <cell r="U749">
            <v>0</v>
          </cell>
          <cell r="V749">
            <v>0</v>
          </cell>
          <cell r="W749" t="str">
            <v>M2</v>
          </cell>
          <cell r="X749">
            <v>0</v>
          </cell>
        </row>
        <row r="750">
          <cell r="A750">
            <v>16003</v>
          </cell>
          <cell r="B750" t="str">
            <v xml:space="preserve">Marcoparahojasencilla,ds=20,láminaColdRolled.,calibre 18 </v>
          </cell>
          <cell r="D750">
            <v>0</v>
          </cell>
          <cell r="F750">
            <v>0</v>
          </cell>
          <cell r="G750">
            <v>0</v>
          </cell>
          <cell r="I750">
            <v>0</v>
          </cell>
          <cell r="J750">
            <v>0</v>
          </cell>
          <cell r="L750">
            <v>0</v>
          </cell>
          <cell r="M750">
            <v>0</v>
          </cell>
          <cell r="O750">
            <v>0</v>
          </cell>
          <cell r="P750">
            <v>0</v>
          </cell>
          <cell r="R750">
            <v>0</v>
          </cell>
          <cell r="S750">
            <v>0</v>
          </cell>
          <cell r="U750">
            <v>0</v>
          </cell>
          <cell r="V750">
            <v>0</v>
          </cell>
          <cell r="W750" t="str">
            <v>Und</v>
          </cell>
          <cell r="X750">
            <v>0</v>
          </cell>
        </row>
        <row r="751">
          <cell r="A751">
            <v>16004</v>
          </cell>
          <cell r="B751" t="str">
            <v xml:space="preserve">Marco puerta aluminio HASTA 1,5 </v>
          </cell>
          <cell r="D751">
            <v>0</v>
          </cell>
          <cell r="F751">
            <v>0</v>
          </cell>
          <cell r="G751">
            <v>0</v>
          </cell>
          <cell r="I751">
            <v>0</v>
          </cell>
          <cell r="J751">
            <v>0</v>
          </cell>
          <cell r="L751">
            <v>0</v>
          </cell>
          <cell r="M751">
            <v>0</v>
          </cell>
          <cell r="O751">
            <v>0</v>
          </cell>
          <cell r="P751">
            <v>0</v>
          </cell>
          <cell r="R751">
            <v>0</v>
          </cell>
          <cell r="S751">
            <v>0</v>
          </cell>
          <cell r="U751">
            <v>0</v>
          </cell>
          <cell r="V751">
            <v>0</v>
          </cell>
          <cell r="W751" t="str">
            <v>Und</v>
          </cell>
          <cell r="X751">
            <v>0</v>
          </cell>
        </row>
        <row r="752">
          <cell r="A752">
            <v>16005</v>
          </cell>
          <cell r="B752" t="str">
            <v xml:space="preserve">Marco puerta aluminio HASTA 1,5-2 </v>
          </cell>
          <cell r="D752">
            <v>0</v>
          </cell>
          <cell r="F752">
            <v>0</v>
          </cell>
          <cell r="G752">
            <v>0</v>
          </cell>
          <cell r="I752">
            <v>0</v>
          </cell>
          <cell r="J752">
            <v>0</v>
          </cell>
          <cell r="L752">
            <v>0</v>
          </cell>
          <cell r="M752">
            <v>0</v>
          </cell>
          <cell r="O752">
            <v>0</v>
          </cell>
          <cell r="P752">
            <v>0</v>
          </cell>
          <cell r="R752">
            <v>0</v>
          </cell>
          <cell r="S752">
            <v>0</v>
          </cell>
          <cell r="U752">
            <v>0</v>
          </cell>
          <cell r="V752">
            <v>0</v>
          </cell>
          <cell r="W752" t="str">
            <v>Und</v>
          </cell>
          <cell r="X752">
            <v>0</v>
          </cell>
        </row>
        <row r="753">
          <cell r="A753">
            <v>16006</v>
          </cell>
          <cell r="B753" t="str">
            <v xml:space="preserve">Hoja puerta en aluminio </v>
          </cell>
          <cell r="D753">
            <v>0</v>
          </cell>
          <cell r="F753">
            <v>0</v>
          </cell>
          <cell r="G753">
            <v>0</v>
          </cell>
          <cell r="I753">
            <v>0</v>
          </cell>
          <cell r="J753">
            <v>0</v>
          </cell>
          <cell r="L753">
            <v>0</v>
          </cell>
          <cell r="M753">
            <v>0</v>
          </cell>
          <cell r="O753">
            <v>0</v>
          </cell>
          <cell r="P753">
            <v>0</v>
          </cell>
          <cell r="R753">
            <v>0</v>
          </cell>
          <cell r="S753">
            <v>0</v>
          </cell>
          <cell r="U753">
            <v>0</v>
          </cell>
          <cell r="V753">
            <v>0</v>
          </cell>
          <cell r="W753" t="str">
            <v>M2</v>
          </cell>
          <cell r="X753">
            <v>0</v>
          </cell>
        </row>
        <row r="754">
          <cell r="A754">
            <v>16007</v>
          </cell>
          <cell r="B754" t="str">
            <v xml:space="preserve">Ventanas en aluminio con vidrio transp de 4mm </v>
          </cell>
          <cell r="D754">
            <v>0</v>
          </cell>
          <cell r="F754">
            <v>0</v>
          </cell>
          <cell r="G754">
            <v>0</v>
          </cell>
          <cell r="I754">
            <v>0</v>
          </cell>
          <cell r="J754">
            <v>0</v>
          </cell>
          <cell r="L754">
            <v>0</v>
          </cell>
          <cell r="M754">
            <v>0</v>
          </cell>
          <cell r="O754">
            <v>0</v>
          </cell>
          <cell r="P754">
            <v>0</v>
          </cell>
          <cell r="R754">
            <v>0</v>
          </cell>
          <cell r="S754">
            <v>0</v>
          </cell>
          <cell r="U754">
            <v>0</v>
          </cell>
          <cell r="V754">
            <v>0</v>
          </cell>
          <cell r="W754" t="str">
            <v>m2</v>
          </cell>
          <cell r="X754">
            <v>0</v>
          </cell>
        </row>
        <row r="755">
          <cell r="A755">
            <v>16008</v>
          </cell>
          <cell r="B755" t="str">
            <v>Ventana proyectante tipo DVE-01 con marco en alumnio con vidrio laminado transparente 6 mm (1.00 X 0.65 MTS) ver detalle</v>
          </cell>
          <cell r="C755">
            <v>9</v>
          </cell>
          <cell r="D755">
            <v>9</v>
          </cell>
          <cell r="E755">
            <v>1</v>
          </cell>
          <cell r="F755">
            <v>1</v>
          </cell>
          <cell r="G755">
            <v>10</v>
          </cell>
          <cell r="I755">
            <v>0</v>
          </cell>
          <cell r="J755">
            <v>0</v>
          </cell>
          <cell r="L755">
            <v>0</v>
          </cell>
          <cell r="M755">
            <v>0</v>
          </cell>
          <cell r="O755">
            <v>0</v>
          </cell>
          <cell r="P755">
            <v>0</v>
          </cell>
          <cell r="R755">
            <v>0</v>
          </cell>
          <cell r="S755">
            <v>0</v>
          </cell>
          <cell r="U755">
            <v>0</v>
          </cell>
          <cell r="V755">
            <v>0</v>
          </cell>
          <cell r="W755" t="str">
            <v>un</v>
          </cell>
          <cell r="X755">
            <v>10</v>
          </cell>
        </row>
        <row r="756">
          <cell r="A756">
            <v>16009</v>
          </cell>
          <cell r="B756" t="str">
            <v>Ventana fija  tipo DVE-02 con marco en alumnio con vidrio laminado transparente 6 mm (1.00 X 1.20 MTS) ver detalle</v>
          </cell>
          <cell r="C756">
            <v>1</v>
          </cell>
          <cell r="D756">
            <v>1</v>
          </cell>
          <cell r="E756">
            <v>1</v>
          </cell>
          <cell r="F756">
            <v>1</v>
          </cell>
          <cell r="G756">
            <v>2</v>
          </cell>
          <cell r="I756">
            <v>0</v>
          </cell>
          <cell r="J756">
            <v>0</v>
          </cell>
          <cell r="L756">
            <v>0</v>
          </cell>
          <cell r="M756">
            <v>0</v>
          </cell>
          <cell r="O756">
            <v>0</v>
          </cell>
          <cell r="P756">
            <v>0</v>
          </cell>
          <cell r="R756">
            <v>0</v>
          </cell>
          <cell r="S756">
            <v>0</v>
          </cell>
          <cell r="U756">
            <v>0</v>
          </cell>
          <cell r="V756">
            <v>0</v>
          </cell>
          <cell r="W756" t="str">
            <v>un</v>
          </cell>
          <cell r="X756">
            <v>2</v>
          </cell>
        </row>
        <row r="757">
          <cell r="A757">
            <v>16010</v>
          </cell>
          <cell r="B757" t="str">
            <v>Ventana fija y guillotina tipo DVE-03 con marco en alumnio con vidrio laminado transparente 6 mm  y faldon en acero inoxidable  (1.03 X 1.10 MTS) ver detalle</v>
          </cell>
          <cell r="C757">
            <v>1</v>
          </cell>
          <cell r="D757">
            <v>1</v>
          </cell>
          <cell r="F757">
            <v>0</v>
          </cell>
          <cell r="G757">
            <v>1</v>
          </cell>
          <cell r="I757">
            <v>0</v>
          </cell>
          <cell r="J757">
            <v>0</v>
          </cell>
          <cell r="L757">
            <v>0</v>
          </cell>
          <cell r="M757">
            <v>0</v>
          </cell>
          <cell r="O757">
            <v>0</v>
          </cell>
          <cell r="P757">
            <v>0</v>
          </cell>
          <cell r="R757">
            <v>0</v>
          </cell>
          <cell r="S757">
            <v>0</v>
          </cell>
          <cell r="U757">
            <v>0</v>
          </cell>
          <cell r="V757">
            <v>0</v>
          </cell>
          <cell r="W757" t="str">
            <v>un</v>
          </cell>
          <cell r="X757">
            <v>1</v>
          </cell>
        </row>
        <row r="758">
          <cell r="A758">
            <v>16011</v>
          </cell>
          <cell r="B758" t="str">
            <v>Ventana fija y corrediza tipo DVE-04 con marco en alumnio con vidrio laminado transparente 6 mm (1.40 X 1.20 MTS) ver detalle</v>
          </cell>
          <cell r="C758">
            <v>7</v>
          </cell>
          <cell r="D758">
            <v>7</v>
          </cell>
          <cell r="F758">
            <v>0</v>
          </cell>
          <cell r="G758">
            <v>7</v>
          </cell>
          <cell r="I758">
            <v>0</v>
          </cell>
          <cell r="J758">
            <v>0</v>
          </cell>
          <cell r="L758">
            <v>0</v>
          </cell>
          <cell r="M758">
            <v>0</v>
          </cell>
          <cell r="O758">
            <v>0</v>
          </cell>
          <cell r="P758">
            <v>0</v>
          </cell>
          <cell r="R758">
            <v>0</v>
          </cell>
          <cell r="S758">
            <v>0</v>
          </cell>
          <cell r="U758">
            <v>0</v>
          </cell>
          <cell r="V758">
            <v>0</v>
          </cell>
          <cell r="W758" t="str">
            <v>un</v>
          </cell>
          <cell r="X758">
            <v>7</v>
          </cell>
        </row>
        <row r="759">
          <cell r="A759">
            <v>16012</v>
          </cell>
          <cell r="B759" t="str">
            <v>Ventana fija y batiente tipo DVE-05 con marco en alumnio con vidrio laminado transparente 6 mm (1.75 X 2.40 MTS) ver detalle</v>
          </cell>
          <cell r="D759">
            <v>0</v>
          </cell>
          <cell r="E759">
            <v>2</v>
          </cell>
          <cell r="F759">
            <v>2</v>
          </cell>
          <cell r="G759">
            <v>2</v>
          </cell>
          <cell r="I759">
            <v>0</v>
          </cell>
          <cell r="J759">
            <v>0</v>
          </cell>
          <cell r="L759">
            <v>0</v>
          </cell>
          <cell r="M759">
            <v>0</v>
          </cell>
          <cell r="O759">
            <v>0</v>
          </cell>
          <cell r="P759">
            <v>0</v>
          </cell>
          <cell r="R759">
            <v>0</v>
          </cell>
          <cell r="S759">
            <v>0</v>
          </cell>
          <cell r="U759">
            <v>0</v>
          </cell>
          <cell r="V759">
            <v>0</v>
          </cell>
          <cell r="W759" t="str">
            <v>un</v>
          </cell>
          <cell r="X759">
            <v>2</v>
          </cell>
        </row>
        <row r="760">
          <cell r="A760">
            <v>16013</v>
          </cell>
          <cell r="B760" t="str">
            <v>Ventana fija y corrediza tipo DVE-06 con marco en alumnio con vidrio laminado transparente 6 mm (3.00 X 1.95 MTS) ver detalle</v>
          </cell>
          <cell r="D760">
            <v>0</v>
          </cell>
          <cell r="E760">
            <v>7</v>
          </cell>
          <cell r="F760">
            <v>7</v>
          </cell>
          <cell r="G760">
            <v>7</v>
          </cell>
          <cell r="I760">
            <v>0</v>
          </cell>
          <cell r="J760">
            <v>0</v>
          </cell>
          <cell r="L760">
            <v>0</v>
          </cell>
          <cell r="M760">
            <v>0</v>
          </cell>
          <cell r="O760">
            <v>0</v>
          </cell>
          <cell r="P760">
            <v>0</v>
          </cell>
          <cell r="R760">
            <v>0</v>
          </cell>
          <cell r="S760">
            <v>0</v>
          </cell>
          <cell r="U760">
            <v>0</v>
          </cell>
          <cell r="V760">
            <v>0</v>
          </cell>
          <cell r="W760" t="str">
            <v>un</v>
          </cell>
          <cell r="X760">
            <v>7</v>
          </cell>
        </row>
        <row r="761">
          <cell r="A761">
            <v>16014</v>
          </cell>
          <cell r="B761" t="str">
            <v>Ventana fija  tipo DVE-07 con marco en alumnio con vidrio laminado transparente 6 mm (3.00 X 0.65 MTS) ver detalle</v>
          </cell>
          <cell r="C761">
            <v>1</v>
          </cell>
          <cell r="D761">
            <v>1</v>
          </cell>
          <cell r="F761">
            <v>0</v>
          </cell>
          <cell r="G761">
            <v>1</v>
          </cell>
          <cell r="I761">
            <v>0</v>
          </cell>
          <cell r="J761">
            <v>0</v>
          </cell>
          <cell r="L761">
            <v>0</v>
          </cell>
          <cell r="M761">
            <v>0</v>
          </cell>
          <cell r="O761">
            <v>0</v>
          </cell>
          <cell r="P761">
            <v>0</v>
          </cell>
          <cell r="R761">
            <v>0</v>
          </cell>
          <cell r="S761">
            <v>0</v>
          </cell>
          <cell r="U761">
            <v>0</v>
          </cell>
          <cell r="V761">
            <v>0</v>
          </cell>
          <cell r="W761" t="str">
            <v>un</v>
          </cell>
          <cell r="X761">
            <v>1</v>
          </cell>
        </row>
        <row r="762">
          <cell r="A762">
            <v>16015</v>
          </cell>
          <cell r="B762" t="str">
            <v>Ventana fija  tipo DVE-08 con marco en alumnio con vidrio laminado transparente 6 mm  y tapa muro (3.84 X 0.65 MTS) ver detalle</v>
          </cell>
          <cell r="C762">
            <v>1</v>
          </cell>
          <cell r="D762">
            <v>1</v>
          </cell>
          <cell r="F762">
            <v>0</v>
          </cell>
          <cell r="G762">
            <v>1</v>
          </cell>
          <cell r="I762">
            <v>0</v>
          </cell>
          <cell r="J762">
            <v>0</v>
          </cell>
          <cell r="L762">
            <v>0</v>
          </cell>
          <cell r="M762">
            <v>0</v>
          </cell>
          <cell r="O762">
            <v>0</v>
          </cell>
          <cell r="P762">
            <v>0</v>
          </cell>
          <cell r="R762">
            <v>0</v>
          </cell>
          <cell r="S762">
            <v>0</v>
          </cell>
          <cell r="U762">
            <v>0</v>
          </cell>
          <cell r="V762">
            <v>0</v>
          </cell>
          <cell r="W762" t="str">
            <v>un</v>
          </cell>
          <cell r="X762">
            <v>1</v>
          </cell>
        </row>
        <row r="763">
          <cell r="A763">
            <v>16016</v>
          </cell>
          <cell r="B763" t="str">
            <v>Ventana fija  tipo DVE-09 con marco en alumnio con vidrio laminado transparente 6 mm (4.33 X 1.20 MTS) ver detalle</v>
          </cell>
          <cell r="D763">
            <v>0</v>
          </cell>
          <cell r="E763">
            <v>1</v>
          </cell>
          <cell r="F763">
            <v>1</v>
          </cell>
          <cell r="G763">
            <v>1</v>
          </cell>
          <cell r="I763">
            <v>0</v>
          </cell>
          <cell r="J763">
            <v>0</v>
          </cell>
          <cell r="L763">
            <v>0</v>
          </cell>
          <cell r="M763">
            <v>0</v>
          </cell>
          <cell r="O763">
            <v>0</v>
          </cell>
          <cell r="P763">
            <v>0</v>
          </cell>
          <cell r="R763">
            <v>0</v>
          </cell>
          <cell r="S763">
            <v>0</v>
          </cell>
          <cell r="U763">
            <v>0</v>
          </cell>
          <cell r="V763">
            <v>0</v>
          </cell>
          <cell r="W763" t="str">
            <v>un</v>
          </cell>
          <cell r="X763">
            <v>1</v>
          </cell>
        </row>
        <row r="764">
          <cell r="A764">
            <v>16017</v>
          </cell>
          <cell r="B764" t="str">
            <v>Ventana proyectante tipo DVE-10 con marco en alumnio con vidrio laminado transparente 6 mm  y tapa muro (4.74 X 0.65 MTS) ver detalle</v>
          </cell>
          <cell r="D764">
            <v>0</v>
          </cell>
          <cell r="E764">
            <v>1</v>
          </cell>
          <cell r="F764">
            <v>1</v>
          </cell>
          <cell r="G764">
            <v>1</v>
          </cell>
          <cell r="I764">
            <v>0</v>
          </cell>
          <cell r="J764">
            <v>0</v>
          </cell>
          <cell r="L764">
            <v>0</v>
          </cell>
          <cell r="M764">
            <v>0</v>
          </cell>
          <cell r="O764">
            <v>0</v>
          </cell>
          <cell r="P764">
            <v>0</v>
          </cell>
          <cell r="R764">
            <v>0</v>
          </cell>
          <cell r="S764">
            <v>0</v>
          </cell>
          <cell r="U764">
            <v>0</v>
          </cell>
          <cell r="V764">
            <v>0</v>
          </cell>
          <cell r="W764" t="str">
            <v>un</v>
          </cell>
          <cell r="X764">
            <v>1</v>
          </cell>
        </row>
        <row r="765">
          <cell r="A765">
            <v>16018</v>
          </cell>
          <cell r="B765" t="str">
            <v>Ventana fija  tipo DVE-11 con marco en alumnio con vidrio laminado transparente 6 mm (4.89 X 0.65 MTS) ver detalle</v>
          </cell>
          <cell r="C765">
            <v>1</v>
          </cell>
          <cell r="D765">
            <v>1</v>
          </cell>
          <cell r="F765">
            <v>0</v>
          </cell>
          <cell r="G765">
            <v>1</v>
          </cell>
          <cell r="I765">
            <v>0</v>
          </cell>
          <cell r="J765">
            <v>0</v>
          </cell>
          <cell r="L765">
            <v>0</v>
          </cell>
          <cell r="M765">
            <v>0</v>
          </cell>
          <cell r="O765">
            <v>0</v>
          </cell>
          <cell r="P765">
            <v>0</v>
          </cell>
          <cell r="R765">
            <v>0</v>
          </cell>
          <cell r="S765">
            <v>0</v>
          </cell>
          <cell r="U765">
            <v>0</v>
          </cell>
          <cell r="V765">
            <v>0</v>
          </cell>
          <cell r="W765" t="str">
            <v>un</v>
          </cell>
          <cell r="X765">
            <v>1</v>
          </cell>
        </row>
        <row r="766">
          <cell r="A766">
            <v>16019</v>
          </cell>
          <cell r="B766" t="str">
            <v>Ventana fija  tipo DVE-12 con marco en alumnio con vidrio laminado transparente 6 mm (5.22 X 1.20 MTS) ver detalle</v>
          </cell>
          <cell r="D766">
            <v>0</v>
          </cell>
          <cell r="E766">
            <v>1</v>
          </cell>
          <cell r="F766">
            <v>1</v>
          </cell>
          <cell r="G766">
            <v>1</v>
          </cell>
          <cell r="I766">
            <v>0</v>
          </cell>
          <cell r="J766">
            <v>0</v>
          </cell>
          <cell r="L766">
            <v>0</v>
          </cell>
          <cell r="M766">
            <v>0</v>
          </cell>
          <cell r="O766">
            <v>0</v>
          </cell>
          <cell r="P766">
            <v>0</v>
          </cell>
          <cell r="R766">
            <v>0</v>
          </cell>
          <cell r="S766">
            <v>0</v>
          </cell>
          <cell r="U766">
            <v>0</v>
          </cell>
          <cell r="V766">
            <v>0</v>
          </cell>
          <cell r="W766" t="str">
            <v>un</v>
          </cell>
          <cell r="X766">
            <v>1</v>
          </cell>
        </row>
        <row r="767">
          <cell r="A767">
            <v>16020</v>
          </cell>
          <cell r="B767" t="str">
            <v>Ventana fija  tipo DVE-13 con marco en alumnio con vidrio laminado transparente 6 mm (7.74 X 0.65 MTS) ver detalle</v>
          </cell>
          <cell r="D767">
            <v>0</v>
          </cell>
          <cell r="E767">
            <v>1</v>
          </cell>
          <cell r="F767">
            <v>1</v>
          </cell>
          <cell r="G767">
            <v>1</v>
          </cell>
          <cell r="I767">
            <v>0</v>
          </cell>
          <cell r="J767">
            <v>0</v>
          </cell>
          <cell r="L767">
            <v>0</v>
          </cell>
          <cell r="M767">
            <v>0</v>
          </cell>
          <cell r="O767">
            <v>0</v>
          </cell>
          <cell r="P767">
            <v>0</v>
          </cell>
          <cell r="R767">
            <v>0</v>
          </cell>
          <cell r="S767">
            <v>0</v>
          </cell>
          <cell r="U767">
            <v>0</v>
          </cell>
          <cell r="V767">
            <v>0</v>
          </cell>
          <cell r="W767" t="str">
            <v>un</v>
          </cell>
          <cell r="X767">
            <v>1</v>
          </cell>
        </row>
        <row r="768">
          <cell r="A768">
            <v>16021</v>
          </cell>
          <cell r="B768" t="str">
            <v>Ventana fija  tipo DVE-14 con marco en alumnio con vidrio laminado transparente 6 mm  y tapa muro (7.90 X 0.65 MTS) ver detalle</v>
          </cell>
          <cell r="C768">
            <v>1</v>
          </cell>
          <cell r="D768">
            <v>1</v>
          </cell>
          <cell r="F768">
            <v>0</v>
          </cell>
          <cell r="G768">
            <v>1</v>
          </cell>
          <cell r="I768">
            <v>0</v>
          </cell>
          <cell r="J768">
            <v>0</v>
          </cell>
          <cell r="L768">
            <v>0</v>
          </cell>
          <cell r="M768">
            <v>0</v>
          </cell>
          <cell r="O768">
            <v>0</v>
          </cell>
          <cell r="P768">
            <v>0</v>
          </cell>
          <cell r="R768">
            <v>0</v>
          </cell>
          <cell r="S768">
            <v>0</v>
          </cell>
          <cell r="U768">
            <v>0</v>
          </cell>
          <cell r="V768">
            <v>0</v>
          </cell>
          <cell r="W768" t="str">
            <v>un</v>
          </cell>
          <cell r="X768">
            <v>1</v>
          </cell>
        </row>
        <row r="769">
          <cell r="A769">
            <v>16022</v>
          </cell>
          <cell r="B769" t="str">
            <v>Ventana fija, corrediza y proyectante tipo DVE-15 con marco en alumnio con vidrio laminado transparente 6 mm  y tapa muro (7.94 X 1.20 MTS) ver detalle</v>
          </cell>
          <cell r="D769">
            <v>0</v>
          </cell>
          <cell r="E769">
            <v>1</v>
          </cell>
          <cell r="F769">
            <v>1</v>
          </cell>
          <cell r="G769">
            <v>1</v>
          </cell>
          <cell r="I769">
            <v>0</v>
          </cell>
          <cell r="J769">
            <v>0</v>
          </cell>
          <cell r="L769">
            <v>0</v>
          </cell>
          <cell r="M769">
            <v>0</v>
          </cell>
          <cell r="O769">
            <v>0</v>
          </cell>
          <cell r="P769">
            <v>0</v>
          </cell>
          <cell r="R769">
            <v>0</v>
          </cell>
          <cell r="S769">
            <v>0</v>
          </cell>
          <cell r="U769">
            <v>0</v>
          </cell>
          <cell r="V769">
            <v>0</v>
          </cell>
          <cell r="W769" t="str">
            <v>un</v>
          </cell>
          <cell r="X769">
            <v>1</v>
          </cell>
        </row>
        <row r="770">
          <cell r="A770">
            <v>16023</v>
          </cell>
          <cell r="B770" t="str">
            <v>Ventana fija  tipo DVE-16 con marco en alumnio con vidrio laminado transparente 6 mm (8.64 X 0.65 MTS) ver detalle</v>
          </cell>
          <cell r="D770">
            <v>0</v>
          </cell>
          <cell r="E770">
            <v>1</v>
          </cell>
          <cell r="F770">
            <v>1</v>
          </cell>
          <cell r="G770">
            <v>1</v>
          </cell>
          <cell r="I770">
            <v>0</v>
          </cell>
          <cell r="J770">
            <v>0</v>
          </cell>
          <cell r="L770">
            <v>0</v>
          </cell>
          <cell r="M770">
            <v>0</v>
          </cell>
          <cell r="O770">
            <v>0</v>
          </cell>
          <cell r="P770">
            <v>0</v>
          </cell>
          <cell r="R770">
            <v>0</v>
          </cell>
          <cell r="S770">
            <v>0</v>
          </cell>
          <cell r="U770">
            <v>0</v>
          </cell>
          <cell r="V770">
            <v>0</v>
          </cell>
          <cell r="W770" t="str">
            <v>un</v>
          </cell>
          <cell r="X770">
            <v>1</v>
          </cell>
        </row>
        <row r="771">
          <cell r="A771">
            <v>16024</v>
          </cell>
          <cell r="B771" t="str">
            <v>Ventana fija y proyectante tipo DVE-17 con marco en alumnio con vidrio laminado transparente 6 mm (9.20 X 0.65 MTS) ver detalle</v>
          </cell>
          <cell r="C771">
            <v>1</v>
          </cell>
          <cell r="D771">
            <v>1</v>
          </cell>
          <cell r="F771">
            <v>0</v>
          </cell>
          <cell r="G771">
            <v>1</v>
          </cell>
          <cell r="I771">
            <v>0</v>
          </cell>
          <cell r="J771">
            <v>0</v>
          </cell>
          <cell r="L771">
            <v>0</v>
          </cell>
          <cell r="M771">
            <v>0</v>
          </cell>
          <cell r="O771">
            <v>0</v>
          </cell>
          <cell r="P771">
            <v>0</v>
          </cell>
          <cell r="R771">
            <v>0</v>
          </cell>
          <cell r="S771">
            <v>0</v>
          </cell>
          <cell r="U771">
            <v>0</v>
          </cell>
          <cell r="V771">
            <v>0</v>
          </cell>
          <cell r="W771" t="str">
            <v>un</v>
          </cell>
          <cell r="X771">
            <v>1</v>
          </cell>
        </row>
        <row r="772">
          <cell r="A772">
            <v>16025</v>
          </cell>
          <cell r="B772" t="str">
            <v>Ventana fija y corrediza tipo DVE-18 con marco en alumnio con vidrio laminado transparente 6 mm (10.90 X 1.20 MTS) ver detalle</v>
          </cell>
          <cell r="C772">
            <v>1</v>
          </cell>
          <cell r="D772">
            <v>1</v>
          </cell>
          <cell r="E772">
            <v>1</v>
          </cell>
          <cell r="F772">
            <v>1</v>
          </cell>
          <cell r="G772">
            <v>2</v>
          </cell>
          <cell r="I772">
            <v>0</v>
          </cell>
          <cell r="J772">
            <v>0</v>
          </cell>
          <cell r="L772">
            <v>0</v>
          </cell>
          <cell r="M772">
            <v>0</v>
          </cell>
          <cell r="O772">
            <v>0</v>
          </cell>
          <cell r="P772">
            <v>0</v>
          </cell>
          <cell r="R772">
            <v>0</v>
          </cell>
          <cell r="S772">
            <v>0</v>
          </cell>
          <cell r="U772">
            <v>0</v>
          </cell>
          <cell r="V772">
            <v>0</v>
          </cell>
          <cell r="W772" t="str">
            <v>un</v>
          </cell>
          <cell r="X772">
            <v>2</v>
          </cell>
        </row>
        <row r="773">
          <cell r="A773">
            <v>16026</v>
          </cell>
          <cell r="B773" t="str">
            <v>Ventana fija  tipo DVE-19 con marco en alumnio con vidrio laminado transparente 6 mm  y tapa muro (11.20 X 1.20 MTS) ver detalle</v>
          </cell>
          <cell r="C773">
            <v>1</v>
          </cell>
          <cell r="D773">
            <v>1</v>
          </cell>
          <cell r="F773">
            <v>0</v>
          </cell>
          <cell r="G773">
            <v>1</v>
          </cell>
          <cell r="I773">
            <v>0</v>
          </cell>
          <cell r="J773">
            <v>0</v>
          </cell>
          <cell r="L773">
            <v>0</v>
          </cell>
          <cell r="M773">
            <v>0</v>
          </cell>
          <cell r="O773">
            <v>0</v>
          </cell>
          <cell r="P773">
            <v>0</v>
          </cell>
          <cell r="R773">
            <v>0</v>
          </cell>
          <cell r="S773">
            <v>0</v>
          </cell>
          <cell r="U773">
            <v>0</v>
          </cell>
          <cell r="V773">
            <v>0</v>
          </cell>
          <cell r="W773" t="str">
            <v>un</v>
          </cell>
          <cell r="X773">
            <v>1</v>
          </cell>
        </row>
        <row r="774">
          <cell r="A774">
            <v>16027</v>
          </cell>
          <cell r="B774" t="str">
            <v>Ventana fija  tipo DVE-20 con marco en alumnio con vidrio laminado transparente 6 mm  y tapa muro (11.23 X 0.65 MTS) ver detalle</v>
          </cell>
          <cell r="C774">
            <v>1</v>
          </cell>
          <cell r="D774">
            <v>1</v>
          </cell>
          <cell r="F774">
            <v>0</v>
          </cell>
          <cell r="G774">
            <v>1</v>
          </cell>
          <cell r="I774">
            <v>0</v>
          </cell>
          <cell r="J774">
            <v>0</v>
          </cell>
          <cell r="L774">
            <v>0</v>
          </cell>
          <cell r="M774">
            <v>0</v>
          </cell>
          <cell r="O774">
            <v>0</v>
          </cell>
          <cell r="P774">
            <v>0</v>
          </cell>
          <cell r="R774">
            <v>0</v>
          </cell>
          <cell r="S774">
            <v>0</v>
          </cell>
          <cell r="U774">
            <v>0</v>
          </cell>
          <cell r="V774">
            <v>0</v>
          </cell>
          <cell r="W774" t="str">
            <v>un</v>
          </cell>
          <cell r="X774">
            <v>1</v>
          </cell>
        </row>
        <row r="775">
          <cell r="A775">
            <v>16028</v>
          </cell>
          <cell r="B775" t="str">
            <v>Ventana fija, corrediza y proyectante tipo DVE-21 con marco en alumnio con vidrio laminado transparente 6 mm  y tapa muro (17.59 X 1.20 MTS) ver detalle</v>
          </cell>
          <cell r="D775">
            <v>0</v>
          </cell>
          <cell r="E775">
            <v>1</v>
          </cell>
          <cell r="F775">
            <v>1</v>
          </cell>
          <cell r="G775">
            <v>1</v>
          </cell>
          <cell r="I775">
            <v>0</v>
          </cell>
          <cell r="J775">
            <v>0</v>
          </cell>
          <cell r="L775">
            <v>0</v>
          </cell>
          <cell r="M775">
            <v>0</v>
          </cell>
          <cell r="O775">
            <v>0</v>
          </cell>
          <cell r="P775">
            <v>0</v>
          </cell>
          <cell r="R775">
            <v>0</v>
          </cell>
          <cell r="S775">
            <v>0</v>
          </cell>
          <cell r="U775">
            <v>0</v>
          </cell>
          <cell r="V775">
            <v>0</v>
          </cell>
          <cell r="W775" t="str">
            <v>un</v>
          </cell>
          <cell r="X775">
            <v>1</v>
          </cell>
        </row>
        <row r="776">
          <cell r="A776">
            <v>16029</v>
          </cell>
          <cell r="B776" t="str">
            <v>Ventana fija  tipo DVE-22 con marco en alumnio con vidrio laminado transparente 6 mm (24.21 X 1.20 MTS) ver detalle</v>
          </cell>
          <cell r="D776">
            <v>0</v>
          </cell>
          <cell r="E776">
            <v>1</v>
          </cell>
          <cell r="F776">
            <v>1</v>
          </cell>
          <cell r="G776">
            <v>1</v>
          </cell>
          <cell r="I776">
            <v>0</v>
          </cell>
          <cell r="J776">
            <v>0</v>
          </cell>
          <cell r="L776">
            <v>0</v>
          </cell>
          <cell r="M776">
            <v>0</v>
          </cell>
          <cell r="O776">
            <v>0</v>
          </cell>
          <cell r="P776">
            <v>0</v>
          </cell>
          <cell r="R776">
            <v>0</v>
          </cell>
          <cell r="S776">
            <v>0</v>
          </cell>
          <cell r="U776">
            <v>0</v>
          </cell>
          <cell r="V776">
            <v>0</v>
          </cell>
          <cell r="W776" t="str">
            <v>un</v>
          </cell>
          <cell r="X776">
            <v>1</v>
          </cell>
        </row>
        <row r="777">
          <cell r="A777">
            <v>16030</v>
          </cell>
          <cell r="B777" t="str">
            <v>Ventana proyectante tipo DVE-1 con marco en alumnio con vidrio laminado transparente 6 mm (1.00 X 0.65 MTS) ver detalle</v>
          </cell>
          <cell r="D777">
            <v>0</v>
          </cell>
          <cell r="F777">
            <v>0</v>
          </cell>
          <cell r="G777">
            <v>0</v>
          </cell>
          <cell r="H777">
            <v>1</v>
          </cell>
          <cell r="I777">
            <v>1</v>
          </cell>
          <cell r="J777">
            <v>1</v>
          </cell>
          <cell r="L777">
            <v>0</v>
          </cell>
          <cell r="M777">
            <v>0</v>
          </cell>
          <cell r="O777">
            <v>0</v>
          </cell>
          <cell r="P777">
            <v>0</v>
          </cell>
          <cell r="R777">
            <v>0</v>
          </cell>
          <cell r="S777">
            <v>0</v>
          </cell>
          <cell r="U777">
            <v>0</v>
          </cell>
          <cell r="V777">
            <v>0</v>
          </cell>
          <cell r="W777" t="str">
            <v>un</v>
          </cell>
          <cell r="X777">
            <v>1</v>
          </cell>
        </row>
        <row r="778">
          <cell r="A778">
            <v>16031</v>
          </cell>
          <cell r="B778" t="str">
            <v>Ventana fija y guillotina tipo DVE-2 con marco en alumnio con vidrio laminado transparente 6 mm  y faldon en acero inoxidable  (1.00 X 1.10 MTS) ver detalle</v>
          </cell>
          <cell r="D778">
            <v>0</v>
          </cell>
          <cell r="F778">
            <v>0</v>
          </cell>
          <cell r="G778">
            <v>0</v>
          </cell>
          <cell r="H778">
            <v>2</v>
          </cell>
          <cell r="I778">
            <v>2</v>
          </cell>
          <cell r="J778">
            <v>2</v>
          </cell>
          <cell r="L778">
            <v>0</v>
          </cell>
          <cell r="M778">
            <v>0</v>
          </cell>
          <cell r="O778">
            <v>0</v>
          </cell>
          <cell r="P778">
            <v>0</v>
          </cell>
          <cell r="R778">
            <v>0</v>
          </cell>
          <cell r="S778">
            <v>0</v>
          </cell>
          <cell r="U778">
            <v>0</v>
          </cell>
          <cell r="V778">
            <v>0</v>
          </cell>
          <cell r="W778" t="str">
            <v>un</v>
          </cell>
          <cell r="X778">
            <v>2</v>
          </cell>
        </row>
        <row r="779">
          <cell r="A779">
            <v>16032</v>
          </cell>
          <cell r="B779" t="str">
            <v>Ventana fija y guillotina tipo DVE-2A con marco en alumnio con vidrio laminado transparente 6 mm (1.00 X 1.10 MTS) ver detalle</v>
          </cell>
          <cell r="D779">
            <v>0</v>
          </cell>
          <cell r="F779">
            <v>0</v>
          </cell>
          <cell r="G779">
            <v>0</v>
          </cell>
          <cell r="H779">
            <v>2</v>
          </cell>
          <cell r="I779">
            <v>2</v>
          </cell>
          <cell r="J779">
            <v>2</v>
          </cell>
          <cell r="L779">
            <v>0</v>
          </cell>
          <cell r="M779">
            <v>0</v>
          </cell>
          <cell r="O779">
            <v>0</v>
          </cell>
          <cell r="P779">
            <v>0</v>
          </cell>
          <cell r="R779">
            <v>0</v>
          </cell>
          <cell r="S779">
            <v>0</v>
          </cell>
          <cell r="U779">
            <v>0</v>
          </cell>
          <cell r="V779">
            <v>0</v>
          </cell>
          <cell r="W779" t="str">
            <v>un</v>
          </cell>
          <cell r="X779">
            <v>2</v>
          </cell>
        </row>
        <row r="780">
          <cell r="A780">
            <v>16033</v>
          </cell>
          <cell r="B780" t="str">
            <v>Ventana fija y guillotina tipo DVE-3 con marco en alumnio con vidrio laminado transparente 6 mm  y faldon en acero inoxidable  (1.40 X 1.10 MTS) ver detalle</v>
          </cell>
          <cell r="D780">
            <v>0</v>
          </cell>
          <cell r="F780">
            <v>0</v>
          </cell>
          <cell r="G780">
            <v>0</v>
          </cell>
          <cell r="H780">
            <v>1</v>
          </cell>
          <cell r="I780">
            <v>1</v>
          </cell>
          <cell r="J780">
            <v>1</v>
          </cell>
          <cell r="L780">
            <v>0</v>
          </cell>
          <cell r="M780">
            <v>0</v>
          </cell>
          <cell r="O780">
            <v>0</v>
          </cell>
          <cell r="P780">
            <v>0</v>
          </cell>
          <cell r="R780">
            <v>0</v>
          </cell>
          <cell r="S780">
            <v>0</v>
          </cell>
          <cell r="U780">
            <v>0</v>
          </cell>
          <cell r="V780">
            <v>0</v>
          </cell>
          <cell r="W780" t="str">
            <v>un</v>
          </cell>
          <cell r="X780">
            <v>1</v>
          </cell>
        </row>
        <row r="781">
          <cell r="A781">
            <v>16034</v>
          </cell>
          <cell r="B781" t="str">
            <v>Ventana fija y corrediza tipo DVE-4 con marco en alumnio con vidrio laminado transparente 6 mm (2.00 X 1.20 MTS) ver detalle</v>
          </cell>
          <cell r="D781">
            <v>0</v>
          </cell>
          <cell r="F781">
            <v>0</v>
          </cell>
          <cell r="G781">
            <v>0</v>
          </cell>
          <cell r="H781">
            <v>1</v>
          </cell>
          <cell r="I781">
            <v>1</v>
          </cell>
          <cell r="J781">
            <v>1</v>
          </cell>
          <cell r="L781">
            <v>0</v>
          </cell>
          <cell r="M781">
            <v>0</v>
          </cell>
          <cell r="O781">
            <v>0</v>
          </cell>
          <cell r="P781">
            <v>0</v>
          </cell>
          <cell r="R781">
            <v>0</v>
          </cell>
          <cell r="S781">
            <v>0</v>
          </cell>
          <cell r="U781">
            <v>0</v>
          </cell>
          <cell r="V781">
            <v>0</v>
          </cell>
          <cell r="W781" t="str">
            <v>un</v>
          </cell>
          <cell r="X781">
            <v>1</v>
          </cell>
        </row>
        <row r="782">
          <cell r="A782">
            <v>16035</v>
          </cell>
          <cell r="B782" t="str">
            <v>Ventana fija y corrediza tipo DVE-5 con marco en alumnio con vidrio laminado transparente 6 mm (5.00 X 1.20 MTS) ver detalle</v>
          </cell>
          <cell r="D782">
            <v>0</v>
          </cell>
          <cell r="F782">
            <v>0</v>
          </cell>
          <cell r="G782">
            <v>0</v>
          </cell>
          <cell r="H782">
            <v>1</v>
          </cell>
          <cell r="I782">
            <v>1</v>
          </cell>
          <cell r="J782">
            <v>1</v>
          </cell>
          <cell r="L782">
            <v>0</v>
          </cell>
          <cell r="M782">
            <v>0</v>
          </cell>
          <cell r="O782">
            <v>0</v>
          </cell>
          <cell r="P782">
            <v>0</v>
          </cell>
          <cell r="R782">
            <v>0</v>
          </cell>
          <cell r="S782">
            <v>0</v>
          </cell>
          <cell r="U782">
            <v>0</v>
          </cell>
          <cell r="V782">
            <v>0</v>
          </cell>
          <cell r="W782" t="str">
            <v>un</v>
          </cell>
          <cell r="X782">
            <v>1</v>
          </cell>
        </row>
        <row r="783">
          <cell r="B783" t="str">
            <v>VENTANAS INTERIORES</v>
          </cell>
          <cell r="D783">
            <v>0</v>
          </cell>
          <cell r="F783">
            <v>0</v>
          </cell>
          <cell r="G783">
            <v>0</v>
          </cell>
          <cell r="I783">
            <v>0</v>
          </cell>
          <cell r="J783">
            <v>0</v>
          </cell>
          <cell r="L783">
            <v>0</v>
          </cell>
          <cell r="M783">
            <v>0</v>
          </cell>
          <cell r="O783">
            <v>0</v>
          </cell>
          <cell r="P783">
            <v>0</v>
          </cell>
          <cell r="R783">
            <v>0</v>
          </cell>
          <cell r="S783">
            <v>0</v>
          </cell>
          <cell r="V783">
            <v>0</v>
          </cell>
          <cell r="X783">
            <v>0</v>
          </cell>
        </row>
        <row r="784">
          <cell r="A784">
            <v>16037</v>
          </cell>
          <cell r="B784" t="str">
            <v>Ventana fija  tipo VI-01 con marco en lamina galvanizada con vidrio plomado transparente 8 mm (0.33 X 0.45 MTS) ver detalle</v>
          </cell>
          <cell r="C784">
            <v>1</v>
          </cell>
          <cell r="D784">
            <v>1</v>
          </cell>
          <cell r="F784">
            <v>0</v>
          </cell>
          <cell r="G784">
            <v>1</v>
          </cell>
          <cell r="I784">
            <v>0</v>
          </cell>
          <cell r="J784">
            <v>0</v>
          </cell>
          <cell r="L784">
            <v>0</v>
          </cell>
          <cell r="M784">
            <v>0</v>
          </cell>
          <cell r="O784">
            <v>0</v>
          </cell>
          <cell r="P784">
            <v>0</v>
          </cell>
          <cell r="R784">
            <v>0</v>
          </cell>
          <cell r="S784">
            <v>0</v>
          </cell>
          <cell r="U784">
            <v>0</v>
          </cell>
          <cell r="V784">
            <v>0</v>
          </cell>
          <cell r="W784" t="str">
            <v>un</v>
          </cell>
          <cell r="X784">
            <v>1</v>
          </cell>
        </row>
        <row r="785">
          <cell r="A785">
            <v>16038</v>
          </cell>
          <cell r="B785" t="str">
            <v>Ventana flotante tipo VI-02  con vidrio laminado 4+4mm incoloro;   tipo pasapapeles (0.83 X 1.20 MTS) ver detalle</v>
          </cell>
          <cell r="C785">
            <v>1</v>
          </cell>
          <cell r="D785">
            <v>1</v>
          </cell>
          <cell r="F785">
            <v>0</v>
          </cell>
          <cell r="G785">
            <v>1</v>
          </cell>
          <cell r="I785">
            <v>0</v>
          </cell>
          <cell r="J785">
            <v>0</v>
          </cell>
          <cell r="L785">
            <v>0</v>
          </cell>
          <cell r="M785">
            <v>0</v>
          </cell>
          <cell r="O785">
            <v>0</v>
          </cell>
          <cell r="P785">
            <v>0</v>
          </cell>
          <cell r="R785">
            <v>0</v>
          </cell>
          <cell r="S785">
            <v>0</v>
          </cell>
          <cell r="U785">
            <v>0</v>
          </cell>
          <cell r="V785">
            <v>0</v>
          </cell>
          <cell r="W785" t="str">
            <v>un</v>
          </cell>
          <cell r="X785">
            <v>1</v>
          </cell>
        </row>
        <row r="786">
          <cell r="A786">
            <v>16039</v>
          </cell>
          <cell r="B786" t="str">
            <v>Ventana fija y guillotina tipo VI-03 con marco en pvc con vidrio fijo transparente 5mm (1.00 X 1.20 MTS) ver detalle</v>
          </cell>
          <cell r="D786">
            <v>0</v>
          </cell>
          <cell r="E786">
            <v>4</v>
          </cell>
          <cell r="F786">
            <v>4</v>
          </cell>
          <cell r="G786">
            <v>4</v>
          </cell>
          <cell r="I786">
            <v>0</v>
          </cell>
          <cell r="J786">
            <v>0</v>
          </cell>
          <cell r="L786">
            <v>0</v>
          </cell>
          <cell r="M786">
            <v>0</v>
          </cell>
          <cell r="O786">
            <v>0</v>
          </cell>
          <cell r="P786">
            <v>0</v>
          </cell>
          <cell r="R786">
            <v>0</v>
          </cell>
          <cell r="S786">
            <v>0</v>
          </cell>
          <cell r="U786">
            <v>0</v>
          </cell>
          <cell r="V786">
            <v>0</v>
          </cell>
          <cell r="W786" t="str">
            <v>un</v>
          </cell>
          <cell r="X786">
            <v>4</v>
          </cell>
        </row>
        <row r="787">
          <cell r="A787">
            <v>16040</v>
          </cell>
          <cell r="B787" t="str">
            <v>Ventana flotante tipo VI-04  con vidrio laminado 4+4mm incoloro;   tipo pasapapeles (1.18 X 1.20 MTS) ver detalle</v>
          </cell>
          <cell r="D787">
            <v>0</v>
          </cell>
          <cell r="E787">
            <v>1</v>
          </cell>
          <cell r="F787">
            <v>1</v>
          </cell>
          <cell r="G787">
            <v>1</v>
          </cell>
          <cell r="I787">
            <v>0</v>
          </cell>
          <cell r="J787">
            <v>0</v>
          </cell>
          <cell r="L787">
            <v>0</v>
          </cell>
          <cell r="M787">
            <v>0</v>
          </cell>
          <cell r="O787">
            <v>0</v>
          </cell>
          <cell r="P787">
            <v>0</v>
          </cell>
          <cell r="R787">
            <v>0</v>
          </cell>
          <cell r="S787">
            <v>0</v>
          </cell>
          <cell r="U787">
            <v>0</v>
          </cell>
          <cell r="V787">
            <v>0</v>
          </cell>
          <cell r="W787" t="str">
            <v>un</v>
          </cell>
          <cell r="X787">
            <v>1</v>
          </cell>
        </row>
        <row r="788">
          <cell r="A788">
            <v>16041</v>
          </cell>
          <cell r="B788" t="str">
            <v>Ventana fija y guillotina tipo VI-05 con marco en lamina galvanizada con vidrio templado transparente 10mm  mostrador en acero inoxidable (1.00 X 1.20 MTS) ver detalle</v>
          </cell>
          <cell r="C788">
            <v>1</v>
          </cell>
          <cell r="D788">
            <v>1</v>
          </cell>
          <cell r="F788">
            <v>0</v>
          </cell>
          <cell r="G788">
            <v>1</v>
          </cell>
          <cell r="I788">
            <v>0</v>
          </cell>
          <cell r="J788">
            <v>0</v>
          </cell>
          <cell r="L788">
            <v>0</v>
          </cell>
          <cell r="M788">
            <v>0</v>
          </cell>
          <cell r="O788">
            <v>0</v>
          </cell>
          <cell r="P788">
            <v>0</v>
          </cell>
          <cell r="R788">
            <v>0</v>
          </cell>
          <cell r="S788">
            <v>0</v>
          </cell>
          <cell r="U788">
            <v>0</v>
          </cell>
          <cell r="V788">
            <v>0</v>
          </cell>
          <cell r="W788" t="str">
            <v>un</v>
          </cell>
          <cell r="X788">
            <v>1</v>
          </cell>
        </row>
        <row r="789">
          <cell r="A789">
            <v>16042</v>
          </cell>
          <cell r="B789" t="str">
            <v>Ventana flotante tipo VI-06  con vidrio laminado 4+4mm incoloro;   tipo pasapapeles (1.38 X 1.20 MTS) ver detalle</v>
          </cell>
          <cell r="C789">
            <v>1</v>
          </cell>
          <cell r="D789">
            <v>1</v>
          </cell>
          <cell r="F789">
            <v>0</v>
          </cell>
          <cell r="G789">
            <v>1</v>
          </cell>
          <cell r="I789">
            <v>0</v>
          </cell>
          <cell r="J789">
            <v>0</v>
          </cell>
          <cell r="L789">
            <v>0</v>
          </cell>
          <cell r="M789">
            <v>0</v>
          </cell>
          <cell r="O789">
            <v>0</v>
          </cell>
          <cell r="P789">
            <v>0</v>
          </cell>
          <cell r="R789">
            <v>0</v>
          </cell>
          <cell r="S789">
            <v>0</v>
          </cell>
          <cell r="U789">
            <v>0</v>
          </cell>
          <cell r="V789">
            <v>0</v>
          </cell>
          <cell r="W789" t="str">
            <v>un</v>
          </cell>
          <cell r="X789">
            <v>1</v>
          </cell>
        </row>
        <row r="790">
          <cell r="A790">
            <v>16043</v>
          </cell>
          <cell r="B790" t="str">
            <v>Ventana flotante tipo VI-07  con vidrio laminado 4+4mm incoloro;   tipo pasapapeles (1.50 X 1.20 MTS) ver detalle</v>
          </cell>
          <cell r="C790">
            <v>1</v>
          </cell>
          <cell r="D790">
            <v>1</v>
          </cell>
          <cell r="F790">
            <v>0</v>
          </cell>
          <cell r="G790">
            <v>1</v>
          </cell>
          <cell r="I790">
            <v>0</v>
          </cell>
          <cell r="J790">
            <v>0</v>
          </cell>
          <cell r="L790">
            <v>0</v>
          </cell>
          <cell r="M790">
            <v>0</v>
          </cell>
          <cell r="O790">
            <v>0</v>
          </cell>
          <cell r="P790">
            <v>0</v>
          </cell>
          <cell r="R790">
            <v>0</v>
          </cell>
          <cell r="S790">
            <v>0</v>
          </cell>
          <cell r="U790">
            <v>0</v>
          </cell>
          <cell r="V790">
            <v>0</v>
          </cell>
          <cell r="W790" t="str">
            <v>un</v>
          </cell>
          <cell r="X790">
            <v>1</v>
          </cell>
        </row>
        <row r="791">
          <cell r="A791">
            <v>16044</v>
          </cell>
          <cell r="B791" t="str">
            <v>Ventana fija  tipo VI-08 con marco en lamina galvanizada con vidrio templado transparente 10mm   (1.96 X 1.20 MTS) ver detalle</v>
          </cell>
          <cell r="C791">
            <v>4</v>
          </cell>
          <cell r="D791">
            <v>4</v>
          </cell>
          <cell r="F791">
            <v>0</v>
          </cell>
          <cell r="G791">
            <v>4</v>
          </cell>
          <cell r="I791">
            <v>0</v>
          </cell>
          <cell r="J791">
            <v>0</v>
          </cell>
          <cell r="L791">
            <v>0</v>
          </cell>
          <cell r="M791">
            <v>0</v>
          </cell>
          <cell r="O791">
            <v>0</v>
          </cell>
          <cell r="P791">
            <v>0</v>
          </cell>
          <cell r="R791">
            <v>0</v>
          </cell>
          <cell r="S791">
            <v>0</v>
          </cell>
          <cell r="U791">
            <v>0</v>
          </cell>
          <cell r="V791">
            <v>0</v>
          </cell>
          <cell r="W791" t="str">
            <v>un</v>
          </cell>
          <cell r="X791">
            <v>4</v>
          </cell>
        </row>
        <row r="792">
          <cell r="A792">
            <v>16045</v>
          </cell>
          <cell r="B792" t="str">
            <v>Ventana flotante tipo VI-09  con vidrio laminado 4+4mm incoloro;   tipo pasapapeles (1.92 X 1.20 MTS) ver detalle</v>
          </cell>
          <cell r="C792">
            <v>1</v>
          </cell>
          <cell r="D792">
            <v>1</v>
          </cell>
          <cell r="F792">
            <v>0</v>
          </cell>
          <cell r="G792">
            <v>1</v>
          </cell>
          <cell r="I792">
            <v>0</v>
          </cell>
          <cell r="J792">
            <v>0</v>
          </cell>
          <cell r="L792">
            <v>0</v>
          </cell>
          <cell r="M792">
            <v>0</v>
          </cell>
          <cell r="O792">
            <v>0</v>
          </cell>
          <cell r="P792">
            <v>0</v>
          </cell>
          <cell r="R792">
            <v>0</v>
          </cell>
          <cell r="S792">
            <v>0</v>
          </cell>
          <cell r="U792">
            <v>0</v>
          </cell>
          <cell r="V792">
            <v>0</v>
          </cell>
          <cell r="W792" t="str">
            <v>un</v>
          </cell>
          <cell r="X792">
            <v>1</v>
          </cell>
        </row>
        <row r="793">
          <cell r="A793">
            <v>16046</v>
          </cell>
          <cell r="B793" t="str">
            <v>Ventana tipo division tipo VI-10  con vidrio fijo transparente 5mm (1.98 X 0.40 MTS) ver detalle</v>
          </cell>
          <cell r="D793">
            <v>0</v>
          </cell>
          <cell r="E793">
            <v>1</v>
          </cell>
          <cell r="F793">
            <v>1</v>
          </cell>
          <cell r="G793">
            <v>1</v>
          </cell>
          <cell r="I793">
            <v>0</v>
          </cell>
          <cell r="J793">
            <v>0</v>
          </cell>
          <cell r="L793">
            <v>0</v>
          </cell>
          <cell r="M793">
            <v>0</v>
          </cell>
          <cell r="O793">
            <v>0</v>
          </cell>
          <cell r="P793">
            <v>0</v>
          </cell>
          <cell r="R793">
            <v>0</v>
          </cell>
          <cell r="S793">
            <v>0</v>
          </cell>
          <cell r="U793">
            <v>0</v>
          </cell>
          <cell r="V793">
            <v>0</v>
          </cell>
          <cell r="W793" t="str">
            <v>un</v>
          </cell>
          <cell r="X793">
            <v>1</v>
          </cell>
        </row>
        <row r="794">
          <cell r="A794">
            <v>16047</v>
          </cell>
          <cell r="B794" t="str">
            <v>Ventana fija y corrediza tipo VI-11 con marco en lamina galvanizada con vidrio templado transparente 10mm   (2.00 X 1.20 MTS) ver detalle</v>
          </cell>
          <cell r="D794">
            <v>0</v>
          </cell>
          <cell r="E794">
            <v>1</v>
          </cell>
          <cell r="F794">
            <v>1</v>
          </cell>
          <cell r="G794">
            <v>1</v>
          </cell>
          <cell r="I794">
            <v>0</v>
          </cell>
          <cell r="J794">
            <v>0</v>
          </cell>
          <cell r="L794">
            <v>0</v>
          </cell>
          <cell r="M794">
            <v>0</v>
          </cell>
          <cell r="O794">
            <v>0</v>
          </cell>
          <cell r="P794">
            <v>0</v>
          </cell>
          <cell r="R794">
            <v>0</v>
          </cell>
          <cell r="S794">
            <v>0</v>
          </cell>
          <cell r="U794">
            <v>0</v>
          </cell>
          <cell r="V794">
            <v>0</v>
          </cell>
          <cell r="W794" t="str">
            <v>un</v>
          </cell>
          <cell r="X794">
            <v>1</v>
          </cell>
        </row>
        <row r="795">
          <cell r="A795">
            <v>16048</v>
          </cell>
          <cell r="B795" t="str">
            <v>Ventana tipo division tipo VI-12  con vidrio fijo transparente 5mm (2.51 X 0.40 MTS) ver detalle</v>
          </cell>
          <cell r="D795">
            <v>0</v>
          </cell>
          <cell r="E795">
            <v>1</v>
          </cell>
          <cell r="F795">
            <v>1</v>
          </cell>
          <cell r="G795">
            <v>1</v>
          </cell>
          <cell r="I795">
            <v>0</v>
          </cell>
          <cell r="J795">
            <v>0</v>
          </cell>
          <cell r="L795">
            <v>0</v>
          </cell>
          <cell r="M795">
            <v>0</v>
          </cell>
          <cell r="O795">
            <v>0</v>
          </cell>
          <cell r="P795">
            <v>0</v>
          </cell>
          <cell r="R795">
            <v>0</v>
          </cell>
          <cell r="S795">
            <v>0</v>
          </cell>
          <cell r="U795">
            <v>0</v>
          </cell>
          <cell r="V795">
            <v>0</v>
          </cell>
          <cell r="W795" t="str">
            <v>un</v>
          </cell>
          <cell r="X795">
            <v>1</v>
          </cell>
        </row>
        <row r="796">
          <cell r="G796">
            <v>0</v>
          </cell>
          <cell r="J796">
            <v>0</v>
          </cell>
          <cell r="M796">
            <v>0</v>
          </cell>
          <cell r="P796">
            <v>0</v>
          </cell>
          <cell r="S796">
            <v>0</v>
          </cell>
          <cell r="V796">
            <v>0</v>
          </cell>
        </row>
        <row r="797">
          <cell r="A797">
            <v>16049</v>
          </cell>
          <cell r="B797" t="str">
            <v>Puerta sencilla tipo PMA -01 con marco en lamina galvanizada,panel llenoen madera entamboradapintura laca natural color cedro, marco pintura mate color blanco, cerradura de manija jupiter.(0.8x2.1mts)</v>
          </cell>
          <cell r="C797">
            <v>42</v>
          </cell>
          <cell r="D797">
            <v>42</v>
          </cell>
          <cell r="E797">
            <v>20</v>
          </cell>
          <cell r="F797">
            <v>20</v>
          </cell>
          <cell r="G797">
            <v>62</v>
          </cell>
          <cell r="H797">
            <v>6</v>
          </cell>
          <cell r="I797">
            <v>6</v>
          </cell>
          <cell r="J797">
            <v>6</v>
          </cell>
          <cell r="L797">
            <v>0</v>
          </cell>
          <cell r="M797">
            <v>0</v>
          </cell>
          <cell r="O797">
            <v>0</v>
          </cell>
          <cell r="P797">
            <v>0</v>
          </cell>
          <cell r="R797">
            <v>0</v>
          </cell>
          <cell r="S797">
            <v>0</v>
          </cell>
          <cell r="U797">
            <v>0</v>
          </cell>
          <cell r="V797">
            <v>0</v>
          </cell>
          <cell r="W797" t="str">
            <v>un</v>
          </cell>
          <cell r="X797">
            <v>68</v>
          </cell>
        </row>
        <row r="798">
          <cell r="A798" t="str">
            <v>16049a</v>
          </cell>
          <cell r="B798" t="str">
            <v>Puerta sencillatipo PMA -01A  con marco en lamina galvanizada,panel lleno con rejilla inferioren madera entamboradapintura laca natural color cedro, marco pintura mate color blanco.cerradura de manija jupiter(0.8x2.1mts)</v>
          </cell>
          <cell r="C798">
            <v>16</v>
          </cell>
          <cell r="D798">
            <v>16</v>
          </cell>
          <cell r="F798">
            <v>0</v>
          </cell>
          <cell r="G798">
            <v>16</v>
          </cell>
          <cell r="I798">
            <v>0</v>
          </cell>
          <cell r="J798">
            <v>0</v>
          </cell>
          <cell r="L798">
            <v>0</v>
          </cell>
          <cell r="M798">
            <v>0</v>
          </cell>
          <cell r="O798">
            <v>0</v>
          </cell>
          <cell r="P798">
            <v>0</v>
          </cell>
          <cell r="R798">
            <v>0</v>
          </cell>
          <cell r="S798">
            <v>0</v>
          </cell>
          <cell r="U798">
            <v>0</v>
          </cell>
          <cell r="V798">
            <v>0</v>
          </cell>
          <cell r="W798" t="str">
            <v>un</v>
          </cell>
          <cell r="X798">
            <v>16</v>
          </cell>
        </row>
        <row r="799">
          <cell r="A799">
            <v>16050</v>
          </cell>
          <cell r="B799" t="str">
            <v>Puerta sencilla tipo PMA -02 con marco en lamina galvanizada,panel llenoen madera entamboradapintura laca natural color cedro, marco pintura mate color blanco, cerradura de manija jupiter.(0.9x2.1mts)</v>
          </cell>
          <cell r="C799">
            <v>15</v>
          </cell>
          <cell r="D799">
            <v>15</v>
          </cell>
          <cell r="E799">
            <v>39</v>
          </cell>
          <cell r="F799">
            <v>39</v>
          </cell>
          <cell r="G799">
            <v>54</v>
          </cell>
          <cell r="I799">
            <v>0</v>
          </cell>
          <cell r="J799">
            <v>0</v>
          </cell>
          <cell r="L799">
            <v>0</v>
          </cell>
          <cell r="M799">
            <v>0</v>
          </cell>
          <cell r="O799">
            <v>0</v>
          </cell>
          <cell r="P799">
            <v>0</v>
          </cell>
          <cell r="R799">
            <v>0</v>
          </cell>
          <cell r="S799">
            <v>0</v>
          </cell>
          <cell r="U799">
            <v>0</v>
          </cell>
          <cell r="V799">
            <v>0</v>
          </cell>
          <cell r="W799" t="str">
            <v>un</v>
          </cell>
          <cell r="X799">
            <v>54</v>
          </cell>
        </row>
        <row r="800">
          <cell r="A800" t="str">
            <v>16050a</v>
          </cell>
          <cell r="B800" t="str">
            <v>Puerta sencilla tipo PMA -02A con marco en alumniopanel lleno con rejilla inferioren madera entamboradapintura laca natural color cedro, marco pintura mate color blanco.cerradura de manija jupiter(0.9x2.1mts)</v>
          </cell>
          <cell r="D800">
            <v>0</v>
          </cell>
          <cell r="E800">
            <v>2</v>
          </cell>
          <cell r="F800">
            <v>2</v>
          </cell>
          <cell r="G800">
            <v>2</v>
          </cell>
          <cell r="H800">
            <v>1</v>
          </cell>
          <cell r="I800">
            <v>1</v>
          </cell>
          <cell r="J800">
            <v>1</v>
          </cell>
          <cell r="L800">
            <v>0</v>
          </cell>
          <cell r="M800">
            <v>0</v>
          </cell>
          <cell r="O800">
            <v>0</v>
          </cell>
          <cell r="P800">
            <v>0</v>
          </cell>
          <cell r="R800">
            <v>0</v>
          </cell>
          <cell r="S800">
            <v>0</v>
          </cell>
          <cell r="U800">
            <v>0</v>
          </cell>
          <cell r="V800">
            <v>0</v>
          </cell>
          <cell r="W800" t="str">
            <v>un</v>
          </cell>
          <cell r="X800">
            <v>3</v>
          </cell>
        </row>
        <row r="801">
          <cell r="A801" t="str">
            <v>16050b</v>
          </cell>
          <cell r="B801" t="str">
            <v>Puerta sencilla tipo PMA -02B con marco en alumniopanel lleno con mirillaen madera entamboradapintura laca natural color cedro, marco pintura mate color blanco.cerradura de manija jupiter(0.9x2.1mts)</v>
          </cell>
          <cell r="C801">
            <v>1</v>
          </cell>
          <cell r="D801">
            <v>1</v>
          </cell>
          <cell r="F801">
            <v>0</v>
          </cell>
          <cell r="G801">
            <v>1</v>
          </cell>
          <cell r="I801">
            <v>0</v>
          </cell>
          <cell r="J801">
            <v>0</v>
          </cell>
          <cell r="L801">
            <v>0</v>
          </cell>
          <cell r="M801">
            <v>0</v>
          </cell>
          <cell r="O801">
            <v>0</v>
          </cell>
          <cell r="P801">
            <v>0</v>
          </cell>
          <cell r="R801">
            <v>0</v>
          </cell>
          <cell r="S801">
            <v>0</v>
          </cell>
          <cell r="U801">
            <v>0</v>
          </cell>
          <cell r="V801">
            <v>0</v>
          </cell>
          <cell r="W801" t="str">
            <v>un</v>
          </cell>
          <cell r="X801">
            <v>1</v>
          </cell>
        </row>
        <row r="802">
          <cell r="A802">
            <v>16051</v>
          </cell>
          <cell r="B802" t="str">
            <v>Puerta sencilla tipo PMA -03 con marco en lamina galvanizada,panel llenoen madera entamboradapintura laca natural color cedro, marco pintura mate color blanco, cerradura de manija jupiter.(1x2.1mts)</v>
          </cell>
          <cell r="C802">
            <v>9</v>
          </cell>
          <cell r="D802">
            <v>9</v>
          </cell>
          <cell r="E802">
            <v>6</v>
          </cell>
          <cell r="F802">
            <v>6</v>
          </cell>
          <cell r="G802">
            <v>15</v>
          </cell>
          <cell r="I802">
            <v>0</v>
          </cell>
          <cell r="J802">
            <v>0</v>
          </cell>
          <cell r="L802">
            <v>0</v>
          </cell>
          <cell r="M802">
            <v>0</v>
          </cell>
          <cell r="O802">
            <v>0</v>
          </cell>
          <cell r="P802">
            <v>0</v>
          </cell>
          <cell r="R802">
            <v>0</v>
          </cell>
          <cell r="S802">
            <v>0</v>
          </cell>
          <cell r="U802">
            <v>0</v>
          </cell>
          <cell r="V802">
            <v>0</v>
          </cell>
          <cell r="W802" t="str">
            <v>un</v>
          </cell>
          <cell r="X802">
            <v>15</v>
          </cell>
        </row>
        <row r="803">
          <cell r="A803" t="str">
            <v>16051a</v>
          </cell>
          <cell r="B803" t="str">
            <v>Puerta sencilla tipo PMA -03A con marco en lamina galvanizada,panel lleno con rejilla inferioren madera entamboradapintura laca natural color cedro, marco pintura mate color blanco.cerradura de manija jupiter(1x2.1mts)</v>
          </cell>
          <cell r="C803">
            <v>17</v>
          </cell>
          <cell r="D803">
            <v>17</v>
          </cell>
          <cell r="F803">
            <v>0</v>
          </cell>
          <cell r="G803">
            <v>17</v>
          </cell>
          <cell r="H803">
            <v>5</v>
          </cell>
          <cell r="I803">
            <v>5</v>
          </cell>
          <cell r="J803">
            <v>5</v>
          </cell>
          <cell r="L803">
            <v>0</v>
          </cell>
          <cell r="M803">
            <v>0</v>
          </cell>
          <cell r="O803">
            <v>0</v>
          </cell>
          <cell r="P803">
            <v>0</v>
          </cell>
          <cell r="R803">
            <v>0</v>
          </cell>
          <cell r="S803">
            <v>0</v>
          </cell>
          <cell r="U803">
            <v>0</v>
          </cell>
          <cell r="V803">
            <v>0</v>
          </cell>
          <cell r="W803" t="str">
            <v>un</v>
          </cell>
          <cell r="X803">
            <v>22</v>
          </cell>
        </row>
        <row r="804">
          <cell r="A804">
            <v>16052</v>
          </cell>
          <cell r="B804" t="str">
            <v>Puerta sencilla tipo PMA -04 con marco en lamina galvanizada,panel lleno con mirillaen madera entamboradavidrio 6mm, pintura laca natural color cedro, marco pintura mate color blanco.cerradura de manija jupiter,  lamina de alto impacto según diseño.(1x2.1</v>
          </cell>
          <cell r="C804">
            <v>2</v>
          </cell>
          <cell r="D804">
            <v>2</v>
          </cell>
          <cell r="F804">
            <v>0</v>
          </cell>
          <cell r="G804">
            <v>2</v>
          </cell>
          <cell r="I804">
            <v>0</v>
          </cell>
          <cell r="J804">
            <v>0</v>
          </cell>
          <cell r="L804">
            <v>0</v>
          </cell>
          <cell r="M804">
            <v>0</v>
          </cell>
          <cell r="O804">
            <v>0</v>
          </cell>
          <cell r="P804">
            <v>0</v>
          </cell>
          <cell r="R804">
            <v>0</v>
          </cell>
          <cell r="S804">
            <v>0</v>
          </cell>
          <cell r="U804">
            <v>0</v>
          </cell>
          <cell r="V804">
            <v>0</v>
          </cell>
          <cell r="W804" t="str">
            <v>un</v>
          </cell>
          <cell r="X804">
            <v>2</v>
          </cell>
        </row>
        <row r="805">
          <cell r="A805">
            <v>16053</v>
          </cell>
          <cell r="B805" t="str">
            <v>Puerta doble tipo PMA -05 con marco en lamina galvanizada,panel lleno con mirillaen madera entamboradavidrio 6mm, pintura laca natural color cedro, marco pintura mate color blanco.cerradura de manija jupiter,  lamina de alto impacto según diseño.(1.2x2.1m</v>
          </cell>
          <cell r="C805">
            <v>2</v>
          </cell>
          <cell r="D805">
            <v>2</v>
          </cell>
          <cell r="F805">
            <v>0</v>
          </cell>
          <cell r="G805">
            <v>2</v>
          </cell>
          <cell r="I805">
            <v>0</v>
          </cell>
          <cell r="J805">
            <v>0</v>
          </cell>
          <cell r="L805">
            <v>0</v>
          </cell>
          <cell r="M805">
            <v>0</v>
          </cell>
          <cell r="N805">
            <v>3</v>
          </cell>
          <cell r="O805">
            <v>3</v>
          </cell>
          <cell r="P805">
            <v>3</v>
          </cell>
          <cell r="R805">
            <v>0</v>
          </cell>
          <cell r="S805">
            <v>0</v>
          </cell>
          <cell r="U805">
            <v>0</v>
          </cell>
          <cell r="V805">
            <v>0</v>
          </cell>
          <cell r="W805" t="str">
            <v>un</v>
          </cell>
          <cell r="X805">
            <v>5</v>
          </cell>
        </row>
        <row r="806">
          <cell r="A806">
            <v>16054</v>
          </cell>
          <cell r="B806" t="str">
            <v>Puerta sencilla tipo PMA -06 con marco en lamina galvanizada,panel lleno con mirillaen madera entamboradavidrio 6mm, pintura laca natural color cedro, marco pintura mate color blanco.cerradura de manija jupiter,  lamina de alto impacto según diseño.(1.2x2</v>
          </cell>
          <cell r="C806">
            <v>3</v>
          </cell>
          <cell r="D806">
            <v>3</v>
          </cell>
          <cell r="E806">
            <v>1</v>
          </cell>
          <cell r="F806">
            <v>1</v>
          </cell>
          <cell r="G806">
            <v>4</v>
          </cell>
          <cell r="I806">
            <v>0</v>
          </cell>
          <cell r="J806">
            <v>0</v>
          </cell>
          <cell r="L806">
            <v>0</v>
          </cell>
          <cell r="M806">
            <v>0</v>
          </cell>
          <cell r="O806">
            <v>0</v>
          </cell>
          <cell r="P806">
            <v>0</v>
          </cell>
          <cell r="R806">
            <v>0</v>
          </cell>
          <cell r="S806">
            <v>0</v>
          </cell>
          <cell r="U806">
            <v>0</v>
          </cell>
          <cell r="V806">
            <v>0</v>
          </cell>
          <cell r="W806" t="str">
            <v>un</v>
          </cell>
          <cell r="X806">
            <v>4</v>
          </cell>
        </row>
        <row r="807">
          <cell r="A807" t="str">
            <v>16054a</v>
          </cell>
          <cell r="B807" t="str">
            <v>Puerta sencilla tipo PMA -06A con marco en lamina galvanizada,panel llenoen madera entamboradapintura laca natural color cedro, marco pintura mate color blanco.cerradura de manija jupiter,  lamina de alto impacto según diseño.(1.2x2.1mts)</v>
          </cell>
          <cell r="C807">
            <v>1</v>
          </cell>
          <cell r="D807">
            <v>1</v>
          </cell>
          <cell r="E807">
            <v>12</v>
          </cell>
          <cell r="F807">
            <v>12</v>
          </cell>
          <cell r="G807">
            <v>13</v>
          </cell>
          <cell r="I807">
            <v>0</v>
          </cell>
          <cell r="J807">
            <v>0</v>
          </cell>
          <cell r="L807">
            <v>0</v>
          </cell>
          <cell r="M807">
            <v>0</v>
          </cell>
          <cell r="O807">
            <v>0</v>
          </cell>
          <cell r="P807">
            <v>0</v>
          </cell>
          <cell r="R807">
            <v>0</v>
          </cell>
          <cell r="S807">
            <v>0</v>
          </cell>
          <cell r="U807">
            <v>0</v>
          </cell>
          <cell r="V807">
            <v>0</v>
          </cell>
          <cell r="W807" t="str">
            <v>un</v>
          </cell>
          <cell r="X807">
            <v>13</v>
          </cell>
        </row>
        <row r="808">
          <cell r="A808">
            <v>16055</v>
          </cell>
          <cell r="B808" t="str">
            <v>Puerta doble tipo PMA -07 con marco en lamina galvanizada,panel lleno con mirillaen madera entamboradavidrio 6mm, pintura laca natural color cedro, marco pintura mate color blanco.cerradura de manija jupiter,  lamina de alto impacto según diseño.(1.4x2.1m</v>
          </cell>
          <cell r="C808">
            <v>6</v>
          </cell>
          <cell r="D808">
            <v>6</v>
          </cell>
          <cell r="F808">
            <v>0</v>
          </cell>
          <cell r="G808">
            <v>6</v>
          </cell>
          <cell r="H808">
            <v>2</v>
          </cell>
          <cell r="I808">
            <v>2</v>
          </cell>
          <cell r="J808">
            <v>2</v>
          </cell>
          <cell r="L808">
            <v>0</v>
          </cell>
          <cell r="M808">
            <v>0</v>
          </cell>
          <cell r="O808">
            <v>0</v>
          </cell>
          <cell r="P808">
            <v>0</v>
          </cell>
          <cell r="R808">
            <v>0</v>
          </cell>
          <cell r="S808">
            <v>0</v>
          </cell>
          <cell r="U808">
            <v>0</v>
          </cell>
          <cell r="V808">
            <v>0</v>
          </cell>
          <cell r="W808" t="str">
            <v>un</v>
          </cell>
          <cell r="X808">
            <v>8</v>
          </cell>
        </row>
        <row r="809">
          <cell r="A809" t="str">
            <v>16055a</v>
          </cell>
          <cell r="B809" t="str">
            <v>Puerta doble tipo PMA -07A con marco en lamina galvanizada,panel llenoen madera entamboradapintura laca natural color cedro, marco pintura mate color blanco.cerradura de manija jupiter,  lamina de alto impacto según diseño.(1.4x2.1mts)</v>
          </cell>
          <cell r="C809">
            <v>1</v>
          </cell>
          <cell r="D809">
            <v>1</v>
          </cell>
          <cell r="F809">
            <v>0</v>
          </cell>
          <cell r="G809">
            <v>1</v>
          </cell>
          <cell r="H809">
            <v>2</v>
          </cell>
          <cell r="I809">
            <v>2</v>
          </cell>
          <cell r="J809">
            <v>2</v>
          </cell>
          <cell r="L809">
            <v>0</v>
          </cell>
          <cell r="M809">
            <v>0</v>
          </cell>
          <cell r="O809">
            <v>0</v>
          </cell>
          <cell r="P809">
            <v>0</v>
          </cell>
          <cell r="R809">
            <v>0</v>
          </cell>
          <cell r="S809">
            <v>0</v>
          </cell>
          <cell r="U809">
            <v>0</v>
          </cell>
          <cell r="V809">
            <v>0</v>
          </cell>
          <cell r="W809" t="str">
            <v>un</v>
          </cell>
          <cell r="X809">
            <v>3</v>
          </cell>
        </row>
        <row r="810">
          <cell r="A810" t="str">
            <v>16055b</v>
          </cell>
          <cell r="B810" t="str">
            <v>Puerta doble tipo PMA -07B con marco en lamina galvanizada,panel lleno con rejilla inferioren madera entamboradapintura laca natural color cedro, marco pintura mate color blanco.cerradura de manija jupiter.(1.4x2.1mts)</v>
          </cell>
          <cell r="C810">
            <v>1</v>
          </cell>
          <cell r="D810">
            <v>1</v>
          </cell>
          <cell r="E810">
            <v>2</v>
          </cell>
          <cell r="F810">
            <v>2</v>
          </cell>
          <cell r="G810">
            <v>3</v>
          </cell>
          <cell r="I810">
            <v>0</v>
          </cell>
          <cell r="J810">
            <v>0</v>
          </cell>
          <cell r="L810">
            <v>0</v>
          </cell>
          <cell r="M810">
            <v>0</v>
          </cell>
          <cell r="O810">
            <v>0</v>
          </cell>
          <cell r="P810">
            <v>0</v>
          </cell>
          <cell r="R810">
            <v>0</v>
          </cell>
          <cell r="S810">
            <v>0</v>
          </cell>
          <cell r="U810">
            <v>0</v>
          </cell>
          <cell r="V810">
            <v>0</v>
          </cell>
          <cell r="W810" t="str">
            <v>un</v>
          </cell>
          <cell r="X810">
            <v>3</v>
          </cell>
        </row>
        <row r="811">
          <cell r="A811">
            <v>16056</v>
          </cell>
          <cell r="B811" t="str">
            <v>Puerta doble tipo PMA-08 con marco en alumnio panel lleno con visor en duro glassen lamina galvanizada cal.18 con poliuretano inyectadopintura mate acabado color blanco, protecciones ala de avion el lamina de impacto , según diseño(1.6x2.1mts)</v>
          </cell>
          <cell r="D811">
            <v>0</v>
          </cell>
          <cell r="E811">
            <v>3</v>
          </cell>
          <cell r="F811">
            <v>3</v>
          </cell>
          <cell r="G811">
            <v>3</v>
          </cell>
          <cell r="I811">
            <v>0</v>
          </cell>
          <cell r="J811">
            <v>0</v>
          </cell>
          <cell r="L811">
            <v>0</v>
          </cell>
          <cell r="M811">
            <v>0</v>
          </cell>
          <cell r="O811">
            <v>0</v>
          </cell>
          <cell r="P811">
            <v>0</v>
          </cell>
          <cell r="R811">
            <v>0</v>
          </cell>
          <cell r="S811">
            <v>0</v>
          </cell>
          <cell r="U811">
            <v>0</v>
          </cell>
          <cell r="V811">
            <v>0</v>
          </cell>
          <cell r="W811" t="str">
            <v>un</v>
          </cell>
          <cell r="X811">
            <v>3</v>
          </cell>
        </row>
        <row r="812">
          <cell r="A812" t="str">
            <v>16056a</v>
          </cell>
          <cell r="B812" t="str">
            <v>Puerta doble tipo PM-08A con marco en alumnio panel lleno con mirillaen madera entamboradavidrio 6mm, pintura laca natural color cedro, marco pintura mate color blanco.cerradura de manija jupiter,  lamina de alto impacto según diseño.(1.6x2.1mts)</v>
          </cell>
          <cell r="D812">
            <v>0</v>
          </cell>
          <cell r="E812">
            <v>12</v>
          </cell>
          <cell r="F812">
            <v>12</v>
          </cell>
          <cell r="G812">
            <v>12</v>
          </cell>
          <cell r="I812">
            <v>0</v>
          </cell>
          <cell r="J812">
            <v>0</v>
          </cell>
          <cell r="L812">
            <v>0</v>
          </cell>
          <cell r="M812">
            <v>0</v>
          </cell>
          <cell r="O812">
            <v>0</v>
          </cell>
          <cell r="P812">
            <v>0</v>
          </cell>
          <cell r="R812">
            <v>0</v>
          </cell>
          <cell r="S812">
            <v>0</v>
          </cell>
          <cell r="U812">
            <v>0</v>
          </cell>
          <cell r="V812">
            <v>0</v>
          </cell>
          <cell r="W812" t="str">
            <v>un</v>
          </cell>
          <cell r="X812">
            <v>12</v>
          </cell>
        </row>
        <row r="813">
          <cell r="A813">
            <v>16057</v>
          </cell>
          <cell r="B813" t="str">
            <v>Puerta doble tipo PMA-09 con marco en lamina galvanizada,panel lleno con mirillaen lamina galvanizada cal.18vidrio 6mm, pintura laca natural color cedro, marco pintura mate color blanco.cerradura de manija jupiter,  lamina de alto impacto según diseño.(1.</v>
          </cell>
          <cell r="C813">
            <v>2</v>
          </cell>
          <cell r="D813">
            <v>2</v>
          </cell>
          <cell r="E813">
            <v>1</v>
          </cell>
          <cell r="F813">
            <v>1</v>
          </cell>
          <cell r="G813">
            <v>3</v>
          </cell>
          <cell r="I813">
            <v>0</v>
          </cell>
          <cell r="J813">
            <v>0</v>
          </cell>
          <cell r="L813">
            <v>0</v>
          </cell>
          <cell r="M813">
            <v>0</v>
          </cell>
          <cell r="O813">
            <v>0</v>
          </cell>
          <cell r="P813">
            <v>0</v>
          </cell>
          <cell r="R813">
            <v>0</v>
          </cell>
          <cell r="S813">
            <v>0</v>
          </cell>
          <cell r="U813">
            <v>0</v>
          </cell>
          <cell r="V813">
            <v>0</v>
          </cell>
          <cell r="W813" t="str">
            <v>un</v>
          </cell>
          <cell r="X813">
            <v>3</v>
          </cell>
        </row>
        <row r="814">
          <cell r="A814">
            <v>16058</v>
          </cell>
          <cell r="B814" t="str">
            <v>Puertadoble tipo PM-10con marco en lamina galvanizada,panel lleno con mirillaen lamina galvanizada cal.18vidrio 6mm, pintura laca natural color cedro, marco pintura mate color blanco.cerradura de manija jupiter,  lamina de alto impacto según diseño.(2x2.1</v>
          </cell>
          <cell r="C814">
            <v>3</v>
          </cell>
          <cell r="D814">
            <v>3</v>
          </cell>
          <cell r="F814">
            <v>0</v>
          </cell>
          <cell r="G814">
            <v>3</v>
          </cell>
          <cell r="H814">
            <v>1</v>
          </cell>
          <cell r="I814">
            <v>1</v>
          </cell>
          <cell r="J814">
            <v>1</v>
          </cell>
          <cell r="L814">
            <v>0</v>
          </cell>
          <cell r="M814">
            <v>0</v>
          </cell>
          <cell r="O814">
            <v>0</v>
          </cell>
          <cell r="P814">
            <v>0</v>
          </cell>
          <cell r="R814">
            <v>0</v>
          </cell>
          <cell r="S814">
            <v>0</v>
          </cell>
          <cell r="U814">
            <v>0</v>
          </cell>
          <cell r="V814">
            <v>0</v>
          </cell>
          <cell r="W814" t="str">
            <v>un</v>
          </cell>
          <cell r="X814">
            <v>4</v>
          </cell>
        </row>
        <row r="815">
          <cell r="A815">
            <v>16059</v>
          </cell>
          <cell r="B815" t="str">
            <v>Puerta sencilla tipo Pp-01 con marco en lamina galvanizada,panel llenoplomada en exterior lamina de acero galvanizado.pintura laca natural color cedro, marco pintura mate color blanco.cerradura de manija jupiter.(0.8x2.1mts)</v>
          </cell>
          <cell r="C815">
            <v>4</v>
          </cell>
          <cell r="D815">
            <v>4</v>
          </cell>
          <cell r="F815">
            <v>0</v>
          </cell>
          <cell r="G815">
            <v>4</v>
          </cell>
          <cell r="I815">
            <v>0</v>
          </cell>
          <cell r="J815">
            <v>0</v>
          </cell>
          <cell r="L815">
            <v>0</v>
          </cell>
          <cell r="M815">
            <v>0</v>
          </cell>
          <cell r="O815">
            <v>0</v>
          </cell>
          <cell r="P815">
            <v>0</v>
          </cell>
          <cell r="R815">
            <v>0</v>
          </cell>
          <cell r="S815">
            <v>0</v>
          </cell>
          <cell r="U815">
            <v>0</v>
          </cell>
          <cell r="V815">
            <v>0</v>
          </cell>
          <cell r="W815" t="str">
            <v>un</v>
          </cell>
          <cell r="X815">
            <v>4</v>
          </cell>
        </row>
        <row r="816">
          <cell r="A816">
            <v>16060</v>
          </cell>
          <cell r="B816" t="str">
            <v>Puerta doble tipo Pp-07 con marco en lamina galvanizada,panel llenoplomada en exterior lamina de acero galvanizado.pintura laca natural color cedro, marco pintura mate color blanco.cerradura de manija jupiter,  lamina de alto impacto según diseño.(1.4x2.1</v>
          </cell>
          <cell r="C816">
            <v>1</v>
          </cell>
          <cell r="D816">
            <v>1</v>
          </cell>
          <cell r="F816">
            <v>0</v>
          </cell>
          <cell r="G816">
            <v>1</v>
          </cell>
          <cell r="I816">
            <v>0</v>
          </cell>
          <cell r="J816">
            <v>0</v>
          </cell>
          <cell r="L816">
            <v>0</v>
          </cell>
          <cell r="M816">
            <v>0</v>
          </cell>
          <cell r="O816">
            <v>0</v>
          </cell>
          <cell r="P816">
            <v>0</v>
          </cell>
          <cell r="R816">
            <v>0</v>
          </cell>
          <cell r="S816">
            <v>0</v>
          </cell>
          <cell r="U816">
            <v>0</v>
          </cell>
          <cell r="V816">
            <v>0</v>
          </cell>
          <cell r="W816" t="str">
            <v>un</v>
          </cell>
          <cell r="X816">
            <v>1</v>
          </cell>
        </row>
        <row r="817">
          <cell r="A817">
            <v>16061</v>
          </cell>
          <cell r="B817" t="str">
            <v>Puerta plegable tipo PM-11 con marco en lamina galvanizada,panel tipo persianaen maderapintura laca natural color cedro, marco pintura mate color blanco.cerradura de seguridad tipo cilindro según diseño.(1.55x2.1mts)</v>
          </cell>
          <cell r="C817">
            <v>1</v>
          </cell>
          <cell r="D817">
            <v>1</v>
          </cell>
          <cell r="E817">
            <v>1</v>
          </cell>
          <cell r="F817">
            <v>1</v>
          </cell>
          <cell r="G817">
            <v>2</v>
          </cell>
          <cell r="I817">
            <v>0</v>
          </cell>
          <cell r="J817">
            <v>0</v>
          </cell>
          <cell r="L817">
            <v>0</v>
          </cell>
          <cell r="M817">
            <v>0</v>
          </cell>
          <cell r="O817">
            <v>0</v>
          </cell>
          <cell r="P817">
            <v>0</v>
          </cell>
          <cell r="R817">
            <v>0</v>
          </cell>
          <cell r="S817">
            <v>0</v>
          </cell>
          <cell r="U817">
            <v>0</v>
          </cell>
          <cell r="V817">
            <v>0</v>
          </cell>
          <cell r="W817" t="str">
            <v>un</v>
          </cell>
          <cell r="X817">
            <v>2</v>
          </cell>
        </row>
        <row r="818">
          <cell r="A818">
            <v>16062</v>
          </cell>
          <cell r="B818" t="str">
            <v>Puerta plegable tipo PM-12 con marco en lamina galvanizada,panel tipo persianaen maderapintura laca natural color cedro, marco pintura mate color blanco.cerradura de seguridad tipo cilindro según diseño.(1.8x2.1mts)</v>
          </cell>
          <cell r="D818">
            <v>0</v>
          </cell>
          <cell r="E818">
            <v>1</v>
          </cell>
          <cell r="F818">
            <v>1</v>
          </cell>
          <cell r="G818">
            <v>1</v>
          </cell>
          <cell r="I818">
            <v>0</v>
          </cell>
          <cell r="J818">
            <v>0</v>
          </cell>
          <cell r="L818">
            <v>0</v>
          </cell>
          <cell r="M818">
            <v>0</v>
          </cell>
          <cell r="O818">
            <v>0</v>
          </cell>
          <cell r="P818">
            <v>0</v>
          </cell>
          <cell r="R818">
            <v>0</v>
          </cell>
          <cell r="S818">
            <v>0</v>
          </cell>
          <cell r="U818">
            <v>0</v>
          </cell>
          <cell r="V818">
            <v>0</v>
          </cell>
          <cell r="W818" t="str">
            <v>un</v>
          </cell>
          <cell r="X818">
            <v>1</v>
          </cell>
        </row>
        <row r="819">
          <cell r="G819">
            <v>0</v>
          </cell>
          <cell r="J819">
            <v>0</v>
          </cell>
          <cell r="M819">
            <v>0</v>
          </cell>
          <cell r="P819">
            <v>0</v>
          </cell>
          <cell r="S819">
            <v>0</v>
          </cell>
          <cell r="V819">
            <v>0</v>
          </cell>
        </row>
        <row r="820">
          <cell r="A820">
            <v>16063</v>
          </cell>
          <cell r="B820" t="str">
            <v>Puerta sencilla tipo PM-1 con marco en lamina galvanizadapanel tipo persianaen lamina galvanizada cal.18pintura anticorrosivo, acabado esmalte color blanco(0.8x2.1mts)</v>
          </cell>
          <cell r="C820">
            <v>2</v>
          </cell>
          <cell r="D820">
            <v>2</v>
          </cell>
          <cell r="F820">
            <v>0</v>
          </cell>
          <cell r="G820">
            <v>2</v>
          </cell>
          <cell r="H820">
            <v>2</v>
          </cell>
          <cell r="I820">
            <v>2</v>
          </cell>
          <cell r="J820">
            <v>2</v>
          </cell>
          <cell r="K820">
            <v>2</v>
          </cell>
          <cell r="L820">
            <v>2</v>
          </cell>
          <cell r="M820">
            <v>2</v>
          </cell>
          <cell r="O820">
            <v>0</v>
          </cell>
          <cell r="P820">
            <v>0</v>
          </cell>
          <cell r="R820">
            <v>0</v>
          </cell>
          <cell r="S820">
            <v>0</v>
          </cell>
          <cell r="U820">
            <v>0</v>
          </cell>
          <cell r="V820">
            <v>0</v>
          </cell>
          <cell r="W820" t="str">
            <v>un</v>
          </cell>
          <cell r="X820">
            <v>6</v>
          </cell>
        </row>
        <row r="821">
          <cell r="A821">
            <v>16064</v>
          </cell>
          <cell r="B821" t="str">
            <v>PuertasencillatipoPM-2con marco en lamina galvanizadapanel tipo persianaen lamina galvanizada cal.18pintura anticorrosivo, acabado esmalte color blanco(1x2.1MTS)</v>
          </cell>
          <cell r="C821">
            <v>2</v>
          </cell>
          <cell r="D821">
            <v>2</v>
          </cell>
          <cell r="F821">
            <v>0</v>
          </cell>
          <cell r="G821">
            <v>2</v>
          </cell>
          <cell r="H821">
            <v>3</v>
          </cell>
          <cell r="I821">
            <v>3</v>
          </cell>
          <cell r="J821">
            <v>3</v>
          </cell>
          <cell r="K821">
            <v>3</v>
          </cell>
          <cell r="L821">
            <v>3</v>
          </cell>
          <cell r="M821">
            <v>3</v>
          </cell>
          <cell r="O821">
            <v>0</v>
          </cell>
          <cell r="P821">
            <v>0</v>
          </cell>
          <cell r="Q821">
            <v>1</v>
          </cell>
          <cell r="R821">
            <v>1</v>
          </cell>
          <cell r="S821">
            <v>1</v>
          </cell>
          <cell r="U821">
            <v>0</v>
          </cell>
          <cell r="V821">
            <v>0</v>
          </cell>
          <cell r="W821" t="str">
            <v>un</v>
          </cell>
          <cell r="X821">
            <v>9</v>
          </cell>
        </row>
        <row r="822">
          <cell r="A822">
            <v>16065</v>
          </cell>
          <cell r="B822" t="str">
            <v>Puertadoble tipoPM-3con marco en lamina galvanizadapanel tipo persianaen lamina galvanizada cal.19pintura anticorrosivo, acabado esmalte color blanco(1.2x2.1MTS)</v>
          </cell>
          <cell r="D822">
            <v>0</v>
          </cell>
          <cell r="F822">
            <v>0</v>
          </cell>
          <cell r="G822">
            <v>0</v>
          </cell>
          <cell r="H822">
            <v>3</v>
          </cell>
          <cell r="I822">
            <v>3</v>
          </cell>
          <cell r="J822">
            <v>3</v>
          </cell>
          <cell r="K822">
            <v>3</v>
          </cell>
          <cell r="L822">
            <v>3</v>
          </cell>
          <cell r="M822">
            <v>3</v>
          </cell>
          <cell r="O822">
            <v>0</v>
          </cell>
          <cell r="P822">
            <v>0</v>
          </cell>
          <cell r="Q822">
            <v>1</v>
          </cell>
          <cell r="R822">
            <v>1</v>
          </cell>
          <cell r="S822">
            <v>1</v>
          </cell>
          <cell r="U822">
            <v>0</v>
          </cell>
          <cell r="V822">
            <v>0</v>
          </cell>
          <cell r="W822" t="str">
            <v>un</v>
          </cell>
          <cell r="X822">
            <v>7</v>
          </cell>
        </row>
        <row r="823">
          <cell r="A823">
            <v>16066</v>
          </cell>
          <cell r="B823" t="str">
            <v>Puertadoble tipoPM-4con marco en lamina galvanizadapanel tipo persianaen lamina galvanizada cal.19pintura anticorrosivo, acabado esmalte color blanco(1.4x2.1MTS)</v>
          </cell>
          <cell r="D823">
            <v>0</v>
          </cell>
          <cell r="F823">
            <v>0</v>
          </cell>
          <cell r="G823">
            <v>0</v>
          </cell>
          <cell r="I823">
            <v>0</v>
          </cell>
          <cell r="J823">
            <v>0</v>
          </cell>
          <cell r="L823">
            <v>0</v>
          </cell>
          <cell r="M823">
            <v>0</v>
          </cell>
          <cell r="O823">
            <v>0</v>
          </cell>
          <cell r="P823">
            <v>0</v>
          </cell>
          <cell r="Q823">
            <v>2</v>
          </cell>
          <cell r="R823">
            <v>2</v>
          </cell>
          <cell r="S823">
            <v>2</v>
          </cell>
          <cell r="U823">
            <v>0</v>
          </cell>
          <cell r="V823">
            <v>0</v>
          </cell>
          <cell r="W823" t="str">
            <v>un</v>
          </cell>
          <cell r="X823">
            <v>2</v>
          </cell>
        </row>
        <row r="824">
          <cell r="A824">
            <v>16067</v>
          </cell>
          <cell r="B824" t="str">
            <v>Puertadoble tipoPM-5con marco en lamina galvanizadapanel tipo persianaen lamina galvanizada cal.19pintura anticorrosivo, acabado esmalte color blanco(2x2.1MTS)</v>
          </cell>
          <cell r="D824">
            <v>0</v>
          </cell>
          <cell r="F824">
            <v>0</v>
          </cell>
          <cell r="G824">
            <v>0</v>
          </cell>
          <cell r="H824">
            <v>1</v>
          </cell>
          <cell r="I824">
            <v>1</v>
          </cell>
          <cell r="J824">
            <v>1</v>
          </cell>
          <cell r="K824">
            <v>1</v>
          </cell>
          <cell r="L824">
            <v>1</v>
          </cell>
          <cell r="M824">
            <v>1</v>
          </cell>
          <cell r="O824">
            <v>0</v>
          </cell>
          <cell r="P824">
            <v>0</v>
          </cell>
          <cell r="R824">
            <v>0</v>
          </cell>
          <cell r="S824">
            <v>0</v>
          </cell>
          <cell r="U824">
            <v>0</v>
          </cell>
          <cell r="V824">
            <v>0</v>
          </cell>
          <cell r="W824" t="str">
            <v>un</v>
          </cell>
          <cell r="X824">
            <v>2</v>
          </cell>
        </row>
        <row r="825">
          <cell r="A825">
            <v>16068</v>
          </cell>
          <cell r="B825" t="str">
            <v>PuertaplegabletipoPM-6con marco en lamina galvanizadapanel tipo persianaen lamina galvanizada cal.20pintura anticorrosivo, acabado esmalte color blanco(2.18x2.1MTS)</v>
          </cell>
          <cell r="C825">
            <v>1</v>
          </cell>
          <cell r="D825">
            <v>1</v>
          </cell>
          <cell r="F825">
            <v>0</v>
          </cell>
          <cell r="G825">
            <v>1</v>
          </cell>
          <cell r="I825">
            <v>0</v>
          </cell>
          <cell r="J825">
            <v>0</v>
          </cell>
          <cell r="L825">
            <v>0</v>
          </cell>
          <cell r="M825">
            <v>0</v>
          </cell>
          <cell r="O825">
            <v>0</v>
          </cell>
          <cell r="P825">
            <v>0</v>
          </cell>
          <cell r="R825">
            <v>0</v>
          </cell>
          <cell r="S825">
            <v>0</v>
          </cell>
          <cell r="U825">
            <v>0</v>
          </cell>
          <cell r="V825">
            <v>0</v>
          </cell>
          <cell r="W825" t="str">
            <v>un</v>
          </cell>
          <cell r="X825">
            <v>1</v>
          </cell>
        </row>
        <row r="826">
          <cell r="A826">
            <v>16069</v>
          </cell>
          <cell r="B826" t="str">
            <v>PuertacorredizatipoPM-7con marco en lamina galvanizadapanel tipo persianaen lamina galvanizada cal.21pintura anticorrosivo, acabado esmalte color blanco(3.5x2.1MTS)</v>
          </cell>
          <cell r="C826">
            <v>1</v>
          </cell>
          <cell r="D826">
            <v>1</v>
          </cell>
          <cell r="F826">
            <v>0</v>
          </cell>
          <cell r="G826">
            <v>1</v>
          </cell>
          <cell r="I826">
            <v>0</v>
          </cell>
          <cell r="J826">
            <v>0</v>
          </cell>
          <cell r="L826">
            <v>0</v>
          </cell>
          <cell r="M826">
            <v>0</v>
          </cell>
          <cell r="O826">
            <v>0</v>
          </cell>
          <cell r="P826">
            <v>0</v>
          </cell>
          <cell r="R826">
            <v>0</v>
          </cell>
          <cell r="S826">
            <v>0</v>
          </cell>
          <cell r="U826">
            <v>0</v>
          </cell>
          <cell r="V826">
            <v>0</v>
          </cell>
          <cell r="W826" t="str">
            <v>un</v>
          </cell>
          <cell r="X826">
            <v>1</v>
          </cell>
        </row>
        <row r="827">
          <cell r="A827">
            <v>16070</v>
          </cell>
          <cell r="B827" t="str">
            <v>PuertacorredizatipoPM-7con marco en lamina galvanizadapanel tipo persianaen lamina galvanizada cal.22pintura anticorrosivo, acabado esmalte color blanco(3.55x2.1MTS)</v>
          </cell>
          <cell r="C827">
            <v>1</v>
          </cell>
          <cell r="D827">
            <v>1</v>
          </cell>
          <cell r="F827">
            <v>0</v>
          </cell>
          <cell r="G827">
            <v>1</v>
          </cell>
          <cell r="I827">
            <v>0</v>
          </cell>
          <cell r="J827">
            <v>0</v>
          </cell>
          <cell r="L827">
            <v>0</v>
          </cell>
          <cell r="M827">
            <v>0</v>
          </cell>
          <cell r="O827">
            <v>0</v>
          </cell>
          <cell r="P827">
            <v>0</v>
          </cell>
          <cell r="R827">
            <v>0</v>
          </cell>
          <cell r="S827">
            <v>0</v>
          </cell>
          <cell r="U827">
            <v>0</v>
          </cell>
          <cell r="V827">
            <v>0</v>
          </cell>
          <cell r="W827" t="str">
            <v>un</v>
          </cell>
          <cell r="X827">
            <v>1</v>
          </cell>
        </row>
        <row r="828">
          <cell r="A828">
            <v>16071</v>
          </cell>
          <cell r="B828" t="str">
            <v>Puertaventana dobletipoPV-01hoja vidrieraen vidrio laminado 10mmimagen corporativa en pelicula de sandblasting, herrajes metálicos(1.2x2.1MTS)según detalle</v>
          </cell>
          <cell r="D828">
            <v>0</v>
          </cell>
          <cell r="F828">
            <v>0</v>
          </cell>
          <cell r="G828">
            <v>0</v>
          </cell>
          <cell r="H828">
            <v>1</v>
          </cell>
          <cell r="I828">
            <v>1</v>
          </cell>
          <cell r="J828">
            <v>1</v>
          </cell>
          <cell r="K828">
            <v>1</v>
          </cell>
          <cell r="L828">
            <v>1</v>
          </cell>
          <cell r="M828">
            <v>1</v>
          </cell>
          <cell r="O828">
            <v>0</v>
          </cell>
          <cell r="P828">
            <v>0</v>
          </cell>
          <cell r="R828">
            <v>0</v>
          </cell>
          <cell r="S828">
            <v>0</v>
          </cell>
          <cell r="U828">
            <v>0</v>
          </cell>
          <cell r="V828">
            <v>0</v>
          </cell>
          <cell r="W828" t="str">
            <v>un</v>
          </cell>
          <cell r="X828">
            <v>2</v>
          </cell>
        </row>
        <row r="829">
          <cell r="A829">
            <v>16072</v>
          </cell>
          <cell r="B829" t="str">
            <v>Puertadoble y ventana fijatipoPV-02con marco en alumniohoja vidrieraen vidrio laminado 10mmimagen corporativa en pelicula de sandblasting, herrajes metálicos(5.19x2.1MTS)según detalle</v>
          </cell>
          <cell r="D829">
            <v>0</v>
          </cell>
          <cell r="F829">
            <v>0</v>
          </cell>
          <cell r="G829">
            <v>0</v>
          </cell>
          <cell r="H829">
            <v>1</v>
          </cell>
          <cell r="I829">
            <v>1</v>
          </cell>
          <cell r="J829">
            <v>1</v>
          </cell>
          <cell r="K829">
            <v>1</v>
          </cell>
          <cell r="L829">
            <v>1</v>
          </cell>
          <cell r="M829">
            <v>1</v>
          </cell>
          <cell r="O829">
            <v>0</v>
          </cell>
          <cell r="P829">
            <v>0</v>
          </cell>
          <cell r="R829">
            <v>0</v>
          </cell>
          <cell r="S829">
            <v>0</v>
          </cell>
          <cell r="U829">
            <v>0</v>
          </cell>
          <cell r="V829">
            <v>0</v>
          </cell>
          <cell r="W829" t="str">
            <v>un</v>
          </cell>
          <cell r="X829">
            <v>2</v>
          </cell>
        </row>
        <row r="830">
          <cell r="A830">
            <v>16073</v>
          </cell>
          <cell r="B830" t="str">
            <v>Puertaventana fijatipoPV-03con marco en alumnioen vidrio laminado 10mm(8.1x1.95MTS)según detalle</v>
          </cell>
          <cell r="D830">
            <v>0</v>
          </cell>
          <cell r="F830">
            <v>0</v>
          </cell>
          <cell r="G830">
            <v>0</v>
          </cell>
          <cell r="H830">
            <v>1</v>
          </cell>
          <cell r="I830">
            <v>1</v>
          </cell>
          <cell r="J830">
            <v>1</v>
          </cell>
          <cell r="K830">
            <v>1</v>
          </cell>
          <cell r="L830">
            <v>1</v>
          </cell>
          <cell r="M830">
            <v>1</v>
          </cell>
          <cell r="O830">
            <v>0</v>
          </cell>
          <cell r="P830">
            <v>0</v>
          </cell>
          <cell r="R830">
            <v>0</v>
          </cell>
          <cell r="S830">
            <v>0</v>
          </cell>
          <cell r="U830">
            <v>0</v>
          </cell>
          <cell r="V830">
            <v>0</v>
          </cell>
          <cell r="W830" t="str">
            <v>un</v>
          </cell>
          <cell r="X830">
            <v>2</v>
          </cell>
        </row>
        <row r="831">
          <cell r="A831">
            <v>16074</v>
          </cell>
          <cell r="B831" t="str">
            <v>Puertadoble y ventana fijatipoPV-04con marco en alumniohoja vidrieraen vidrio laminado 10mmimagen corporativa en pelicula de sandblasting, herrajes metálicos(6.16x2.1MTS)según detalle</v>
          </cell>
          <cell r="C831">
            <v>1</v>
          </cell>
          <cell r="D831">
            <v>1</v>
          </cell>
          <cell r="F831">
            <v>0</v>
          </cell>
          <cell r="G831">
            <v>1</v>
          </cell>
          <cell r="I831">
            <v>0</v>
          </cell>
          <cell r="J831">
            <v>0</v>
          </cell>
          <cell r="L831">
            <v>0</v>
          </cell>
          <cell r="M831">
            <v>0</v>
          </cell>
          <cell r="O831">
            <v>0</v>
          </cell>
          <cell r="P831">
            <v>0</v>
          </cell>
          <cell r="R831">
            <v>0</v>
          </cell>
          <cell r="S831">
            <v>0</v>
          </cell>
          <cell r="U831">
            <v>0</v>
          </cell>
          <cell r="V831">
            <v>0</v>
          </cell>
          <cell r="W831" t="str">
            <v>un</v>
          </cell>
          <cell r="X831">
            <v>1</v>
          </cell>
        </row>
        <row r="832">
          <cell r="A832">
            <v>16075</v>
          </cell>
          <cell r="B832" t="str">
            <v>Puertaventana fijatipoPV-05con marco en alumnioen vidrio laminado 10mm(5.59x2.1MTS)según detalle</v>
          </cell>
          <cell r="C832">
            <v>1</v>
          </cell>
          <cell r="D832">
            <v>1</v>
          </cell>
          <cell r="F832">
            <v>0</v>
          </cell>
          <cell r="G832">
            <v>1</v>
          </cell>
          <cell r="I832">
            <v>0</v>
          </cell>
          <cell r="J832">
            <v>0</v>
          </cell>
          <cell r="L832">
            <v>0</v>
          </cell>
          <cell r="M832">
            <v>0</v>
          </cell>
          <cell r="O832">
            <v>0</v>
          </cell>
          <cell r="P832">
            <v>0</v>
          </cell>
          <cell r="R832">
            <v>0</v>
          </cell>
          <cell r="S832">
            <v>0</v>
          </cell>
          <cell r="U832">
            <v>0</v>
          </cell>
          <cell r="V832">
            <v>0</v>
          </cell>
          <cell r="W832" t="str">
            <v>un</v>
          </cell>
          <cell r="X832">
            <v>1</v>
          </cell>
        </row>
        <row r="833">
          <cell r="A833">
            <v>16076</v>
          </cell>
          <cell r="B833" t="str">
            <v>Puertadoble y ventana fijatipoPV-06con marco en alumniohoja vidrieraen vidrio laminado 10mmimagen corporativa en pelicula de sandblasting, herrajes metálicos(2.73x2.1MTS)según detalle</v>
          </cell>
          <cell r="C833">
            <v>1</v>
          </cell>
          <cell r="D833">
            <v>1</v>
          </cell>
          <cell r="F833">
            <v>0</v>
          </cell>
          <cell r="G833">
            <v>1</v>
          </cell>
          <cell r="I833">
            <v>0</v>
          </cell>
          <cell r="J833">
            <v>0</v>
          </cell>
          <cell r="L833">
            <v>0</v>
          </cell>
          <cell r="M833">
            <v>0</v>
          </cell>
          <cell r="O833">
            <v>0</v>
          </cell>
          <cell r="P833">
            <v>0</v>
          </cell>
          <cell r="R833">
            <v>0</v>
          </cell>
          <cell r="S833">
            <v>0</v>
          </cell>
          <cell r="U833">
            <v>0</v>
          </cell>
          <cell r="V833">
            <v>0</v>
          </cell>
          <cell r="W833" t="str">
            <v>un</v>
          </cell>
          <cell r="X833">
            <v>1</v>
          </cell>
        </row>
        <row r="834">
          <cell r="A834">
            <v>16077</v>
          </cell>
          <cell r="B834" t="str">
            <v>Puertadoble tipoPV-07con marco en alumniohoja vidrieraen vidrio laminado 10mmimagen corporativa en pelicula de sandblasting, herrajes metálicos(1.8x2.1MTS)según detalle</v>
          </cell>
          <cell r="C834">
            <v>1</v>
          </cell>
          <cell r="D834">
            <v>1</v>
          </cell>
          <cell r="F834">
            <v>0</v>
          </cell>
          <cell r="G834">
            <v>1</v>
          </cell>
          <cell r="I834">
            <v>0</v>
          </cell>
          <cell r="J834">
            <v>0</v>
          </cell>
          <cell r="L834">
            <v>0</v>
          </cell>
          <cell r="M834">
            <v>0</v>
          </cell>
          <cell r="O834">
            <v>0</v>
          </cell>
          <cell r="P834">
            <v>0</v>
          </cell>
          <cell r="R834">
            <v>0</v>
          </cell>
          <cell r="S834">
            <v>0</v>
          </cell>
          <cell r="U834">
            <v>0</v>
          </cell>
          <cell r="V834">
            <v>0</v>
          </cell>
          <cell r="W834" t="str">
            <v>un</v>
          </cell>
          <cell r="X834">
            <v>1</v>
          </cell>
        </row>
        <row r="835">
          <cell r="A835">
            <v>16078</v>
          </cell>
          <cell r="B835" t="str">
            <v>Puertasencilla  y ventanatipoPV-08con marco en alumniohoja vidrieraen vidrio laminado 10mmimagen corporativa en pelicula de sandblasting, herrajes metálicos(2.6x2.1MTS)según detalle</v>
          </cell>
          <cell r="C835">
            <v>1</v>
          </cell>
          <cell r="D835">
            <v>1</v>
          </cell>
          <cell r="F835">
            <v>0</v>
          </cell>
          <cell r="G835">
            <v>1</v>
          </cell>
          <cell r="I835">
            <v>0</v>
          </cell>
          <cell r="J835">
            <v>0</v>
          </cell>
          <cell r="L835">
            <v>0</v>
          </cell>
          <cell r="M835">
            <v>0</v>
          </cell>
          <cell r="O835">
            <v>0</v>
          </cell>
          <cell r="P835">
            <v>0</v>
          </cell>
          <cell r="R835">
            <v>0</v>
          </cell>
          <cell r="S835">
            <v>0</v>
          </cell>
          <cell r="U835">
            <v>0</v>
          </cell>
          <cell r="V835">
            <v>0</v>
          </cell>
          <cell r="W835" t="str">
            <v>un</v>
          </cell>
          <cell r="X835">
            <v>1</v>
          </cell>
        </row>
        <row r="836">
          <cell r="A836">
            <v>16079</v>
          </cell>
          <cell r="B836" t="str">
            <v>Puertasencilla  y ventanatipoPV-09con marco en alumniohoja vidrieraen vidrio laminado 10mmherrajes metálicos(1.4x2.1MTS)según detalle</v>
          </cell>
          <cell r="C836">
            <v>1</v>
          </cell>
          <cell r="D836">
            <v>1</v>
          </cell>
          <cell r="F836">
            <v>0</v>
          </cell>
          <cell r="G836">
            <v>1</v>
          </cell>
          <cell r="I836">
            <v>0</v>
          </cell>
          <cell r="J836">
            <v>0</v>
          </cell>
          <cell r="L836">
            <v>0</v>
          </cell>
          <cell r="M836">
            <v>0</v>
          </cell>
          <cell r="O836">
            <v>0</v>
          </cell>
          <cell r="P836">
            <v>0</v>
          </cell>
          <cell r="R836">
            <v>0</v>
          </cell>
          <cell r="S836">
            <v>0</v>
          </cell>
          <cell r="U836">
            <v>0</v>
          </cell>
          <cell r="V836">
            <v>0</v>
          </cell>
          <cell r="W836" t="str">
            <v>un</v>
          </cell>
          <cell r="X836">
            <v>1</v>
          </cell>
        </row>
        <row r="837">
          <cell r="A837">
            <v>16080</v>
          </cell>
          <cell r="B837" t="str">
            <v>Puertasencilla  y ventanatipoPV-10con marco en alumniohoja marco aluminio  y vidrio fijoen vidrio laminado 10mmherrajes metálicos(2.28x2.1MTS)según detalle</v>
          </cell>
          <cell r="D837">
            <v>0</v>
          </cell>
          <cell r="F837">
            <v>0</v>
          </cell>
          <cell r="G837">
            <v>0</v>
          </cell>
          <cell r="I837">
            <v>0</v>
          </cell>
          <cell r="J837">
            <v>0</v>
          </cell>
          <cell r="L837">
            <v>0</v>
          </cell>
          <cell r="M837">
            <v>0</v>
          </cell>
          <cell r="N837">
            <v>1</v>
          </cell>
          <cell r="O837">
            <v>1</v>
          </cell>
          <cell r="P837">
            <v>1</v>
          </cell>
          <cell r="R837">
            <v>0</v>
          </cell>
          <cell r="S837">
            <v>0</v>
          </cell>
          <cell r="U837">
            <v>0</v>
          </cell>
          <cell r="V837">
            <v>0</v>
          </cell>
          <cell r="W837" t="str">
            <v>un</v>
          </cell>
          <cell r="X837">
            <v>1</v>
          </cell>
        </row>
        <row r="838">
          <cell r="A838">
            <v>16081</v>
          </cell>
          <cell r="B838" t="str">
            <v>Puertadoble y ventana fijatipoPV-11con marco en alumniohoja vidrieraen vidrio laminado 10mmimagen corporativa en pelicula de sandblasting, herrajes metálicos(5.29x2.1MTS)según detalle</v>
          </cell>
          <cell r="D838">
            <v>0</v>
          </cell>
          <cell r="F838">
            <v>0</v>
          </cell>
          <cell r="G838">
            <v>0</v>
          </cell>
          <cell r="I838">
            <v>0</v>
          </cell>
          <cell r="J838">
            <v>0</v>
          </cell>
          <cell r="L838">
            <v>0</v>
          </cell>
          <cell r="M838">
            <v>0</v>
          </cell>
          <cell r="N838">
            <v>1</v>
          </cell>
          <cell r="O838">
            <v>1</v>
          </cell>
          <cell r="P838">
            <v>1</v>
          </cell>
          <cell r="R838">
            <v>0</v>
          </cell>
          <cell r="S838">
            <v>0</v>
          </cell>
          <cell r="U838">
            <v>0</v>
          </cell>
          <cell r="V838">
            <v>0</v>
          </cell>
          <cell r="W838" t="str">
            <v>un</v>
          </cell>
          <cell r="X838">
            <v>1</v>
          </cell>
        </row>
        <row r="839">
          <cell r="A839">
            <v>16082</v>
          </cell>
          <cell r="B839" t="str">
            <v>Puertaventana fijatipoPV-12con marco en alumnioen vidrio laminado 10mm(6.97x1.95MTS)según detalle</v>
          </cell>
          <cell r="D839">
            <v>0</v>
          </cell>
          <cell r="F839">
            <v>0</v>
          </cell>
          <cell r="G839">
            <v>0</v>
          </cell>
          <cell r="I839">
            <v>0</v>
          </cell>
          <cell r="J839">
            <v>0</v>
          </cell>
          <cell r="L839">
            <v>0</v>
          </cell>
          <cell r="M839">
            <v>0</v>
          </cell>
          <cell r="N839">
            <v>1</v>
          </cell>
          <cell r="O839">
            <v>1</v>
          </cell>
          <cell r="P839">
            <v>1</v>
          </cell>
          <cell r="R839">
            <v>0</v>
          </cell>
          <cell r="S839">
            <v>0</v>
          </cell>
          <cell r="U839">
            <v>0</v>
          </cell>
          <cell r="V839">
            <v>0</v>
          </cell>
          <cell r="W839" t="str">
            <v>un</v>
          </cell>
          <cell r="X839">
            <v>1</v>
          </cell>
        </row>
        <row r="840">
          <cell r="A840">
            <v>16083</v>
          </cell>
          <cell r="B840" t="str">
            <v>Puertaventana fijatipoPV-13con marco en alumnioen vidrio laminado 10mm(4.8x1.95MTS)según detalle</v>
          </cell>
          <cell r="D840">
            <v>0</v>
          </cell>
          <cell r="F840">
            <v>0</v>
          </cell>
          <cell r="G840">
            <v>0</v>
          </cell>
          <cell r="I840">
            <v>0</v>
          </cell>
          <cell r="J840">
            <v>0</v>
          </cell>
          <cell r="L840">
            <v>0</v>
          </cell>
          <cell r="M840">
            <v>0</v>
          </cell>
          <cell r="N840">
            <v>1</v>
          </cell>
          <cell r="O840">
            <v>1</v>
          </cell>
          <cell r="P840">
            <v>1</v>
          </cell>
          <cell r="R840">
            <v>0</v>
          </cell>
          <cell r="S840">
            <v>0</v>
          </cell>
          <cell r="U840">
            <v>0</v>
          </cell>
          <cell r="V840">
            <v>0</v>
          </cell>
          <cell r="W840" t="str">
            <v>un</v>
          </cell>
          <cell r="X840">
            <v>1</v>
          </cell>
        </row>
        <row r="841">
          <cell r="A841">
            <v>16084</v>
          </cell>
          <cell r="B841" t="str">
            <v>Puertaventana sencillatipoPV-14hoja vidrieraen vidrio laminado 10mmimagen corporativa en pelicula de sandblasting, herrajes metálicos(1.2x2.1MTS)según detalle</v>
          </cell>
          <cell r="D841">
            <v>0</v>
          </cell>
          <cell r="E841">
            <v>1</v>
          </cell>
          <cell r="F841">
            <v>1</v>
          </cell>
          <cell r="G841">
            <v>1</v>
          </cell>
          <cell r="I841">
            <v>0</v>
          </cell>
          <cell r="J841">
            <v>0</v>
          </cell>
          <cell r="L841">
            <v>0</v>
          </cell>
          <cell r="M841">
            <v>0</v>
          </cell>
          <cell r="O841">
            <v>0</v>
          </cell>
          <cell r="P841">
            <v>0</v>
          </cell>
          <cell r="R841">
            <v>0</v>
          </cell>
          <cell r="S841">
            <v>0</v>
          </cell>
          <cell r="U841">
            <v>0</v>
          </cell>
          <cell r="V841">
            <v>0</v>
          </cell>
          <cell r="W841" t="str">
            <v>un</v>
          </cell>
          <cell r="X841">
            <v>1</v>
          </cell>
        </row>
        <row r="842">
          <cell r="A842">
            <v>16085</v>
          </cell>
          <cell r="B842" t="str">
            <v>Puertaventana sencillatipoPV-15hoja vidrieraen vidrio laminado 10mmimagen corporativa en pelicula de sandblasting, herrajes metálicos(0.9x2.1MTS)según detalle</v>
          </cell>
          <cell r="D842">
            <v>0</v>
          </cell>
          <cell r="E842">
            <v>1</v>
          </cell>
          <cell r="F842">
            <v>1</v>
          </cell>
          <cell r="G842">
            <v>1</v>
          </cell>
          <cell r="I842">
            <v>0</v>
          </cell>
          <cell r="J842">
            <v>0</v>
          </cell>
          <cell r="L842">
            <v>0</v>
          </cell>
          <cell r="M842">
            <v>0</v>
          </cell>
          <cell r="O842">
            <v>0</v>
          </cell>
          <cell r="P842">
            <v>0</v>
          </cell>
          <cell r="R842">
            <v>0</v>
          </cell>
          <cell r="S842">
            <v>0</v>
          </cell>
          <cell r="U842">
            <v>0</v>
          </cell>
          <cell r="V842">
            <v>0</v>
          </cell>
          <cell r="W842" t="str">
            <v>un</v>
          </cell>
          <cell r="X842">
            <v>1</v>
          </cell>
        </row>
        <row r="843">
          <cell r="A843">
            <v>16086</v>
          </cell>
          <cell r="B843" t="str">
            <v>Puertaventana sencillatipoPV-16hoja vidrieraen vidrio laminado 10mmimagen corporativa en pelicula de sandblasting, herrajes metálicos(0.9x2.1MTS)según detalle</v>
          </cell>
          <cell r="D843">
            <v>0</v>
          </cell>
          <cell r="E843">
            <v>1</v>
          </cell>
          <cell r="F843">
            <v>1</v>
          </cell>
          <cell r="G843">
            <v>1</v>
          </cell>
          <cell r="I843">
            <v>0</v>
          </cell>
          <cell r="J843">
            <v>0</v>
          </cell>
          <cell r="L843">
            <v>0</v>
          </cell>
          <cell r="M843">
            <v>0</v>
          </cell>
          <cell r="O843">
            <v>0</v>
          </cell>
          <cell r="P843">
            <v>0</v>
          </cell>
          <cell r="R843">
            <v>0</v>
          </cell>
          <cell r="S843">
            <v>0</v>
          </cell>
          <cell r="U843">
            <v>0</v>
          </cell>
          <cell r="V843">
            <v>0</v>
          </cell>
          <cell r="W843" t="str">
            <v>un</v>
          </cell>
          <cell r="X843">
            <v>1</v>
          </cell>
        </row>
        <row r="844">
          <cell r="A844">
            <v>17</v>
          </cell>
          <cell r="B844" t="str">
            <v>CIELO RASO</v>
          </cell>
          <cell r="G844">
            <v>0</v>
          </cell>
          <cell r="J844">
            <v>0</v>
          </cell>
          <cell r="M844">
            <v>0</v>
          </cell>
          <cell r="P844">
            <v>0</v>
          </cell>
          <cell r="S844">
            <v>0</v>
          </cell>
          <cell r="V844">
            <v>0</v>
          </cell>
          <cell r="X844">
            <v>0</v>
          </cell>
        </row>
        <row r="845">
          <cell r="A845">
            <v>17001</v>
          </cell>
          <cell r="B845" t="str">
            <v xml:space="preserve">Cielo raso lámina plana superboard </v>
          </cell>
          <cell r="D845">
            <v>0</v>
          </cell>
          <cell r="F845">
            <v>0</v>
          </cell>
          <cell r="G845">
            <v>0</v>
          </cell>
          <cell r="I845">
            <v>0</v>
          </cell>
          <cell r="J845">
            <v>0</v>
          </cell>
          <cell r="L845">
            <v>0</v>
          </cell>
          <cell r="M845">
            <v>0</v>
          </cell>
          <cell r="O845">
            <v>0</v>
          </cell>
          <cell r="P845">
            <v>0</v>
          </cell>
          <cell r="R845">
            <v>0</v>
          </cell>
          <cell r="S845">
            <v>0</v>
          </cell>
          <cell r="U845">
            <v>0</v>
          </cell>
          <cell r="V845">
            <v>0</v>
          </cell>
          <cell r="W845" t="str">
            <v>M2</v>
          </cell>
          <cell r="X845">
            <v>0</v>
          </cell>
        </row>
        <row r="846">
          <cell r="A846">
            <v>17002</v>
          </cell>
          <cell r="B846" t="str">
            <v>Cieloraso en drywall resistente a la humedad</v>
          </cell>
          <cell r="C846">
            <v>27.08</v>
          </cell>
          <cell r="D846">
            <v>27.08</v>
          </cell>
          <cell r="E846">
            <v>51.01</v>
          </cell>
          <cell r="F846">
            <v>51.01</v>
          </cell>
          <cell r="G846">
            <v>78.09</v>
          </cell>
          <cell r="H846">
            <v>6.44</v>
          </cell>
          <cell r="I846">
            <v>6.44</v>
          </cell>
          <cell r="J846">
            <v>6.44</v>
          </cell>
          <cell r="K846">
            <v>6.22</v>
          </cell>
          <cell r="L846">
            <v>6.22</v>
          </cell>
          <cell r="M846">
            <v>6.22</v>
          </cell>
          <cell r="N846">
            <v>6.44</v>
          </cell>
          <cell r="O846">
            <v>6.44</v>
          </cell>
          <cell r="P846">
            <v>6.44</v>
          </cell>
          <cell r="R846">
            <v>0</v>
          </cell>
          <cell r="S846">
            <v>0</v>
          </cell>
          <cell r="U846">
            <v>0</v>
          </cell>
          <cell r="V846">
            <v>0</v>
          </cell>
          <cell r="W846" t="str">
            <v>M2</v>
          </cell>
          <cell r="X846">
            <v>97.19</v>
          </cell>
        </row>
        <row r="847">
          <cell r="A847">
            <v>17003</v>
          </cell>
          <cell r="B847" t="str">
            <v>Suministro e instalacion de mediacaña en PVC para cieloraso</v>
          </cell>
          <cell r="C847">
            <v>154.07</v>
          </cell>
          <cell r="D847">
            <v>154.07</v>
          </cell>
          <cell r="E847">
            <v>397.9</v>
          </cell>
          <cell r="F847">
            <v>397.9</v>
          </cell>
          <cell r="G847">
            <v>551.97</v>
          </cell>
          <cell r="I847">
            <v>0</v>
          </cell>
          <cell r="J847">
            <v>0</v>
          </cell>
          <cell r="K847">
            <v>0</v>
          </cell>
          <cell r="L847">
            <v>0</v>
          </cell>
          <cell r="M847">
            <v>0</v>
          </cell>
          <cell r="O847">
            <v>0</v>
          </cell>
          <cell r="P847">
            <v>0</v>
          </cell>
          <cell r="R847">
            <v>0</v>
          </cell>
          <cell r="S847">
            <v>0</v>
          </cell>
          <cell r="U847">
            <v>0</v>
          </cell>
          <cell r="V847">
            <v>0</v>
          </cell>
          <cell r="W847" t="str">
            <v>Ml</v>
          </cell>
          <cell r="X847">
            <v>551.97</v>
          </cell>
        </row>
        <row r="848">
          <cell r="A848">
            <v>17004</v>
          </cell>
          <cell r="B848" t="str">
            <v>Cieloraso en vinilshades 60*60</v>
          </cell>
          <cell r="C848">
            <v>25.43</v>
          </cell>
          <cell r="D848">
            <v>25.43</v>
          </cell>
          <cell r="E848">
            <v>350.02</v>
          </cell>
          <cell r="F848">
            <v>350.02</v>
          </cell>
          <cell r="G848">
            <v>375.45</v>
          </cell>
          <cell r="H848">
            <v>137.84</v>
          </cell>
          <cell r="I848">
            <v>137.84</v>
          </cell>
          <cell r="J848">
            <v>137.84</v>
          </cell>
          <cell r="L848">
            <v>0</v>
          </cell>
          <cell r="M848">
            <v>0</v>
          </cell>
          <cell r="O848">
            <v>0</v>
          </cell>
          <cell r="P848">
            <v>0</v>
          </cell>
          <cell r="R848">
            <v>0</v>
          </cell>
          <cell r="S848">
            <v>0</v>
          </cell>
          <cell r="U848">
            <v>0</v>
          </cell>
          <cell r="V848">
            <v>0</v>
          </cell>
          <cell r="W848" t="str">
            <v>M2</v>
          </cell>
          <cell r="X848">
            <v>513.29</v>
          </cell>
        </row>
        <row r="849">
          <cell r="A849">
            <v>17005</v>
          </cell>
          <cell r="B849" t="str">
            <v xml:space="preserve">Cieloraso en superboard  fachada </v>
          </cell>
          <cell r="C849">
            <v>105.74000000000001</v>
          </cell>
          <cell r="D849">
            <v>105.74000000000001</v>
          </cell>
          <cell r="F849">
            <v>0</v>
          </cell>
          <cell r="G849">
            <v>105.74000000000001</v>
          </cell>
          <cell r="H849">
            <v>0</v>
          </cell>
          <cell r="I849">
            <v>0</v>
          </cell>
          <cell r="J849">
            <v>0</v>
          </cell>
          <cell r="L849">
            <v>0</v>
          </cell>
          <cell r="M849">
            <v>0</v>
          </cell>
          <cell r="O849">
            <v>0</v>
          </cell>
          <cell r="P849">
            <v>0</v>
          </cell>
          <cell r="R849">
            <v>0</v>
          </cell>
          <cell r="S849">
            <v>0</v>
          </cell>
          <cell r="U849">
            <v>0</v>
          </cell>
          <cell r="V849">
            <v>0</v>
          </cell>
          <cell r="W849" t="str">
            <v>M2</v>
          </cell>
          <cell r="X849">
            <v>105.74000000000001</v>
          </cell>
        </row>
        <row r="850">
          <cell r="A850">
            <v>17006</v>
          </cell>
          <cell r="B850" t="str">
            <v>Suministro e instalacion de bandeja lay-in hunterdouglas  en aluzinc, perforacion N103 color blanco con marco en aluminio</v>
          </cell>
          <cell r="C850">
            <v>106</v>
          </cell>
          <cell r="D850">
            <v>106</v>
          </cell>
          <cell r="E850">
            <v>138</v>
          </cell>
          <cell r="F850">
            <v>138</v>
          </cell>
          <cell r="G850">
            <v>244</v>
          </cell>
          <cell r="H850">
            <v>54</v>
          </cell>
          <cell r="I850">
            <v>54</v>
          </cell>
          <cell r="J850">
            <v>54</v>
          </cell>
          <cell r="K850">
            <v>11</v>
          </cell>
          <cell r="L850">
            <v>11</v>
          </cell>
          <cell r="M850">
            <v>11</v>
          </cell>
          <cell r="N850">
            <v>15</v>
          </cell>
          <cell r="O850">
            <v>15</v>
          </cell>
          <cell r="P850">
            <v>15</v>
          </cell>
          <cell r="R850">
            <v>0</v>
          </cell>
          <cell r="S850">
            <v>0</v>
          </cell>
          <cell r="U850">
            <v>0</v>
          </cell>
          <cell r="V850">
            <v>0</v>
          </cell>
          <cell r="W850" t="str">
            <v>Und</v>
          </cell>
          <cell r="X850">
            <v>324</v>
          </cell>
        </row>
        <row r="851">
          <cell r="A851">
            <v>17007</v>
          </cell>
          <cell r="B851" t="str">
            <v>Cieloraso liso en drywall</v>
          </cell>
          <cell r="C851">
            <v>1185.83</v>
          </cell>
          <cell r="D851">
            <v>1185.83</v>
          </cell>
          <cell r="E851">
            <v>890.94</v>
          </cell>
          <cell r="F851">
            <v>890.94</v>
          </cell>
          <cell r="G851">
            <v>2076.77</v>
          </cell>
          <cell r="H851">
            <v>143.28</v>
          </cell>
          <cell r="I851">
            <v>143.28</v>
          </cell>
          <cell r="J851">
            <v>143.28</v>
          </cell>
          <cell r="K851">
            <v>134.21</v>
          </cell>
          <cell r="L851">
            <v>134.21</v>
          </cell>
          <cell r="M851">
            <v>134.21</v>
          </cell>
          <cell r="N851">
            <v>112.10000000000001</v>
          </cell>
          <cell r="O851">
            <v>112.10000000000001</v>
          </cell>
          <cell r="P851">
            <v>112.10000000000001</v>
          </cell>
          <cell r="R851">
            <v>0</v>
          </cell>
          <cell r="S851">
            <v>0</v>
          </cell>
          <cell r="U851">
            <v>0</v>
          </cell>
          <cell r="V851">
            <v>0</v>
          </cell>
          <cell r="W851" t="str">
            <v>M2</v>
          </cell>
          <cell r="X851">
            <v>2466.36</v>
          </cell>
        </row>
        <row r="852">
          <cell r="A852">
            <v>18</v>
          </cell>
          <cell r="B852" t="str">
            <v>ENCHAPES Y ACCESORIOS</v>
          </cell>
          <cell r="G852">
            <v>0</v>
          </cell>
          <cell r="J852">
            <v>0</v>
          </cell>
          <cell r="M852">
            <v>0</v>
          </cell>
          <cell r="P852">
            <v>0</v>
          </cell>
          <cell r="S852">
            <v>0</v>
          </cell>
          <cell r="V852">
            <v>0</v>
          </cell>
          <cell r="X852">
            <v>0</v>
          </cell>
        </row>
        <row r="853">
          <cell r="A853">
            <v>18001</v>
          </cell>
          <cell r="B853" t="str">
            <v xml:space="preserve">Accesorios para baño (jabonera, papelera, gancho, toallero) </v>
          </cell>
          <cell r="C853">
            <v>21</v>
          </cell>
          <cell r="D853">
            <v>21</v>
          </cell>
          <cell r="E853">
            <v>26</v>
          </cell>
          <cell r="F853">
            <v>26</v>
          </cell>
          <cell r="G853">
            <v>47</v>
          </cell>
          <cell r="H853">
            <v>4</v>
          </cell>
          <cell r="I853">
            <v>4</v>
          </cell>
          <cell r="J853">
            <v>4</v>
          </cell>
          <cell r="K853">
            <v>1</v>
          </cell>
          <cell r="L853">
            <v>1</v>
          </cell>
          <cell r="M853">
            <v>1</v>
          </cell>
          <cell r="N853">
            <v>2</v>
          </cell>
          <cell r="O853">
            <v>2</v>
          </cell>
          <cell r="P853">
            <v>2</v>
          </cell>
          <cell r="R853">
            <v>0</v>
          </cell>
          <cell r="S853">
            <v>0</v>
          </cell>
          <cell r="U853">
            <v>0</v>
          </cell>
          <cell r="V853">
            <v>0</v>
          </cell>
          <cell r="W853" t="str">
            <v>Juego</v>
          </cell>
          <cell r="X853">
            <v>54</v>
          </cell>
        </row>
        <row r="854">
          <cell r="A854">
            <v>18002</v>
          </cell>
          <cell r="B854" t="str">
            <v xml:space="preserve">Rejilla con sosco 3" </v>
          </cell>
          <cell r="C854">
            <v>11</v>
          </cell>
          <cell r="D854">
            <v>11</v>
          </cell>
          <cell r="E854">
            <v>22</v>
          </cell>
          <cell r="F854">
            <v>22</v>
          </cell>
          <cell r="G854">
            <v>33</v>
          </cell>
          <cell r="H854">
            <v>5</v>
          </cell>
          <cell r="I854">
            <v>5</v>
          </cell>
          <cell r="J854">
            <v>5</v>
          </cell>
          <cell r="L854">
            <v>0</v>
          </cell>
          <cell r="M854">
            <v>0</v>
          </cell>
          <cell r="N854">
            <v>3</v>
          </cell>
          <cell r="O854">
            <v>3</v>
          </cell>
          <cell r="P854">
            <v>3</v>
          </cell>
          <cell r="R854">
            <v>0</v>
          </cell>
          <cell r="S854">
            <v>0</v>
          </cell>
          <cell r="U854">
            <v>0</v>
          </cell>
          <cell r="V854">
            <v>0</v>
          </cell>
          <cell r="W854" t="str">
            <v>Und</v>
          </cell>
          <cell r="X854">
            <v>41</v>
          </cell>
        </row>
        <row r="855">
          <cell r="A855">
            <v>18003</v>
          </cell>
          <cell r="B855" t="str">
            <v xml:space="preserve">Tapa registro 20x20, Pvc </v>
          </cell>
          <cell r="C855">
            <v>31</v>
          </cell>
          <cell r="D855">
            <v>31</v>
          </cell>
          <cell r="E855">
            <v>33</v>
          </cell>
          <cell r="F855">
            <v>33</v>
          </cell>
          <cell r="G855">
            <v>64</v>
          </cell>
          <cell r="H855">
            <v>9</v>
          </cell>
          <cell r="I855">
            <v>9</v>
          </cell>
          <cell r="J855">
            <v>9</v>
          </cell>
          <cell r="L855">
            <v>0</v>
          </cell>
          <cell r="M855">
            <v>0</v>
          </cell>
          <cell r="N855">
            <v>3</v>
          </cell>
          <cell r="O855">
            <v>3</v>
          </cell>
          <cell r="P855">
            <v>3</v>
          </cell>
          <cell r="R855">
            <v>0</v>
          </cell>
          <cell r="S855">
            <v>0</v>
          </cell>
          <cell r="U855">
            <v>0</v>
          </cell>
          <cell r="V855">
            <v>0</v>
          </cell>
          <cell r="W855" t="str">
            <v>Und</v>
          </cell>
          <cell r="X855">
            <v>76</v>
          </cell>
        </row>
        <row r="856">
          <cell r="A856">
            <v>18004</v>
          </cell>
          <cell r="B856" t="str">
            <v>Suministro e instalacion de protector para papel higiénico de sobreponer en la pared, en acero inoxidable 304 satinado, para rollo 200/400mts.</v>
          </cell>
          <cell r="C856">
            <v>4</v>
          </cell>
          <cell r="D856">
            <v>4</v>
          </cell>
          <cell r="E856">
            <v>4</v>
          </cell>
          <cell r="F856">
            <v>4</v>
          </cell>
          <cell r="G856">
            <v>8</v>
          </cell>
          <cell r="I856">
            <v>0</v>
          </cell>
          <cell r="J856">
            <v>0</v>
          </cell>
          <cell r="K856">
            <v>2</v>
          </cell>
          <cell r="L856">
            <v>2</v>
          </cell>
          <cell r="M856">
            <v>2</v>
          </cell>
          <cell r="O856">
            <v>0</v>
          </cell>
          <cell r="P856">
            <v>0</v>
          </cell>
          <cell r="R856">
            <v>0</v>
          </cell>
          <cell r="S856">
            <v>0</v>
          </cell>
          <cell r="U856">
            <v>0</v>
          </cell>
          <cell r="V856">
            <v>0</v>
          </cell>
          <cell r="W856" t="str">
            <v>Und</v>
          </cell>
          <cell r="X856">
            <v>10</v>
          </cell>
        </row>
        <row r="857">
          <cell r="A857">
            <v>18005</v>
          </cell>
          <cell r="B857" t="str">
            <v>Suministro e instalacion de dispensador de jabon para pared  en ABS</v>
          </cell>
          <cell r="C857">
            <v>2</v>
          </cell>
          <cell r="D857">
            <v>2</v>
          </cell>
          <cell r="E857">
            <v>2</v>
          </cell>
          <cell r="F857">
            <v>2</v>
          </cell>
          <cell r="G857">
            <v>4</v>
          </cell>
          <cell r="I857">
            <v>0</v>
          </cell>
          <cell r="J857">
            <v>0</v>
          </cell>
          <cell r="K857">
            <v>2</v>
          </cell>
          <cell r="L857">
            <v>2</v>
          </cell>
          <cell r="M857">
            <v>2</v>
          </cell>
          <cell r="O857">
            <v>0</v>
          </cell>
          <cell r="P857">
            <v>0</v>
          </cell>
          <cell r="R857">
            <v>0</v>
          </cell>
          <cell r="S857">
            <v>0</v>
          </cell>
          <cell r="U857">
            <v>0</v>
          </cell>
          <cell r="V857">
            <v>0</v>
          </cell>
          <cell r="W857" t="str">
            <v>Und</v>
          </cell>
          <cell r="X857">
            <v>6</v>
          </cell>
        </row>
        <row r="858">
          <cell r="A858">
            <v>18006</v>
          </cell>
          <cell r="B858" t="str">
            <v>Suministro e instalacion de percha  metalica  sencilla ref:8AA210B de accesorios y acabados o similar</v>
          </cell>
          <cell r="C858">
            <v>2</v>
          </cell>
          <cell r="D858">
            <v>2</v>
          </cell>
          <cell r="E858">
            <v>2</v>
          </cell>
          <cell r="F858">
            <v>2</v>
          </cell>
          <cell r="G858">
            <v>4</v>
          </cell>
          <cell r="I858">
            <v>0</v>
          </cell>
          <cell r="J858">
            <v>0</v>
          </cell>
          <cell r="L858">
            <v>0</v>
          </cell>
          <cell r="M858">
            <v>0</v>
          </cell>
          <cell r="O858">
            <v>0</v>
          </cell>
          <cell r="P858">
            <v>0</v>
          </cell>
          <cell r="R858">
            <v>0</v>
          </cell>
          <cell r="S858">
            <v>0</v>
          </cell>
          <cell r="U858">
            <v>0</v>
          </cell>
          <cell r="V858">
            <v>0</v>
          </cell>
          <cell r="W858" t="str">
            <v>Und</v>
          </cell>
          <cell r="X858">
            <v>4</v>
          </cell>
        </row>
        <row r="859">
          <cell r="A859">
            <v>18007</v>
          </cell>
          <cell r="B859" t="str">
            <v>Suministro e instalacion de barra ayuda minusvalidos p/ sanitario ref: 8AA508 de accesorios y acabados en acero inox o similar.</v>
          </cell>
          <cell r="C859">
            <v>7</v>
          </cell>
          <cell r="D859">
            <v>7</v>
          </cell>
          <cell r="E859">
            <v>4</v>
          </cell>
          <cell r="F859">
            <v>4</v>
          </cell>
          <cell r="G859">
            <v>11</v>
          </cell>
          <cell r="I859">
            <v>0</v>
          </cell>
          <cell r="J859">
            <v>0</v>
          </cell>
          <cell r="K859">
            <v>2</v>
          </cell>
          <cell r="L859">
            <v>2</v>
          </cell>
          <cell r="M859">
            <v>2</v>
          </cell>
          <cell r="N859">
            <v>0</v>
          </cell>
          <cell r="O859">
            <v>0</v>
          </cell>
          <cell r="P859">
            <v>0</v>
          </cell>
          <cell r="R859">
            <v>0</v>
          </cell>
          <cell r="S859">
            <v>0</v>
          </cell>
          <cell r="U859">
            <v>0</v>
          </cell>
          <cell r="V859">
            <v>0</v>
          </cell>
          <cell r="W859" t="str">
            <v>Und</v>
          </cell>
          <cell r="X859">
            <v>13</v>
          </cell>
        </row>
        <row r="860">
          <cell r="A860">
            <v>18008</v>
          </cell>
          <cell r="B860" t="str">
            <v>Suministro e instalacion de barras ayuda minusvalidos en acero inoxidable para duchas</v>
          </cell>
          <cell r="C860">
            <v>3</v>
          </cell>
          <cell r="D860">
            <v>3</v>
          </cell>
          <cell r="E860">
            <v>14</v>
          </cell>
          <cell r="F860">
            <v>14</v>
          </cell>
          <cell r="G860">
            <v>17</v>
          </cell>
          <cell r="H860">
            <v>2</v>
          </cell>
          <cell r="I860">
            <v>2</v>
          </cell>
          <cell r="J860">
            <v>2</v>
          </cell>
          <cell r="L860">
            <v>0</v>
          </cell>
          <cell r="M860">
            <v>0</v>
          </cell>
          <cell r="N860">
            <v>0</v>
          </cell>
          <cell r="O860">
            <v>0</v>
          </cell>
          <cell r="P860">
            <v>0</v>
          </cell>
          <cell r="R860">
            <v>0</v>
          </cell>
          <cell r="S860">
            <v>0</v>
          </cell>
          <cell r="U860">
            <v>0</v>
          </cell>
          <cell r="V860">
            <v>0</v>
          </cell>
          <cell r="W860" t="str">
            <v>Und</v>
          </cell>
          <cell r="X860">
            <v>19</v>
          </cell>
        </row>
        <row r="861">
          <cell r="A861">
            <v>18009</v>
          </cell>
          <cell r="B861" t="str">
            <v>Pocetas de aseo en mamposteria y enchape. Dim: (0.60 x 0.60)</v>
          </cell>
          <cell r="C861">
            <v>5</v>
          </cell>
          <cell r="D861">
            <v>5</v>
          </cell>
          <cell r="E861">
            <v>5</v>
          </cell>
          <cell r="F861">
            <v>5</v>
          </cell>
          <cell r="G861">
            <v>10</v>
          </cell>
          <cell r="H861">
            <v>2</v>
          </cell>
          <cell r="I861">
            <v>2</v>
          </cell>
          <cell r="J861">
            <v>2</v>
          </cell>
          <cell r="L861">
            <v>0</v>
          </cell>
          <cell r="M861">
            <v>0</v>
          </cell>
          <cell r="N861">
            <v>1</v>
          </cell>
          <cell r="O861">
            <v>1</v>
          </cell>
          <cell r="P861">
            <v>1</v>
          </cell>
          <cell r="R861">
            <v>0</v>
          </cell>
          <cell r="S861">
            <v>0</v>
          </cell>
          <cell r="U861">
            <v>0</v>
          </cell>
          <cell r="V861">
            <v>0</v>
          </cell>
          <cell r="W861" t="str">
            <v>Und</v>
          </cell>
          <cell r="X861">
            <v>13</v>
          </cell>
        </row>
        <row r="862">
          <cell r="A862">
            <v>18010</v>
          </cell>
          <cell r="B862" t="str">
            <v>Suministro e instalacion de jabonera ceramica</v>
          </cell>
          <cell r="C862">
            <v>6</v>
          </cell>
          <cell r="D862">
            <v>6</v>
          </cell>
          <cell r="E862">
            <v>17</v>
          </cell>
          <cell r="F862">
            <v>17</v>
          </cell>
          <cell r="G862">
            <v>23</v>
          </cell>
          <cell r="H862">
            <v>2</v>
          </cell>
          <cell r="I862">
            <v>2</v>
          </cell>
          <cell r="J862">
            <v>2</v>
          </cell>
          <cell r="L862">
            <v>0</v>
          </cell>
          <cell r="M862">
            <v>0</v>
          </cell>
          <cell r="N862">
            <v>2</v>
          </cell>
          <cell r="O862">
            <v>2</v>
          </cell>
          <cell r="P862">
            <v>2</v>
          </cell>
          <cell r="R862">
            <v>0</v>
          </cell>
          <cell r="S862">
            <v>0</v>
          </cell>
          <cell r="U862">
            <v>0</v>
          </cell>
          <cell r="V862">
            <v>0</v>
          </cell>
          <cell r="W862" t="str">
            <v>Und</v>
          </cell>
          <cell r="X862">
            <v>27</v>
          </cell>
        </row>
        <row r="863">
          <cell r="A863">
            <v>18011</v>
          </cell>
          <cell r="B863" t="str">
            <v>Suministro e instalacion de dispensador de toallas de papel en acero inoxidable</v>
          </cell>
          <cell r="C863">
            <v>2</v>
          </cell>
          <cell r="D863">
            <v>2</v>
          </cell>
          <cell r="E863">
            <v>2</v>
          </cell>
          <cell r="F863">
            <v>2</v>
          </cell>
          <cell r="G863">
            <v>4</v>
          </cell>
          <cell r="I863">
            <v>0</v>
          </cell>
          <cell r="J863">
            <v>0</v>
          </cell>
          <cell r="K863">
            <v>2</v>
          </cell>
          <cell r="L863">
            <v>2</v>
          </cell>
          <cell r="M863">
            <v>2</v>
          </cell>
          <cell r="O863">
            <v>0</v>
          </cell>
          <cell r="P863">
            <v>0</v>
          </cell>
          <cell r="R863">
            <v>0</v>
          </cell>
          <cell r="S863">
            <v>0</v>
          </cell>
          <cell r="U863">
            <v>0</v>
          </cell>
          <cell r="V863">
            <v>0</v>
          </cell>
          <cell r="W863" t="str">
            <v>Und</v>
          </cell>
          <cell r="X863">
            <v>6</v>
          </cell>
        </row>
        <row r="864">
          <cell r="A864">
            <v>18012</v>
          </cell>
          <cell r="B864" t="str">
            <v>Suministro e instalacion de guia de cortina y cortina de tela rhino H=2.00m</v>
          </cell>
          <cell r="C864">
            <v>35.76</v>
          </cell>
          <cell r="D864">
            <v>35.76</v>
          </cell>
          <cell r="E864">
            <v>50.81</v>
          </cell>
          <cell r="F864">
            <v>50.81</v>
          </cell>
          <cell r="G864">
            <v>86.57</v>
          </cell>
          <cell r="H864">
            <v>8.2200000000000006</v>
          </cell>
          <cell r="I864">
            <v>8.2200000000000006</v>
          </cell>
          <cell r="J864">
            <v>8.2200000000000006</v>
          </cell>
          <cell r="L864">
            <v>0</v>
          </cell>
          <cell r="M864">
            <v>0</v>
          </cell>
          <cell r="O864">
            <v>0</v>
          </cell>
          <cell r="P864">
            <v>0</v>
          </cell>
          <cell r="R864">
            <v>0</v>
          </cell>
          <cell r="S864">
            <v>0</v>
          </cell>
          <cell r="U864">
            <v>0</v>
          </cell>
          <cell r="V864">
            <v>0</v>
          </cell>
          <cell r="W864" t="str">
            <v>Ml</v>
          </cell>
          <cell r="X864">
            <v>94.789999999999992</v>
          </cell>
        </row>
        <row r="865">
          <cell r="A865">
            <v>18013</v>
          </cell>
          <cell r="B865" t="str">
            <v>Suministro e instalacion de guardacamilla tipo sistema de clips  de 15cm</v>
          </cell>
          <cell r="C865">
            <v>152.26</v>
          </cell>
          <cell r="D865">
            <v>152.26</v>
          </cell>
          <cell r="E865">
            <v>159.78</v>
          </cell>
          <cell r="F865">
            <v>159.78</v>
          </cell>
          <cell r="G865">
            <v>312.03999999999996</v>
          </cell>
          <cell r="I865">
            <v>0</v>
          </cell>
          <cell r="J865">
            <v>0</v>
          </cell>
          <cell r="L865">
            <v>0</v>
          </cell>
          <cell r="M865">
            <v>0</v>
          </cell>
          <cell r="O865">
            <v>0</v>
          </cell>
          <cell r="P865">
            <v>0</v>
          </cell>
          <cell r="R865">
            <v>0</v>
          </cell>
          <cell r="S865">
            <v>0</v>
          </cell>
          <cell r="U865">
            <v>0</v>
          </cell>
          <cell r="V865">
            <v>0</v>
          </cell>
          <cell r="W865" t="str">
            <v>Ml</v>
          </cell>
          <cell r="X865">
            <v>312.03999999999996</v>
          </cell>
        </row>
        <row r="866">
          <cell r="A866">
            <v>18014</v>
          </cell>
          <cell r="B866" t="str">
            <v>Suministro e instalacion de gancho portatraperos</v>
          </cell>
          <cell r="C866">
            <v>5</v>
          </cell>
          <cell r="D866">
            <v>5</v>
          </cell>
          <cell r="E866">
            <v>5</v>
          </cell>
          <cell r="F866">
            <v>5</v>
          </cell>
          <cell r="G866">
            <v>10</v>
          </cell>
          <cell r="H866">
            <v>2</v>
          </cell>
          <cell r="I866">
            <v>2</v>
          </cell>
          <cell r="J866">
            <v>2</v>
          </cell>
          <cell r="L866">
            <v>0</v>
          </cell>
          <cell r="M866">
            <v>0</v>
          </cell>
          <cell r="N866">
            <v>1</v>
          </cell>
          <cell r="O866">
            <v>1</v>
          </cell>
          <cell r="P866">
            <v>1</v>
          </cell>
          <cell r="R866">
            <v>0</v>
          </cell>
          <cell r="S866">
            <v>0</v>
          </cell>
          <cell r="U866">
            <v>0</v>
          </cell>
          <cell r="V866">
            <v>0</v>
          </cell>
          <cell r="W866" t="str">
            <v>Und</v>
          </cell>
          <cell r="X866">
            <v>13</v>
          </cell>
        </row>
        <row r="867">
          <cell r="A867">
            <v>18015</v>
          </cell>
          <cell r="B867" t="str">
            <v>Suministro e instalacion de rejilla con revestimiento plastico 0.35</v>
          </cell>
          <cell r="C867">
            <v>8.25</v>
          </cell>
          <cell r="D867">
            <v>8.25</v>
          </cell>
          <cell r="E867">
            <v>8.25</v>
          </cell>
          <cell r="F867">
            <v>8.25</v>
          </cell>
          <cell r="G867">
            <v>16.5</v>
          </cell>
          <cell r="H867">
            <v>3.3</v>
          </cell>
          <cell r="I867">
            <v>3.3</v>
          </cell>
          <cell r="J867">
            <v>3.3</v>
          </cell>
          <cell r="L867">
            <v>0</v>
          </cell>
          <cell r="M867">
            <v>0</v>
          </cell>
          <cell r="N867">
            <v>1.65</v>
          </cell>
          <cell r="O867">
            <v>1.65</v>
          </cell>
          <cell r="P867">
            <v>1.65</v>
          </cell>
          <cell r="R867">
            <v>0</v>
          </cell>
          <cell r="S867">
            <v>0</v>
          </cell>
          <cell r="U867">
            <v>0</v>
          </cell>
          <cell r="V867">
            <v>0</v>
          </cell>
          <cell r="W867" t="str">
            <v>Ml</v>
          </cell>
          <cell r="X867">
            <v>21.45</v>
          </cell>
        </row>
        <row r="868">
          <cell r="A868">
            <v>18016</v>
          </cell>
          <cell r="B868" t="str">
            <v>Suministro e instalacion de tubo cortinero</v>
          </cell>
          <cell r="C868">
            <v>11.68</v>
          </cell>
          <cell r="D868">
            <v>11.68</v>
          </cell>
          <cell r="E868">
            <v>22.259999999999998</v>
          </cell>
          <cell r="F868">
            <v>22.259999999999998</v>
          </cell>
          <cell r="G868">
            <v>33.94</v>
          </cell>
          <cell r="H868">
            <v>4.3499999999999996</v>
          </cell>
          <cell r="I868">
            <v>4.3499999999999996</v>
          </cell>
          <cell r="J868">
            <v>4.3499999999999996</v>
          </cell>
          <cell r="L868">
            <v>0</v>
          </cell>
          <cell r="M868">
            <v>0</v>
          </cell>
          <cell r="N868">
            <v>2.8</v>
          </cell>
          <cell r="O868">
            <v>2.8</v>
          </cell>
          <cell r="P868">
            <v>2.8</v>
          </cell>
          <cell r="R868">
            <v>0</v>
          </cell>
          <cell r="S868">
            <v>0</v>
          </cell>
          <cell r="U868">
            <v>0</v>
          </cell>
          <cell r="V868">
            <v>0</v>
          </cell>
          <cell r="W868" t="str">
            <v>Ml</v>
          </cell>
          <cell r="X868">
            <v>41.089999999999996</v>
          </cell>
        </row>
        <row r="869">
          <cell r="A869">
            <v>19</v>
          </cell>
          <cell r="B869" t="str">
            <v>INSTALACIONES DE GAS NATURAL</v>
          </cell>
          <cell r="G869">
            <v>0</v>
          </cell>
          <cell r="J869">
            <v>0</v>
          </cell>
          <cell r="M869">
            <v>0</v>
          </cell>
          <cell r="P869">
            <v>0</v>
          </cell>
          <cell r="S869">
            <v>0</v>
          </cell>
          <cell r="V869">
            <v>0</v>
          </cell>
          <cell r="X869">
            <v>0</v>
          </cell>
        </row>
        <row r="870">
          <cell r="A870">
            <v>20</v>
          </cell>
          <cell r="B870" t="str">
            <v>INSTALACIONES GASES MEDICINALES</v>
          </cell>
          <cell r="G870">
            <v>0</v>
          </cell>
          <cell r="J870">
            <v>0</v>
          </cell>
          <cell r="M870">
            <v>0</v>
          </cell>
          <cell r="P870">
            <v>0</v>
          </cell>
          <cell r="S870">
            <v>0</v>
          </cell>
          <cell r="V870">
            <v>0</v>
          </cell>
          <cell r="X870">
            <v>0</v>
          </cell>
        </row>
        <row r="871">
          <cell r="A871">
            <v>8005</v>
          </cell>
          <cell r="B871" t="str">
            <v xml:space="preserve">Instalación de gases medicinales </v>
          </cell>
          <cell r="C871">
            <v>0</v>
          </cell>
          <cell r="D871">
            <v>0</v>
          </cell>
          <cell r="F871">
            <v>0</v>
          </cell>
          <cell r="G871">
            <v>0</v>
          </cell>
          <cell r="I871">
            <v>0</v>
          </cell>
          <cell r="J871">
            <v>0</v>
          </cell>
          <cell r="L871">
            <v>0</v>
          </cell>
          <cell r="M871">
            <v>0</v>
          </cell>
          <cell r="O871">
            <v>0</v>
          </cell>
          <cell r="P871">
            <v>0</v>
          </cell>
          <cell r="R871">
            <v>0</v>
          </cell>
          <cell r="S871">
            <v>0</v>
          </cell>
          <cell r="U871">
            <v>0</v>
          </cell>
          <cell r="V871">
            <v>0</v>
          </cell>
          <cell r="W871" t="str">
            <v>Glb</v>
          </cell>
          <cell r="X871">
            <v>0</v>
          </cell>
        </row>
        <row r="872">
          <cell r="A872">
            <v>20001</v>
          </cell>
          <cell r="B872" t="str">
            <v>Tubería de Cobre Rígida tipo K de ½" Ø</v>
          </cell>
          <cell r="C872">
            <v>936</v>
          </cell>
          <cell r="D872">
            <v>936</v>
          </cell>
          <cell r="F872">
            <v>0</v>
          </cell>
          <cell r="G872">
            <v>936</v>
          </cell>
          <cell r="I872">
            <v>0</v>
          </cell>
          <cell r="J872">
            <v>0</v>
          </cell>
          <cell r="L872">
            <v>0</v>
          </cell>
          <cell r="M872">
            <v>0</v>
          </cell>
          <cell r="O872">
            <v>0</v>
          </cell>
          <cell r="P872">
            <v>0</v>
          </cell>
          <cell r="R872">
            <v>0</v>
          </cell>
          <cell r="S872">
            <v>0</v>
          </cell>
          <cell r="U872">
            <v>0</v>
          </cell>
          <cell r="V872">
            <v>0</v>
          </cell>
          <cell r="W872" t="str">
            <v>Ml</v>
          </cell>
          <cell r="X872">
            <v>936</v>
          </cell>
        </row>
        <row r="873">
          <cell r="A873">
            <v>20002</v>
          </cell>
          <cell r="B873" t="str">
            <v>Tubería de Cobre Rígida tipo K de ¾" Ø</v>
          </cell>
          <cell r="C873">
            <v>552</v>
          </cell>
          <cell r="D873">
            <v>552</v>
          </cell>
          <cell r="F873">
            <v>0</v>
          </cell>
          <cell r="G873">
            <v>552</v>
          </cell>
          <cell r="I873">
            <v>0</v>
          </cell>
          <cell r="J873">
            <v>0</v>
          </cell>
          <cell r="L873">
            <v>0</v>
          </cell>
          <cell r="M873">
            <v>0</v>
          </cell>
          <cell r="O873">
            <v>0</v>
          </cell>
          <cell r="P873">
            <v>0</v>
          </cell>
          <cell r="R873">
            <v>0</v>
          </cell>
          <cell r="S873">
            <v>0</v>
          </cell>
          <cell r="U873">
            <v>0</v>
          </cell>
          <cell r="V873">
            <v>0</v>
          </cell>
          <cell r="W873" t="str">
            <v>Ml</v>
          </cell>
          <cell r="X873">
            <v>552</v>
          </cell>
        </row>
        <row r="874">
          <cell r="A874">
            <v>20003</v>
          </cell>
          <cell r="B874" t="str">
            <v>Tubería de Cobre Rígida tipo K de 1" Ø</v>
          </cell>
          <cell r="C874">
            <v>150</v>
          </cell>
          <cell r="D874">
            <v>150</v>
          </cell>
          <cell r="F874">
            <v>0</v>
          </cell>
          <cell r="G874">
            <v>150</v>
          </cell>
          <cell r="I874">
            <v>0</v>
          </cell>
          <cell r="J874">
            <v>0</v>
          </cell>
          <cell r="L874">
            <v>0</v>
          </cell>
          <cell r="M874">
            <v>0</v>
          </cell>
          <cell r="O874">
            <v>0</v>
          </cell>
          <cell r="P874">
            <v>0</v>
          </cell>
          <cell r="R874">
            <v>0</v>
          </cell>
          <cell r="S874">
            <v>0</v>
          </cell>
          <cell r="U874">
            <v>0</v>
          </cell>
          <cell r="V874">
            <v>0</v>
          </cell>
          <cell r="W874" t="str">
            <v>Ml</v>
          </cell>
          <cell r="X874">
            <v>150</v>
          </cell>
        </row>
        <row r="875">
          <cell r="A875">
            <v>20004</v>
          </cell>
          <cell r="B875" t="str">
            <v>Tubería de Cobre Rígida tipo K de 1½" Ø</v>
          </cell>
          <cell r="C875">
            <v>42</v>
          </cell>
          <cell r="D875">
            <v>42</v>
          </cell>
          <cell r="F875">
            <v>0</v>
          </cell>
          <cell r="G875">
            <v>42</v>
          </cell>
          <cell r="I875">
            <v>0</v>
          </cell>
          <cell r="J875">
            <v>0</v>
          </cell>
          <cell r="L875">
            <v>0</v>
          </cell>
          <cell r="M875">
            <v>0</v>
          </cell>
          <cell r="O875">
            <v>0</v>
          </cell>
          <cell r="P875">
            <v>0</v>
          </cell>
          <cell r="R875">
            <v>0</v>
          </cell>
          <cell r="S875">
            <v>0</v>
          </cell>
          <cell r="U875">
            <v>0</v>
          </cell>
          <cell r="V875">
            <v>0</v>
          </cell>
          <cell r="W875" t="str">
            <v>Ml</v>
          </cell>
          <cell r="X875">
            <v>42</v>
          </cell>
        </row>
        <row r="876">
          <cell r="A876">
            <v>20005</v>
          </cell>
          <cell r="B876" t="str">
            <v xml:space="preserve">Válvula de ½" Ø </v>
          </cell>
          <cell r="C876">
            <v>35</v>
          </cell>
          <cell r="D876">
            <v>35</v>
          </cell>
          <cell r="F876">
            <v>0</v>
          </cell>
          <cell r="G876">
            <v>35</v>
          </cell>
          <cell r="I876">
            <v>0</v>
          </cell>
          <cell r="J876">
            <v>0</v>
          </cell>
          <cell r="L876">
            <v>0</v>
          </cell>
          <cell r="M876">
            <v>0</v>
          </cell>
          <cell r="O876">
            <v>0</v>
          </cell>
          <cell r="P876">
            <v>0</v>
          </cell>
          <cell r="R876">
            <v>0</v>
          </cell>
          <cell r="S876">
            <v>0</v>
          </cell>
          <cell r="U876">
            <v>0</v>
          </cell>
          <cell r="V876">
            <v>0</v>
          </cell>
          <cell r="W876" t="str">
            <v>Und</v>
          </cell>
          <cell r="X876">
            <v>35</v>
          </cell>
        </row>
        <row r="877">
          <cell r="A877">
            <v>20006</v>
          </cell>
          <cell r="B877" t="str">
            <v xml:space="preserve">Válvula de 3/4" Ø </v>
          </cell>
          <cell r="C877">
            <v>3</v>
          </cell>
          <cell r="D877">
            <v>3</v>
          </cell>
          <cell r="F877">
            <v>0</v>
          </cell>
          <cell r="G877">
            <v>3</v>
          </cell>
          <cell r="I877">
            <v>0</v>
          </cell>
          <cell r="J877">
            <v>0</v>
          </cell>
          <cell r="L877">
            <v>0</v>
          </cell>
          <cell r="M877">
            <v>0</v>
          </cell>
          <cell r="O877">
            <v>0</v>
          </cell>
          <cell r="P877">
            <v>0</v>
          </cell>
          <cell r="R877">
            <v>0</v>
          </cell>
          <cell r="S877">
            <v>0</v>
          </cell>
          <cell r="U877">
            <v>0</v>
          </cell>
          <cell r="V877">
            <v>0</v>
          </cell>
          <cell r="W877" t="str">
            <v>Und</v>
          </cell>
          <cell r="X877">
            <v>3</v>
          </cell>
        </row>
        <row r="878">
          <cell r="A878">
            <v>20007</v>
          </cell>
          <cell r="B878" t="str">
            <v xml:space="preserve">Válvula de 1" Ø </v>
          </cell>
          <cell r="C878">
            <v>2</v>
          </cell>
          <cell r="D878">
            <v>2</v>
          </cell>
          <cell r="F878">
            <v>0</v>
          </cell>
          <cell r="G878">
            <v>2</v>
          </cell>
          <cell r="I878">
            <v>0</v>
          </cell>
          <cell r="J878">
            <v>0</v>
          </cell>
          <cell r="L878">
            <v>0</v>
          </cell>
          <cell r="M878">
            <v>0</v>
          </cell>
          <cell r="O878">
            <v>0</v>
          </cell>
          <cell r="P878">
            <v>0</v>
          </cell>
          <cell r="R878">
            <v>0</v>
          </cell>
          <cell r="S878">
            <v>0</v>
          </cell>
          <cell r="U878">
            <v>0</v>
          </cell>
          <cell r="V878">
            <v>0</v>
          </cell>
          <cell r="W878" t="str">
            <v>Und</v>
          </cell>
          <cell r="X878">
            <v>2</v>
          </cell>
        </row>
        <row r="879">
          <cell r="A879">
            <v>20008</v>
          </cell>
          <cell r="B879" t="str">
            <v>MANIFOLD DE CILINDROS DE OXIGENO 2 X 4 CON DOBLE REGULACION</v>
          </cell>
          <cell r="C879">
            <v>1</v>
          </cell>
          <cell r="D879">
            <v>1</v>
          </cell>
          <cell r="F879">
            <v>0</v>
          </cell>
          <cell r="G879">
            <v>1</v>
          </cell>
          <cell r="I879">
            <v>0</v>
          </cell>
          <cell r="J879">
            <v>0</v>
          </cell>
          <cell r="L879">
            <v>0</v>
          </cell>
          <cell r="M879">
            <v>0</v>
          </cell>
          <cell r="O879">
            <v>0</v>
          </cell>
          <cell r="P879">
            <v>0</v>
          </cell>
          <cell r="R879">
            <v>0</v>
          </cell>
          <cell r="S879">
            <v>0</v>
          </cell>
          <cell r="U879">
            <v>0</v>
          </cell>
          <cell r="V879">
            <v>0</v>
          </cell>
          <cell r="W879" t="str">
            <v>Und</v>
          </cell>
          <cell r="X879">
            <v>1</v>
          </cell>
        </row>
        <row r="880">
          <cell r="A880">
            <v>20009</v>
          </cell>
          <cell r="B880" t="str">
            <v>MANIFOLD DE CILINDROS DE AIRE 2 X 4 CON DOBLE REGULACION</v>
          </cell>
          <cell r="C880">
            <v>1</v>
          </cell>
          <cell r="D880">
            <v>1</v>
          </cell>
          <cell r="F880">
            <v>0</v>
          </cell>
          <cell r="G880">
            <v>1</v>
          </cell>
          <cell r="I880">
            <v>0</v>
          </cell>
          <cell r="J880">
            <v>0</v>
          </cell>
          <cell r="L880">
            <v>0</v>
          </cell>
          <cell r="M880">
            <v>0</v>
          </cell>
          <cell r="O880">
            <v>0</v>
          </cell>
          <cell r="P880">
            <v>0</v>
          </cell>
          <cell r="R880">
            <v>0</v>
          </cell>
          <cell r="S880">
            <v>0</v>
          </cell>
          <cell r="U880">
            <v>0</v>
          </cell>
          <cell r="V880">
            <v>0</v>
          </cell>
          <cell r="W880" t="str">
            <v>Und</v>
          </cell>
          <cell r="X880">
            <v>1</v>
          </cell>
        </row>
        <row r="881">
          <cell r="A881">
            <v>20010</v>
          </cell>
          <cell r="B881" t="str">
            <v>MANIFOLD DE CILINDROS DE OXIDO NITROSO (N2O) 2 X 1 CON DOBLE REGULACION</v>
          </cell>
          <cell r="C881">
            <v>1</v>
          </cell>
          <cell r="D881">
            <v>1</v>
          </cell>
          <cell r="F881">
            <v>0</v>
          </cell>
          <cell r="G881">
            <v>1</v>
          </cell>
          <cell r="I881">
            <v>0</v>
          </cell>
          <cell r="J881">
            <v>0</v>
          </cell>
          <cell r="L881">
            <v>0</v>
          </cell>
          <cell r="M881">
            <v>0</v>
          </cell>
          <cell r="O881">
            <v>0</v>
          </cell>
          <cell r="P881">
            <v>0</v>
          </cell>
          <cell r="R881">
            <v>0</v>
          </cell>
          <cell r="S881">
            <v>0</v>
          </cell>
          <cell r="U881">
            <v>0</v>
          </cell>
          <cell r="V881">
            <v>0</v>
          </cell>
          <cell r="W881" t="str">
            <v>Und</v>
          </cell>
          <cell r="X881">
            <v>1</v>
          </cell>
        </row>
        <row r="882">
          <cell r="A882">
            <v>20011</v>
          </cell>
          <cell r="B882" t="str">
            <v xml:space="preserve">Toma Medicinal Chemetron de Pared para Oxigeno (O2) de Acople Rapido QC. </v>
          </cell>
          <cell r="C882">
            <v>61</v>
          </cell>
          <cell r="D882">
            <v>61</v>
          </cell>
          <cell r="F882">
            <v>0</v>
          </cell>
          <cell r="G882">
            <v>61</v>
          </cell>
          <cell r="I882">
            <v>0</v>
          </cell>
          <cell r="J882">
            <v>0</v>
          </cell>
          <cell r="L882">
            <v>0</v>
          </cell>
          <cell r="M882">
            <v>0</v>
          </cell>
          <cell r="O882">
            <v>0</v>
          </cell>
          <cell r="P882">
            <v>0</v>
          </cell>
          <cell r="R882">
            <v>0</v>
          </cell>
          <cell r="S882">
            <v>0</v>
          </cell>
          <cell r="U882">
            <v>0</v>
          </cell>
          <cell r="V882">
            <v>0</v>
          </cell>
          <cell r="W882" t="str">
            <v>Und</v>
          </cell>
          <cell r="X882">
            <v>61</v>
          </cell>
        </row>
        <row r="883">
          <cell r="A883">
            <v>20012</v>
          </cell>
          <cell r="B883" t="str">
            <v>Toma Medicinal Chemetron de Pared para Aire de acople Rapido QC</v>
          </cell>
          <cell r="C883">
            <v>19</v>
          </cell>
          <cell r="D883">
            <v>19</v>
          </cell>
          <cell r="F883">
            <v>0</v>
          </cell>
          <cell r="G883">
            <v>19</v>
          </cell>
          <cell r="I883">
            <v>0</v>
          </cell>
          <cell r="J883">
            <v>0</v>
          </cell>
          <cell r="L883">
            <v>0</v>
          </cell>
          <cell r="M883">
            <v>0</v>
          </cell>
          <cell r="O883">
            <v>0</v>
          </cell>
          <cell r="P883">
            <v>0</v>
          </cell>
          <cell r="R883">
            <v>0</v>
          </cell>
          <cell r="S883">
            <v>0</v>
          </cell>
          <cell r="U883">
            <v>0</v>
          </cell>
          <cell r="V883">
            <v>0</v>
          </cell>
          <cell r="W883" t="str">
            <v>Und</v>
          </cell>
          <cell r="X883">
            <v>19</v>
          </cell>
        </row>
        <row r="884">
          <cell r="A884">
            <v>20013</v>
          </cell>
          <cell r="B884" t="str">
            <v>Toma Medicinal Chemetron de Pared para Vacio de Acople Rapido QC</v>
          </cell>
          <cell r="C884">
            <v>49</v>
          </cell>
          <cell r="D884">
            <v>49</v>
          </cell>
          <cell r="F884">
            <v>0</v>
          </cell>
          <cell r="G884">
            <v>49</v>
          </cell>
          <cell r="I884">
            <v>0</v>
          </cell>
          <cell r="J884">
            <v>0</v>
          </cell>
          <cell r="L884">
            <v>0</v>
          </cell>
          <cell r="M884">
            <v>0</v>
          </cell>
          <cell r="O884">
            <v>0</v>
          </cell>
          <cell r="P884">
            <v>0</v>
          </cell>
          <cell r="R884">
            <v>0</v>
          </cell>
          <cell r="S884">
            <v>0</v>
          </cell>
          <cell r="U884">
            <v>0</v>
          </cell>
          <cell r="V884">
            <v>0</v>
          </cell>
          <cell r="W884" t="str">
            <v>Und</v>
          </cell>
          <cell r="X884">
            <v>49</v>
          </cell>
        </row>
        <row r="885">
          <cell r="A885">
            <v>20014</v>
          </cell>
          <cell r="B885" t="str">
            <v xml:space="preserve">Toma Medicinal Chemetron de Pared para Evacuacion de Gases Anestesicos de Acople Rapido QC. </v>
          </cell>
          <cell r="C885">
            <v>3</v>
          </cell>
          <cell r="D885">
            <v>3</v>
          </cell>
          <cell r="F885">
            <v>0</v>
          </cell>
          <cell r="G885">
            <v>3</v>
          </cell>
          <cell r="I885">
            <v>0</v>
          </cell>
          <cell r="J885">
            <v>0</v>
          </cell>
          <cell r="L885">
            <v>0</v>
          </cell>
          <cell r="M885">
            <v>0</v>
          </cell>
          <cell r="O885">
            <v>0</v>
          </cell>
          <cell r="P885">
            <v>0</v>
          </cell>
          <cell r="R885">
            <v>0</v>
          </cell>
          <cell r="S885">
            <v>0</v>
          </cell>
          <cell r="U885">
            <v>0</v>
          </cell>
          <cell r="V885">
            <v>0</v>
          </cell>
          <cell r="W885" t="str">
            <v>Und</v>
          </cell>
          <cell r="X885">
            <v>3</v>
          </cell>
        </row>
        <row r="886">
          <cell r="A886">
            <v>20015</v>
          </cell>
          <cell r="B886" t="str">
            <v>Toma Medicinal Chemetron Cielitica para Oxigeno Conexión Diss</v>
          </cell>
          <cell r="C886">
            <v>3</v>
          </cell>
          <cell r="D886">
            <v>3</v>
          </cell>
          <cell r="F886">
            <v>0</v>
          </cell>
          <cell r="G886">
            <v>3</v>
          </cell>
          <cell r="I886">
            <v>0</v>
          </cell>
          <cell r="J886">
            <v>0</v>
          </cell>
          <cell r="L886">
            <v>0</v>
          </cell>
          <cell r="M886">
            <v>0</v>
          </cell>
          <cell r="O886">
            <v>0</v>
          </cell>
          <cell r="P886">
            <v>0</v>
          </cell>
          <cell r="R886">
            <v>0</v>
          </cell>
          <cell r="S886">
            <v>0</v>
          </cell>
          <cell r="U886">
            <v>0</v>
          </cell>
          <cell r="V886">
            <v>0</v>
          </cell>
          <cell r="W886" t="str">
            <v>Und</v>
          </cell>
          <cell r="X886">
            <v>3</v>
          </cell>
        </row>
        <row r="887">
          <cell r="A887">
            <v>20016</v>
          </cell>
          <cell r="B887" t="str">
            <v>Toma Medicinal Chemetron Cielitica para Aire Conexión Diss</v>
          </cell>
          <cell r="C887">
            <v>3</v>
          </cell>
          <cell r="D887">
            <v>3</v>
          </cell>
          <cell r="F887">
            <v>0</v>
          </cell>
          <cell r="G887">
            <v>3</v>
          </cell>
          <cell r="I887">
            <v>0</v>
          </cell>
          <cell r="J887">
            <v>0</v>
          </cell>
          <cell r="L887">
            <v>0</v>
          </cell>
          <cell r="M887">
            <v>0</v>
          </cell>
          <cell r="O887">
            <v>0</v>
          </cell>
          <cell r="P887">
            <v>0</v>
          </cell>
          <cell r="R887">
            <v>0</v>
          </cell>
          <cell r="S887">
            <v>0</v>
          </cell>
          <cell r="U887">
            <v>0</v>
          </cell>
          <cell r="V887">
            <v>0</v>
          </cell>
          <cell r="W887" t="str">
            <v>Und</v>
          </cell>
          <cell r="X887">
            <v>3</v>
          </cell>
        </row>
        <row r="888">
          <cell r="A888">
            <v>20017</v>
          </cell>
          <cell r="B888" t="str">
            <v xml:space="preserve">Toma Medicinal Chemetron Cielitica para Vacio Conexión Diss. </v>
          </cell>
          <cell r="C888">
            <v>3</v>
          </cell>
          <cell r="D888">
            <v>3</v>
          </cell>
          <cell r="F888">
            <v>0</v>
          </cell>
          <cell r="G888">
            <v>3</v>
          </cell>
          <cell r="I888">
            <v>0</v>
          </cell>
          <cell r="J888">
            <v>0</v>
          </cell>
          <cell r="L888">
            <v>0</v>
          </cell>
          <cell r="M888">
            <v>0</v>
          </cell>
          <cell r="O888">
            <v>0</v>
          </cell>
          <cell r="P888">
            <v>0</v>
          </cell>
          <cell r="R888">
            <v>0</v>
          </cell>
          <cell r="S888">
            <v>0</v>
          </cell>
          <cell r="U888">
            <v>0</v>
          </cell>
          <cell r="V888">
            <v>0</v>
          </cell>
          <cell r="W888" t="str">
            <v>Und</v>
          </cell>
          <cell r="X888">
            <v>3</v>
          </cell>
        </row>
        <row r="889">
          <cell r="A889">
            <v>20018</v>
          </cell>
          <cell r="B889" t="str">
            <v xml:space="preserve">Toma Medicinal Chemetron Cielitica para Oxido Nitroso (N2O) </v>
          </cell>
          <cell r="C889">
            <v>3</v>
          </cell>
          <cell r="D889">
            <v>3</v>
          </cell>
          <cell r="F889">
            <v>0</v>
          </cell>
          <cell r="G889">
            <v>3</v>
          </cell>
          <cell r="I889">
            <v>0</v>
          </cell>
          <cell r="J889">
            <v>0</v>
          </cell>
          <cell r="L889">
            <v>0</v>
          </cell>
          <cell r="M889">
            <v>0</v>
          </cell>
          <cell r="O889">
            <v>0</v>
          </cell>
          <cell r="P889">
            <v>0</v>
          </cell>
          <cell r="R889">
            <v>0</v>
          </cell>
          <cell r="S889">
            <v>0</v>
          </cell>
          <cell r="U889">
            <v>0</v>
          </cell>
          <cell r="V889">
            <v>0</v>
          </cell>
          <cell r="W889" t="str">
            <v>Und</v>
          </cell>
          <cell r="X889">
            <v>3</v>
          </cell>
        </row>
        <row r="890">
          <cell r="A890">
            <v>20019</v>
          </cell>
          <cell r="B890" t="str">
            <v>Caja en lamina coll roll doble con válvulas en acero Inox. 4 tornillos de ½"-3/4" Oxigeno-Vac</v>
          </cell>
          <cell r="C890">
            <v>3</v>
          </cell>
          <cell r="D890">
            <v>3</v>
          </cell>
          <cell r="F890">
            <v>0</v>
          </cell>
          <cell r="G890">
            <v>3</v>
          </cell>
          <cell r="I890">
            <v>0</v>
          </cell>
          <cell r="J890">
            <v>0</v>
          </cell>
          <cell r="L890">
            <v>0</v>
          </cell>
          <cell r="M890">
            <v>0</v>
          </cell>
          <cell r="O890">
            <v>0</v>
          </cell>
          <cell r="P890">
            <v>0</v>
          </cell>
          <cell r="R890">
            <v>0</v>
          </cell>
          <cell r="S890">
            <v>0</v>
          </cell>
          <cell r="U890">
            <v>0</v>
          </cell>
          <cell r="V890">
            <v>0</v>
          </cell>
          <cell r="W890" t="str">
            <v>Und</v>
          </cell>
          <cell r="X890">
            <v>3</v>
          </cell>
        </row>
        <row r="891">
          <cell r="A891">
            <v>20020</v>
          </cell>
          <cell r="B891" t="str">
            <v>Caja en lamina coll roll triple con válvulas en acero Inox. 4 tornillos de ½"-1/2"-3/4" Oxigeno-Aire-Vac</v>
          </cell>
          <cell r="C891">
            <v>2</v>
          </cell>
          <cell r="D891">
            <v>2</v>
          </cell>
          <cell r="F891">
            <v>0</v>
          </cell>
          <cell r="G891">
            <v>2</v>
          </cell>
          <cell r="I891">
            <v>0</v>
          </cell>
          <cell r="J891">
            <v>0</v>
          </cell>
          <cell r="L891">
            <v>0</v>
          </cell>
          <cell r="M891">
            <v>0</v>
          </cell>
          <cell r="O891">
            <v>0</v>
          </cell>
          <cell r="P891">
            <v>0</v>
          </cell>
          <cell r="R891">
            <v>0</v>
          </cell>
          <cell r="S891">
            <v>0</v>
          </cell>
          <cell r="U891">
            <v>0</v>
          </cell>
          <cell r="V891">
            <v>0</v>
          </cell>
          <cell r="W891" t="str">
            <v>Und</v>
          </cell>
          <cell r="X891">
            <v>2</v>
          </cell>
        </row>
        <row r="892">
          <cell r="A892">
            <v>20021</v>
          </cell>
          <cell r="B892" t="str">
            <v>Caja en lamina coll roll cuadruple con válvulas en acero Inox. 4 tornillos de ½"-1/2"-1/2"-3/4" Oxigeno-Aire-Vac-N2O</v>
          </cell>
          <cell r="C892">
            <v>3</v>
          </cell>
          <cell r="D892">
            <v>3</v>
          </cell>
          <cell r="F892">
            <v>0</v>
          </cell>
          <cell r="G892">
            <v>3</v>
          </cell>
          <cell r="I892">
            <v>0</v>
          </cell>
          <cell r="J892">
            <v>0</v>
          </cell>
          <cell r="L892">
            <v>0</v>
          </cell>
          <cell r="M892">
            <v>0</v>
          </cell>
          <cell r="O892">
            <v>0</v>
          </cell>
          <cell r="P892">
            <v>0</v>
          </cell>
          <cell r="R892">
            <v>0</v>
          </cell>
          <cell r="S892">
            <v>0</v>
          </cell>
          <cell r="U892">
            <v>0</v>
          </cell>
          <cell r="V892">
            <v>0</v>
          </cell>
          <cell r="W892" t="str">
            <v>Und</v>
          </cell>
          <cell r="X892">
            <v>3</v>
          </cell>
        </row>
        <row r="893">
          <cell r="A893">
            <v>20022</v>
          </cell>
          <cell r="B893" t="str">
            <v>Alarmas de Area de 2 Señales</v>
          </cell>
          <cell r="C893">
            <v>3</v>
          </cell>
          <cell r="D893">
            <v>3</v>
          </cell>
          <cell r="F893">
            <v>0</v>
          </cell>
          <cell r="G893">
            <v>3</v>
          </cell>
          <cell r="I893">
            <v>0</v>
          </cell>
          <cell r="J893">
            <v>0</v>
          </cell>
          <cell r="L893">
            <v>0</v>
          </cell>
          <cell r="M893">
            <v>0</v>
          </cell>
          <cell r="O893">
            <v>0</v>
          </cell>
          <cell r="P893">
            <v>0</v>
          </cell>
          <cell r="R893">
            <v>0</v>
          </cell>
          <cell r="S893">
            <v>0</v>
          </cell>
          <cell r="U893">
            <v>0</v>
          </cell>
          <cell r="V893">
            <v>0</v>
          </cell>
          <cell r="W893" t="str">
            <v>Und</v>
          </cell>
          <cell r="X893">
            <v>3</v>
          </cell>
        </row>
        <row r="894">
          <cell r="A894">
            <v>20023</v>
          </cell>
          <cell r="B894" t="str">
            <v>Alarma de Area de 3 Señales</v>
          </cell>
          <cell r="C894">
            <v>2</v>
          </cell>
          <cell r="D894">
            <v>2</v>
          </cell>
          <cell r="F894">
            <v>0</v>
          </cell>
          <cell r="G894">
            <v>2</v>
          </cell>
          <cell r="I894">
            <v>0</v>
          </cell>
          <cell r="J894">
            <v>0</v>
          </cell>
          <cell r="L894">
            <v>0</v>
          </cell>
          <cell r="M894">
            <v>0</v>
          </cell>
          <cell r="O894">
            <v>0</v>
          </cell>
          <cell r="P894">
            <v>0</v>
          </cell>
          <cell r="R894">
            <v>0</v>
          </cell>
          <cell r="S894">
            <v>0</v>
          </cell>
          <cell r="U894">
            <v>0</v>
          </cell>
          <cell r="V894">
            <v>0</v>
          </cell>
          <cell r="W894" t="str">
            <v>Und</v>
          </cell>
          <cell r="X894">
            <v>2</v>
          </cell>
        </row>
        <row r="895">
          <cell r="A895">
            <v>20024</v>
          </cell>
          <cell r="B895" t="str">
            <v>Alarma de Area de 4 Señales.</v>
          </cell>
          <cell r="C895">
            <v>3</v>
          </cell>
          <cell r="D895">
            <v>3</v>
          </cell>
          <cell r="F895">
            <v>0</v>
          </cell>
          <cell r="G895">
            <v>3</v>
          </cell>
          <cell r="I895">
            <v>0</v>
          </cell>
          <cell r="J895">
            <v>0</v>
          </cell>
          <cell r="L895">
            <v>0</v>
          </cell>
          <cell r="M895">
            <v>0</v>
          </cell>
          <cell r="O895">
            <v>0</v>
          </cell>
          <cell r="P895">
            <v>0</v>
          </cell>
          <cell r="R895">
            <v>0</v>
          </cell>
          <cell r="S895">
            <v>0</v>
          </cell>
          <cell r="U895">
            <v>0</v>
          </cell>
          <cell r="V895">
            <v>0</v>
          </cell>
          <cell r="W895" t="str">
            <v>Und</v>
          </cell>
          <cell r="X895">
            <v>3</v>
          </cell>
        </row>
        <row r="896">
          <cell r="A896">
            <v>20025</v>
          </cell>
          <cell r="B896" t="str">
            <v>COMPRESOR DE AIRE MEDICINAL</v>
          </cell>
          <cell r="C896">
            <v>1</v>
          </cell>
          <cell r="D896">
            <v>1</v>
          </cell>
          <cell r="F896">
            <v>0</v>
          </cell>
          <cell r="G896">
            <v>1</v>
          </cell>
          <cell r="I896">
            <v>0</v>
          </cell>
          <cell r="J896">
            <v>0</v>
          </cell>
          <cell r="L896">
            <v>0</v>
          </cell>
          <cell r="M896">
            <v>0</v>
          </cell>
          <cell r="O896">
            <v>0</v>
          </cell>
          <cell r="P896">
            <v>0</v>
          </cell>
          <cell r="R896">
            <v>0</v>
          </cell>
          <cell r="S896">
            <v>0</v>
          </cell>
          <cell r="U896">
            <v>0</v>
          </cell>
          <cell r="V896">
            <v>0</v>
          </cell>
          <cell r="W896" t="str">
            <v>Und</v>
          </cell>
          <cell r="X896">
            <v>1</v>
          </cell>
        </row>
        <row r="897">
          <cell r="A897">
            <v>20026</v>
          </cell>
          <cell r="B897" t="str">
            <v>BOMBA DE VACIO</v>
          </cell>
          <cell r="C897">
            <v>1</v>
          </cell>
          <cell r="D897">
            <v>1</v>
          </cell>
          <cell r="F897">
            <v>0</v>
          </cell>
          <cell r="G897">
            <v>1</v>
          </cell>
          <cell r="I897">
            <v>0</v>
          </cell>
          <cell r="J897">
            <v>0</v>
          </cell>
          <cell r="L897">
            <v>0</v>
          </cell>
          <cell r="M897">
            <v>0</v>
          </cell>
          <cell r="O897">
            <v>0</v>
          </cell>
          <cell r="P897">
            <v>0</v>
          </cell>
          <cell r="R897">
            <v>0</v>
          </cell>
          <cell r="S897">
            <v>0</v>
          </cell>
          <cell r="U897">
            <v>0</v>
          </cell>
          <cell r="V897">
            <v>0</v>
          </cell>
          <cell r="W897" t="str">
            <v>Und</v>
          </cell>
          <cell r="X897">
            <v>1</v>
          </cell>
        </row>
        <row r="898">
          <cell r="A898">
            <v>20027</v>
          </cell>
          <cell r="B898" t="str">
            <v>COMPRESOR DE AIRE ODONTOLOGICO</v>
          </cell>
          <cell r="C898">
            <v>1</v>
          </cell>
          <cell r="D898">
            <v>1</v>
          </cell>
          <cell r="F898">
            <v>0</v>
          </cell>
          <cell r="G898">
            <v>1</v>
          </cell>
          <cell r="I898">
            <v>0</v>
          </cell>
          <cell r="J898">
            <v>0</v>
          </cell>
          <cell r="L898">
            <v>0</v>
          </cell>
          <cell r="M898">
            <v>0</v>
          </cell>
          <cell r="O898">
            <v>0</v>
          </cell>
          <cell r="P898">
            <v>0</v>
          </cell>
          <cell r="R898">
            <v>0</v>
          </cell>
          <cell r="S898">
            <v>0</v>
          </cell>
          <cell r="U898">
            <v>0</v>
          </cell>
          <cell r="V898">
            <v>0</v>
          </cell>
          <cell r="W898" t="str">
            <v>Und</v>
          </cell>
          <cell r="X898">
            <v>1</v>
          </cell>
        </row>
        <row r="899">
          <cell r="A899">
            <v>21</v>
          </cell>
          <cell r="B899" t="str">
            <v>INSTALACIONES MECANICAS</v>
          </cell>
          <cell r="G899">
            <v>0</v>
          </cell>
          <cell r="J899">
            <v>0</v>
          </cell>
          <cell r="M899">
            <v>0</v>
          </cell>
          <cell r="P899">
            <v>0</v>
          </cell>
          <cell r="S899">
            <v>0</v>
          </cell>
          <cell r="V899">
            <v>0</v>
          </cell>
          <cell r="X899">
            <v>0</v>
          </cell>
        </row>
        <row r="900">
          <cell r="A900">
            <v>8006</v>
          </cell>
          <cell r="B900" t="str">
            <v xml:space="preserve">Instalaciones mecánicas </v>
          </cell>
          <cell r="D900">
            <v>0</v>
          </cell>
          <cell r="F900">
            <v>0</v>
          </cell>
          <cell r="G900">
            <v>0</v>
          </cell>
          <cell r="I900">
            <v>0</v>
          </cell>
          <cell r="J900">
            <v>0</v>
          </cell>
          <cell r="L900">
            <v>0</v>
          </cell>
          <cell r="M900">
            <v>0</v>
          </cell>
          <cell r="O900">
            <v>0</v>
          </cell>
          <cell r="P900">
            <v>0</v>
          </cell>
          <cell r="R900">
            <v>0</v>
          </cell>
          <cell r="S900">
            <v>0</v>
          </cell>
          <cell r="U900">
            <v>0</v>
          </cell>
          <cell r="V900">
            <v>0</v>
          </cell>
          <cell r="W900" t="str">
            <v>Glb</v>
          </cell>
          <cell r="X900">
            <v>0</v>
          </cell>
        </row>
        <row r="901">
          <cell r="A901">
            <v>21001</v>
          </cell>
          <cell r="B901" t="str">
            <v>Suministro e instalacion de Unidad manejadora UMA-01</v>
          </cell>
          <cell r="C901">
            <v>1</v>
          </cell>
          <cell r="D901">
            <v>1</v>
          </cell>
          <cell r="F901">
            <v>0</v>
          </cell>
          <cell r="G901">
            <v>1</v>
          </cell>
          <cell r="I901">
            <v>0</v>
          </cell>
          <cell r="J901">
            <v>0</v>
          </cell>
          <cell r="L901">
            <v>0</v>
          </cell>
          <cell r="M901">
            <v>0</v>
          </cell>
          <cell r="O901">
            <v>0</v>
          </cell>
          <cell r="P901">
            <v>0</v>
          </cell>
          <cell r="R901">
            <v>0</v>
          </cell>
          <cell r="S901">
            <v>0</v>
          </cell>
          <cell r="U901">
            <v>0</v>
          </cell>
          <cell r="V901">
            <v>0</v>
          </cell>
          <cell r="W901" t="str">
            <v>Und</v>
          </cell>
          <cell r="X901">
            <v>1</v>
          </cell>
        </row>
        <row r="902">
          <cell r="A902">
            <v>21002</v>
          </cell>
          <cell r="B902" t="str">
            <v>Suministro e instalacion de Unidad manejadora UMA-02</v>
          </cell>
          <cell r="C902">
            <v>1</v>
          </cell>
          <cell r="D902">
            <v>1</v>
          </cell>
          <cell r="F902">
            <v>0</v>
          </cell>
          <cell r="G902">
            <v>1</v>
          </cell>
          <cell r="I902">
            <v>0</v>
          </cell>
          <cell r="J902">
            <v>0</v>
          </cell>
          <cell r="L902">
            <v>0</v>
          </cell>
          <cell r="M902">
            <v>0</v>
          </cell>
          <cell r="O902">
            <v>0</v>
          </cell>
          <cell r="P902">
            <v>0</v>
          </cell>
          <cell r="R902">
            <v>0</v>
          </cell>
          <cell r="S902">
            <v>0</v>
          </cell>
          <cell r="U902">
            <v>0</v>
          </cell>
          <cell r="V902">
            <v>0</v>
          </cell>
          <cell r="W902" t="str">
            <v>Und</v>
          </cell>
          <cell r="X902">
            <v>1</v>
          </cell>
        </row>
        <row r="903">
          <cell r="A903">
            <v>21003</v>
          </cell>
          <cell r="B903" t="str">
            <v>Suministro e instalacion de Unidad manejadora UMA-03</v>
          </cell>
          <cell r="C903">
            <v>1</v>
          </cell>
          <cell r="D903">
            <v>1</v>
          </cell>
          <cell r="F903">
            <v>0</v>
          </cell>
          <cell r="G903">
            <v>1</v>
          </cell>
          <cell r="I903">
            <v>0</v>
          </cell>
          <cell r="J903">
            <v>0</v>
          </cell>
          <cell r="L903">
            <v>0</v>
          </cell>
          <cell r="M903">
            <v>0</v>
          </cell>
          <cell r="O903">
            <v>0</v>
          </cell>
          <cell r="P903">
            <v>0</v>
          </cell>
          <cell r="R903">
            <v>0</v>
          </cell>
          <cell r="S903">
            <v>0</v>
          </cell>
          <cell r="U903">
            <v>0</v>
          </cell>
          <cell r="V903">
            <v>0</v>
          </cell>
          <cell r="W903" t="str">
            <v>Und</v>
          </cell>
          <cell r="X903">
            <v>1</v>
          </cell>
        </row>
        <row r="904">
          <cell r="A904">
            <v>21004</v>
          </cell>
          <cell r="B904" t="str">
            <v>Suministro e instalacion de Unidad manejadora UMA-04</v>
          </cell>
          <cell r="C904">
            <v>1</v>
          </cell>
          <cell r="D904">
            <v>1</v>
          </cell>
          <cell r="F904">
            <v>0</v>
          </cell>
          <cell r="G904">
            <v>1</v>
          </cell>
          <cell r="I904">
            <v>0</v>
          </cell>
          <cell r="J904">
            <v>0</v>
          </cell>
          <cell r="L904">
            <v>0</v>
          </cell>
          <cell r="M904">
            <v>0</v>
          </cell>
          <cell r="O904">
            <v>0</v>
          </cell>
          <cell r="P904">
            <v>0</v>
          </cell>
          <cell r="R904">
            <v>0</v>
          </cell>
          <cell r="S904">
            <v>0</v>
          </cell>
          <cell r="U904">
            <v>0</v>
          </cell>
          <cell r="V904">
            <v>0</v>
          </cell>
          <cell r="W904" t="str">
            <v>Und</v>
          </cell>
          <cell r="X904">
            <v>1</v>
          </cell>
        </row>
        <row r="905">
          <cell r="A905">
            <v>21005</v>
          </cell>
          <cell r="B905" t="str">
            <v>Suministro e instalacion de Unidad manejadora UMA-05</v>
          </cell>
          <cell r="C905">
            <v>1</v>
          </cell>
          <cell r="D905">
            <v>1</v>
          </cell>
          <cell r="F905">
            <v>0</v>
          </cell>
          <cell r="G905">
            <v>1</v>
          </cell>
          <cell r="I905">
            <v>0</v>
          </cell>
          <cell r="J905">
            <v>0</v>
          </cell>
          <cell r="L905">
            <v>0</v>
          </cell>
          <cell r="M905">
            <v>0</v>
          </cell>
          <cell r="O905">
            <v>0</v>
          </cell>
          <cell r="P905">
            <v>0</v>
          </cell>
          <cell r="R905">
            <v>0</v>
          </cell>
          <cell r="S905">
            <v>0</v>
          </cell>
          <cell r="U905">
            <v>0</v>
          </cell>
          <cell r="V905">
            <v>0</v>
          </cell>
          <cell r="W905" t="str">
            <v>Und</v>
          </cell>
          <cell r="X905">
            <v>1</v>
          </cell>
        </row>
        <row r="906">
          <cell r="A906">
            <v>21006</v>
          </cell>
          <cell r="B906" t="str">
            <v>Suministro e instalacion de Control microbiologico de olores UMA-01</v>
          </cell>
          <cell r="C906">
            <v>1</v>
          </cell>
          <cell r="D906">
            <v>1</v>
          </cell>
          <cell r="F906">
            <v>0</v>
          </cell>
          <cell r="G906">
            <v>1</v>
          </cell>
          <cell r="I906">
            <v>0</v>
          </cell>
          <cell r="J906">
            <v>0</v>
          </cell>
          <cell r="L906">
            <v>0</v>
          </cell>
          <cell r="M906">
            <v>0</v>
          </cell>
          <cell r="O906">
            <v>0</v>
          </cell>
          <cell r="P906">
            <v>0</v>
          </cell>
          <cell r="R906">
            <v>0</v>
          </cell>
          <cell r="S906">
            <v>0</v>
          </cell>
          <cell r="U906">
            <v>0</v>
          </cell>
          <cell r="V906">
            <v>0</v>
          </cell>
          <cell r="W906" t="str">
            <v>Und</v>
          </cell>
          <cell r="X906">
            <v>1</v>
          </cell>
        </row>
        <row r="907">
          <cell r="A907">
            <v>21007</v>
          </cell>
          <cell r="B907" t="str">
            <v>Suministro e instalacion de Control microbiologico de olores UMA-02</v>
          </cell>
          <cell r="C907">
            <v>1</v>
          </cell>
          <cell r="D907">
            <v>1</v>
          </cell>
          <cell r="F907">
            <v>0</v>
          </cell>
          <cell r="G907">
            <v>1</v>
          </cell>
          <cell r="I907">
            <v>0</v>
          </cell>
          <cell r="J907">
            <v>0</v>
          </cell>
          <cell r="L907">
            <v>0</v>
          </cell>
          <cell r="M907">
            <v>0</v>
          </cell>
          <cell r="O907">
            <v>0</v>
          </cell>
          <cell r="P907">
            <v>0</v>
          </cell>
          <cell r="R907">
            <v>0</v>
          </cell>
          <cell r="S907">
            <v>0</v>
          </cell>
          <cell r="U907">
            <v>0</v>
          </cell>
          <cell r="V907">
            <v>0</v>
          </cell>
          <cell r="W907" t="str">
            <v>Und</v>
          </cell>
          <cell r="X907">
            <v>1</v>
          </cell>
        </row>
        <row r="908">
          <cell r="A908">
            <v>21008</v>
          </cell>
          <cell r="B908" t="str">
            <v>Suministro e instalacion de Control microbiologico de olores UMA-03</v>
          </cell>
          <cell r="C908">
            <v>1</v>
          </cell>
          <cell r="D908">
            <v>1</v>
          </cell>
          <cell r="F908">
            <v>0</v>
          </cell>
          <cell r="G908">
            <v>1</v>
          </cell>
          <cell r="I908">
            <v>0</v>
          </cell>
          <cell r="J908">
            <v>0</v>
          </cell>
          <cell r="L908">
            <v>0</v>
          </cell>
          <cell r="M908">
            <v>0</v>
          </cell>
          <cell r="O908">
            <v>0</v>
          </cell>
          <cell r="P908">
            <v>0</v>
          </cell>
          <cell r="R908">
            <v>0</v>
          </cell>
          <cell r="S908">
            <v>0</v>
          </cell>
          <cell r="U908">
            <v>0</v>
          </cell>
          <cell r="V908">
            <v>0</v>
          </cell>
          <cell r="W908" t="str">
            <v>Und</v>
          </cell>
          <cell r="X908">
            <v>1</v>
          </cell>
        </row>
        <row r="909">
          <cell r="A909">
            <v>21009</v>
          </cell>
          <cell r="B909" t="str">
            <v>Suministro e instalacion de Control microbiologico de olores UMA-04</v>
          </cell>
          <cell r="C909">
            <v>1</v>
          </cell>
          <cell r="D909">
            <v>1</v>
          </cell>
          <cell r="F909">
            <v>0</v>
          </cell>
          <cell r="G909">
            <v>1</v>
          </cell>
          <cell r="I909">
            <v>0</v>
          </cell>
          <cell r="J909">
            <v>0</v>
          </cell>
          <cell r="L909">
            <v>0</v>
          </cell>
          <cell r="M909">
            <v>0</v>
          </cell>
          <cell r="O909">
            <v>0</v>
          </cell>
          <cell r="P909">
            <v>0</v>
          </cell>
          <cell r="R909">
            <v>0</v>
          </cell>
          <cell r="S909">
            <v>0</v>
          </cell>
          <cell r="U909">
            <v>0</v>
          </cell>
          <cell r="V909">
            <v>0</v>
          </cell>
          <cell r="W909" t="str">
            <v>Und</v>
          </cell>
          <cell r="X909">
            <v>1</v>
          </cell>
        </row>
        <row r="910">
          <cell r="A910">
            <v>21010</v>
          </cell>
          <cell r="B910" t="str">
            <v>Suministro e instalacion de Control microbiologico de olores UMA-05</v>
          </cell>
          <cell r="C910">
            <v>1</v>
          </cell>
          <cell r="D910">
            <v>1</v>
          </cell>
          <cell r="F910">
            <v>0</v>
          </cell>
          <cell r="G910">
            <v>1</v>
          </cell>
          <cell r="I910">
            <v>0</v>
          </cell>
          <cell r="J910">
            <v>0</v>
          </cell>
          <cell r="L910">
            <v>0</v>
          </cell>
          <cell r="M910">
            <v>0</v>
          </cell>
          <cell r="O910">
            <v>0</v>
          </cell>
          <cell r="P910">
            <v>0</v>
          </cell>
          <cell r="R910">
            <v>0</v>
          </cell>
          <cell r="S910">
            <v>0</v>
          </cell>
          <cell r="U910">
            <v>0</v>
          </cell>
          <cell r="V910">
            <v>0</v>
          </cell>
          <cell r="W910" t="str">
            <v>Und</v>
          </cell>
          <cell r="X910">
            <v>1</v>
          </cell>
        </row>
        <row r="911">
          <cell r="A911">
            <v>21011</v>
          </cell>
          <cell r="B911" t="str">
            <v>Suministro e instalacion de UCA-01A/B</v>
          </cell>
          <cell r="C911">
            <v>1</v>
          </cell>
          <cell r="D911">
            <v>1</v>
          </cell>
          <cell r="F911">
            <v>0</v>
          </cell>
          <cell r="G911">
            <v>1</v>
          </cell>
          <cell r="I911">
            <v>0</v>
          </cell>
          <cell r="J911">
            <v>0</v>
          </cell>
          <cell r="L911">
            <v>0</v>
          </cell>
          <cell r="M911">
            <v>0</v>
          </cell>
          <cell r="O911">
            <v>0</v>
          </cell>
          <cell r="P911">
            <v>0</v>
          </cell>
          <cell r="R911">
            <v>0</v>
          </cell>
          <cell r="S911">
            <v>0</v>
          </cell>
          <cell r="U911">
            <v>0</v>
          </cell>
          <cell r="V911">
            <v>0</v>
          </cell>
          <cell r="W911" t="str">
            <v>Und</v>
          </cell>
          <cell r="X911">
            <v>1</v>
          </cell>
        </row>
        <row r="912">
          <cell r="A912">
            <v>21012</v>
          </cell>
          <cell r="B912" t="str">
            <v>Suministro e instalacion de UCA-02A/B</v>
          </cell>
          <cell r="C912">
            <v>1</v>
          </cell>
          <cell r="D912">
            <v>1</v>
          </cell>
          <cell r="F912">
            <v>0</v>
          </cell>
          <cell r="G912">
            <v>1</v>
          </cell>
          <cell r="I912">
            <v>0</v>
          </cell>
          <cell r="J912">
            <v>0</v>
          </cell>
          <cell r="L912">
            <v>0</v>
          </cell>
          <cell r="M912">
            <v>0</v>
          </cell>
          <cell r="O912">
            <v>0</v>
          </cell>
          <cell r="P912">
            <v>0</v>
          </cell>
          <cell r="R912">
            <v>0</v>
          </cell>
          <cell r="S912">
            <v>0</v>
          </cell>
          <cell r="U912">
            <v>0</v>
          </cell>
          <cell r="V912">
            <v>0</v>
          </cell>
          <cell r="W912" t="str">
            <v>Und</v>
          </cell>
          <cell r="X912">
            <v>1</v>
          </cell>
        </row>
        <row r="913">
          <cell r="A913">
            <v>21013</v>
          </cell>
          <cell r="B913" t="str">
            <v>Suministro e instalacion de UCA-03A/B</v>
          </cell>
          <cell r="C913">
            <v>1</v>
          </cell>
          <cell r="D913">
            <v>1</v>
          </cell>
          <cell r="F913">
            <v>0</v>
          </cell>
          <cell r="G913">
            <v>1</v>
          </cell>
          <cell r="I913">
            <v>0</v>
          </cell>
          <cell r="J913">
            <v>0</v>
          </cell>
          <cell r="L913">
            <v>0</v>
          </cell>
          <cell r="M913">
            <v>0</v>
          </cell>
          <cell r="O913">
            <v>0</v>
          </cell>
          <cell r="P913">
            <v>0</v>
          </cell>
          <cell r="R913">
            <v>0</v>
          </cell>
          <cell r="S913">
            <v>0</v>
          </cell>
          <cell r="U913">
            <v>0</v>
          </cell>
          <cell r="V913">
            <v>0</v>
          </cell>
          <cell r="W913" t="str">
            <v>Und</v>
          </cell>
          <cell r="X913">
            <v>1</v>
          </cell>
        </row>
        <row r="914">
          <cell r="A914">
            <v>21014</v>
          </cell>
          <cell r="B914" t="str">
            <v>Suministro e instalacion de UCA-04A/B</v>
          </cell>
          <cell r="C914">
            <v>1</v>
          </cell>
          <cell r="D914">
            <v>1</v>
          </cell>
          <cell r="F914">
            <v>0</v>
          </cell>
          <cell r="G914">
            <v>1</v>
          </cell>
          <cell r="I914">
            <v>0</v>
          </cell>
          <cell r="J914">
            <v>0</v>
          </cell>
          <cell r="L914">
            <v>0</v>
          </cell>
          <cell r="M914">
            <v>0</v>
          </cell>
          <cell r="O914">
            <v>0</v>
          </cell>
          <cell r="P914">
            <v>0</v>
          </cell>
          <cell r="R914">
            <v>0</v>
          </cell>
          <cell r="S914">
            <v>0</v>
          </cell>
          <cell r="U914">
            <v>0</v>
          </cell>
          <cell r="V914">
            <v>0</v>
          </cell>
          <cell r="W914" t="str">
            <v>Und</v>
          </cell>
          <cell r="X914">
            <v>1</v>
          </cell>
        </row>
        <row r="915">
          <cell r="A915">
            <v>21015</v>
          </cell>
          <cell r="B915" t="str">
            <v>Suministro e instalacion de UCA-04A/B</v>
          </cell>
          <cell r="C915">
            <v>1</v>
          </cell>
          <cell r="D915">
            <v>1</v>
          </cell>
          <cell r="F915">
            <v>0</v>
          </cell>
          <cell r="G915">
            <v>1</v>
          </cell>
          <cell r="I915">
            <v>0</v>
          </cell>
          <cell r="J915">
            <v>0</v>
          </cell>
          <cell r="L915">
            <v>0</v>
          </cell>
          <cell r="M915">
            <v>0</v>
          </cell>
          <cell r="O915">
            <v>0</v>
          </cell>
          <cell r="P915">
            <v>0</v>
          </cell>
          <cell r="R915">
            <v>0</v>
          </cell>
          <cell r="S915">
            <v>0</v>
          </cell>
          <cell r="U915">
            <v>0</v>
          </cell>
          <cell r="V915">
            <v>0</v>
          </cell>
          <cell r="W915" t="str">
            <v>Und</v>
          </cell>
          <cell r="X915">
            <v>1</v>
          </cell>
        </row>
        <row r="916">
          <cell r="A916">
            <v>21016</v>
          </cell>
          <cell r="B916" t="str">
            <v>Suministro e instalacion de Serpentin de calefaccion en ducto HC-01</v>
          </cell>
          <cell r="C916">
            <v>1</v>
          </cell>
          <cell r="D916">
            <v>1</v>
          </cell>
          <cell r="F916">
            <v>0</v>
          </cell>
          <cell r="G916">
            <v>1</v>
          </cell>
          <cell r="I916">
            <v>0</v>
          </cell>
          <cell r="J916">
            <v>0</v>
          </cell>
          <cell r="L916">
            <v>0</v>
          </cell>
          <cell r="M916">
            <v>0</v>
          </cell>
          <cell r="O916">
            <v>0</v>
          </cell>
          <cell r="P916">
            <v>0</v>
          </cell>
          <cell r="R916">
            <v>0</v>
          </cell>
          <cell r="S916">
            <v>0</v>
          </cell>
          <cell r="U916">
            <v>0</v>
          </cell>
          <cell r="V916">
            <v>0</v>
          </cell>
          <cell r="W916" t="str">
            <v>Und</v>
          </cell>
          <cell r="X916">
            <v>1</v>
          </cell>
        </row>
        <row r="917">
          <cell r="A917">
            <v>21017</v>
          </cell>
          <cell r="B917" t="str">
            <v>Suministro e instalacion de Serpentin de calefaccion en ducto HC-02</v>
          </cell>
          <cell r="C917">
            <v>1</v>
          </cell>
          <cell r="D917">
            <v>1</v>
          </cell>
          <cell r="F917">
            <v>0</v>
          </cell>
          <cell r="G917">
            <v>1</v>
          </cell>
          <cell r="I917">
            <v>0</v>
          </cell>
          <cell r="J917">
            <v>0</v>
          </cell>
          <cell r="L917">
            <v>0</v>
          </cell>
          <cell r="M917">
            <v>0</v>
          </cell>
          <cell r="O917">
            <v>0</v>
          </cell>
          <cell r="P917">
            <v>0</v>
          </cell>
          <cell r="R917">
            <v>0</v>
          </cell>
          <cell r="S917">
            <v>0</v>
          </cell>
          <cell r="U917">
            <v>0</v>
          </cell>
          <cell r="V917">
            <v>0</v>
          </cell>
          <cell r="W917" t="str">
            <v>Und</v>
          </cell>
          <cell r="X917">
            <v>1</v>
          </cell>
        </row>
        <row r="918">
          <cell r="A918">
            <v>21018</v>
          </cell>
          <cell r="B918" t="str">
            <v>Suministro e instalacion de Serpentin de calefaccion en ducto HC-02</v>
          </cell>
          <cell r="C918">
            <v>1</v>
          </cell>
          <cell r="D918">
            <v>1</v>
          </cell>
          <cell r="F918">
            <v>0</v>
          </cell>
          <cell r="G918">
            <v>1</v>
          </cell>
          <cell r="I918">
            <v>0</v>
          </cell>
          <cell r="J918">
            <v>0</v>
          </cell>
          <cell r="L918">
            <v>0</v>
          </cell>
          <cell r="M918">
            <v>0</v>
          </cell>
          <cell r="O918">
            <v>0</v>
          </cell>
          <cell r="P918">
            <v>0</v>
          </cell>
          <cell r="R918">
            <v>0</v>
          </cell>
          <cell r="S918">
            <v>0</v>
          </cell>
          <cell r="U918">
            <v>0</v>
          </cell>
          <cell r="V918">
            <v>0</v>
          </cell>
          <cell r="W918" t="str">
            <v>Und</v>
          </cell>
          <cell r="X918">
            <v>1</v>
          </cell>
        </row>
        <row r="919">
          <cell r="A919">
            <v>21019</v>
          </cell>
          <cell r="B919" t="str">
            <v>Suministro e instalacion de Tuberia refrigeracion 3/8"</v>
          </cell>
          <cell r="C919">
            <v>8</v>
          </cell>
          <cell r="D919">
            <v>8</v>
          </cell>
          <cell r="F919">
            <v>0</v>
          </cell>
          <cell r="G919">
            <v>8</v>
          </cell>
          <cell r="I919">
            <v>0</v>
          </cell>
          <cell r="J919">
            <v>0</v>
          </cell>
          <cell r="L919">
            <v>0</v>
          </cell>
          <cell r="M919">
            <v>0</v>
          </cell>
          <cell r="O919">
            <v>0</v>
          </cell>
          <cell r="P919">
            <v>0</v>
          </cell>
          <cell r="R919">
            <v>0</v>
          </cell>
          <cell r="S919">
            <v>0</v>
          </cell>
          <cell r="U919">
            <v>0</v>
          </cell>
          <cell r="V919">
            <v>0</v>
          </cell>
          <cell r="W919" t="str">
            <v>Ml</v>
          </cell>
          <cell r="X919">
            <v>8</v>
          </cell>
        </row>
        <row r="920">
          <cell r="A920">
            <v>21020</v>
          </cell>
          <cell r="B920" t="str">
            <v>Suministro e instalacion de Tuberia refrigeracion 1/2"</v>
          </cell>
          <cell r="C920">
            <v>24</v>
          </cell>
          <cell r="D920">
            <v>24</v>
          </cell>
          <cell r="F920">
            <v>0</v>
          </cell>
          <cell r="G920">
            <v>24</v>
          </cell>
          <cell r="I920">
            <v>0</v>
          </cell>
          <cell r="J920">
            <v>0</v>
          </cell>
          <cell r="L920">
            <v>0</v>
          </cell>
          <cell r="M920">
            <v>0</v>
          </cell>
          <cell r="O920">
            <v>0</v>
          </cell>
          <cell r="P920">
            <v>0</v>
          </cell>
          <cell r="R920">
            <v>0</v>
          </cell>
          <cell r="S920">
            <v>0</v>
          </cell>
          <cell r="U920">
            <v>0</v>
          </cell>
          <cell r="V920">
            <v>0</v>
          </cell>
          <cell r="W920" t="str">
            <v>Ml</v>
          </cell>
          <cell r="X920">
            <v>24</v>
          </cell>
        </row>
        <row r="921">
          <cell r="A921">
            <v>21021</v>
          </cell>
          <cell r="B921" t="str">
            <v>Suministro e instalacion de Tuberia refrigeracion 3/4" Aislada</v>
          </cell>
          <cell r="C921">
            <v>8</v>
          </cell>
          <cell r="D921">
            <v>8</v>
          </cell>
          <cell r="F921">
            <v>0</v>
          </cell>
          <cell r="G921">
            <v>8</v>
          </cell>
          <cell r="I921">
            <v>0</v>
          </cell>
          <cell r="J921">
            <v>0</v>
          </cell>
          <cell r="L921">
            <v>0</v>
          </cell>
          <cell r="M921">
            <v>0</v>
          </cell>
          <cell r="O921">
            <v>0</v>
          </cell>
          <cell r="P921">
            <v>0</v>
          </cell>
          <cell r="R921">
            <v>0</v>
          </cell>
          <cell r="S921">
            <v>0</v>
          </cell>
          <cell r="U921">
            <v>0</v>
          </cell>
          <cell r="V921">
            <v>0</v>
          </cell>
          <cell r="W921" t="str">
            <v>Ml</v>
          </cell>
          <cell r="X921">
            <v>8</v>
          </cell>
        </row>
        <row r="922">
          <cell r="A922">
            <v>21022</v>
          </cell>
          <cell r="B922" t="str">
            <v>Suministro e instalacion de Tuberia refrigeracion 3/8" Aislada</v>
          </cell>
          <cell r="C922">
            <v>24</v>
          </cell>
          <cell r="D922">
            <v>24</v>
          </cell>
          <cell r="F922">
            <v>0</v>
          </cell>
          <cell r="G922">
            <v>24</v>
          </cell>
          <cell r="I922">
            <v>0</v>
          </cell>
          <cell r="J922">
            <v>0</v>
          </cell>
          <cell r="L922">
            <v>0</v>
          </cell>
          <cell r="M922">
            <v>0</v>
          </cell>
          <cell r="O922">
            <v>0</v>
          </cell>
          <cell r="P922">
            <v>0</v>
          </cell>
          <cell r="R922">
            <v>0</v>
          </cell>
          <cell r="S922">
            <v>0</v>
          </cell>
          <cell r="U922">
            <v>0</v>
          </cell>
          <cell r="V922">
            <v>0</v>
          </cell>
          <cell r="W922" t="str">
            <v>Ml</v>
          </cell>
          <cell r="X922">
            <v>24</v>
          </cell>
        </row>
        <row r="923">
          <cell r="A923">
            <v>21023</v>
          </cell>
          <cell r="B923" t="str">
            <v>Suministro e instalacion de Mirilla 3/8"</v>
          </cell>
          <cell r="C923">
            <v>2</v>
          </cell>
          <cell r="D923">
            <v>2</v>
          </cell>
          <cell r="F923">
            <v>0</v>
          </cell>
          <cell r="G923">
            <v>2</v>
          </cell>
          <cell r="I923">
            <v>0</v>
          </cell>
          <cell r="J923">
            <v>0</v>
          </cell>
          <cell r="L923">
            <v>0</v>
          </cell>
          <cell r="M923">
            <v>0</v>
          </cell>
          <cell r="O923">
            <v>0</v>
          </cell>
          <cell r="P923">
            <v>0</v>
          </cell>
          <cell r="R923">
            <v>0</v>
          </cell>
          <cell r="S923">
            <v>0</v>
          </cell>
          <cell r="U923">
            <v>0</v>
          </cell>
          <cell r="V923">
            <v>0</v>
          </cell>
          <cell r="W923" t="str">
            <v>Und</v>
          </cell>
          <cell r="X923">
            <v>2</v>
          </cell>
        </row>
        <row r="924">
          <cell r="A924">
            <v>21024</v>
          </cell>
          <cell r="B924" t="str">
            <v>Suministro e instalacion de Mirilla 1/2"</v>
          </cell>
          <cell r="C924">
            <v>8</v>
          </cell>
          <cell r="D924">
            <v>8</v>
          </cell>
          <cell r="F924">
            <v>0</v>
          </cell>
          <cell r="G924">
            <v>8</v>
          </cell>
          <cell r="I924">
            <v>0</v>
          </cell>
          <cell r="J924">
            <v>0</v>
          </cell>
          <cell r="L924">
            <v>0</v>
          </cell>
          <cell r="M924">
            <v>0</v>
          </cell>
          <cell r="O924">
            <v>0</v>
          </cell>
          <cell r="P924">
            <v>0</v>
          </cell>
          <cell r="R924">
            <v>0</v>
          </cell>
          <cell r="S924">
            <v>0</v>
          </cell>
          <cell r="U924">
            <v>0</v>
          </cell>
          <cell r="V924">
            <v>0</v>
          </cell>
          <cell r="W924" t="str">
            <v>Und</v>
          </cell>
          <cell r="X924">
            <v>8</v>
          </cell>
        </row>
        <row r="925">
          <cell r="A925">
            <v>21025</v>
          </cell>
          <cell r="B925" t="str">
            <v>Suministro e instalacion de Filtro secador 3/8"</v>
          </cell>
          <cell r="C925">
            <v>2</v>
          </cell>
          <cell r="D925">
            <v>2</v>
          </cell>
          <cell r="F925">
            <v>0</v>
          </cell>
          <cell r="G925">
            <v>2</v>
          </cell>
          <cell r="I925">
            <v>0</v>
          </cell>
          <cell r="J925">
            <v>0</v>
          </cell>
          <cell r="L925">
            <v>0</v>
          </cell>
          <cell r="M925">
            <v>0</v>
          </cell>
          <cell r="O925">
            <v>0</v>
          </cell>
          <cell r="P925">
            <v>0</v>
          </cell>
          <cell r="R925">
            <v>0</v>
          </cell>
          <cell r="S925">
            <v>0</v>
          </cell>
          <cell r="U925">
            <v>0</v>
          </cell>
          <cell r="V925">
            <v>0</v>
          </cell>
          <cell r="W925" t="str">
            <v>Und</v>
          </cell>
          <cell r="X925">
            <v>2</v>
          </cell>
        </row>
        <row r="926">
          <cell r="A926">
            <v>21026</v>
          </cell>
          <cell r="B926" t="str">
            <v>Suministro e instalacion de Filtro secador 1/2"</v>
          </cell>
          <cell r="C926">
            <v>8</v>
          </cell>
          <cell r="D926">
            <v>8</v>
          </cell>
          <cell r="F926">
            <v>0</v>
          </cell>
          <cell r="G926">
            <v>8</v>
          </cell>
          <cell r="I926">
            <v>0</v>
          </cell>
          <cell r="J926">
            <v>0</v>
          </cell>
          <cell r="L926">
            <v>0</v>
          </cell>
          <cell r="M926">
            <v>0</v>
          </cell>
          <cell r="O926">
            <v>0</v>
          </cell>
          <cell r="P926">
            <v>0</v>
          </cell>
          <cell r="R926">
            <v>0</v>
          </cell>
          <cell r="S926">
            <v>0</v>
          </cell>
          <cell r="U926">
            <v>0</v>
          </cell>
          <cell r="V926">
            <v>0</v>
          </cell>
          <cell r="W926" t="str">
            <v>Und</v>
          </cell>
          <cell r="X926">
            <v>8</v>
          </cell>
        </row>
        <row r="927">
          <cell r="A927">
            <v>21027</v>
          </cell>
          <cell r="B927" t="str">
            <v>Suministro e instalacion de Chaqueta lamina galvanizada  Cal 26</v>
          </cell>
          <cell r="C927">
            <v>250</v>
          </cell>
          <cell r="D927">
            <v>250</v>
          </cell>
          <cell r="F927">
            <v>0</v>
          </cell>
          <cell r="G927">
            <v>250</v>
          </cell>
          <cell r="I927">
            <v>0</v>
          </cell>
          <cell r="J927">
            <v>0</v>
          </cell>
          <cell r="L927">
            <v>0</v>
          </cell>
          <cell r="M927">
            <v>0</v>
          </cell>
          <cell r="O927">
            <v>0</v>
          </cell>
          <cell r="P927">
            <v>0</v>
          </cell>
          <cell r="R927">
            <v>0</v>
          </cell>
          <cell r="S927">
            <v>0</v>
          </cell>
          <cell r="U927">
            <v>0</v>
          </cell>
          <cell r="V927">
            <v>0</v>
          </cell>
          <cell r="W927" t="str">
            <v>M2</v>
          </cell>
          <cell r="X927">
            <v>250</v>
          </cell>
        </row>
        <row r="928">
          <cell r="A928">
            <v>21028</v>
          </cell>
          <cell r="B928" t="str">
            <v>Suministro e instalacion de Chaqueta lamina galvanizada  Cal 24</v>
          </cell>
          <cell r="C928">
            <v>1230</v>
          </cell>
          <cell r="D928">
            <v>1230</v>
          </cell>
          <cell r="F928">
            <v>0</v>
          </cell>
          <cell r="G928">
            <v>1230</v>
          </cell>
          <cell r="I928">
            <v>0</v>
          </cell>
          <cell r="J928">
            <v>0</v>
          </cell>
          <cell r="K928">
            <v>120</v>
          </cell>
          <cell r="L928">
            <v>120</v>
          </cell>
          <cell r="M928">
            <v>120</v>
          </cell>
          <cell r="O928">
            <v>0</v>
          </cell>
          <cell r="P928">
            <v>0</v>
          </cell>
          <cell r="R928">
            <v>0</v>
          </cell>
          <cell r="S928">
            <v>0</v>
          </cell>
          <cell r="U928">
            <v>0</v>
          </cell>
          <cell r="V928">
            <v>0</v>
          </cell>
          <cell r="W928" t="str">
            <v>M2</v>
          </cell>
          <cell r="X928">
            <v>1350</v>
          </cell>
        </row>
        <row r="929">
          <cell r="A929">
            <v>21029</v>
          </cell>
          <cell r="B929" t="str">
            <v>Suministro e instalacion de Chaqueta lamina galvanizada  Cal 22</v>
          </cell>
          <cell r="C929">
            <v>200</v>
          </cell>
          <cell r="D929">
            <v>200</v>
          </cell>
          <cell r="F929">
            <v>0</v>
          </cell>
          <cell r="G929">
            <v>200</v>
          </cell>
          <cell r="I929">
            <v>0</v>
          </cell>
          <cell r="J929">
            <v>0</v>
          </cell>
          <cell r="L929">
            <v>0</v>
          </cell>
          <cell r="M929">
            <v>0</v>
          </cell>
          <cell r="O929">
            <v>0</v>
          </cell>
          <cell r="P929">
            <v>0</v>
          </cell>
          <cell r="R929">
            <v>0</v>
          </cell>
          <cell r="S929">
            <v>0</v>
          </cell>
          <cell r="U929">
            <v>0</v>
          </cell>
          <cell r="V929">
            <v>0</v>
          </cell>
          <cell r="W929" t="str">
            <v>M2</v>
          </cell>
          <cell r="X929">
            <v>200</v>
          </cell>
        </row>
        <row r="930">
          <cell r="A930">
            <v>21030</v>
          </cell>
          <cell r="B930" t="str">
            <v>Suministro e instalacion de Conductos flexibles 6"</v>
          </cell>
          <cell r="C930">
            <v>8</v>
          </cell>
          <cell r="D930">
            <v>8</v>
          </cell>
          <cell r="F930">
            <v>0</v>
          </cell>
          <cell r="G930">
            <v>8</v>
          </cell>
          <cell r="I930">
            <v>0</v>
          </cell>
          <cell r="J930">
            <v>0</v>
          </cell>
          <cell r="L930">
            <v>0</v>
          </cell>
          <cell r="M930">
            <v>0</v>
          </cell>
          <cell r="O930">
            <v>0</v>
          </cell>
          <cell r="P930">
            <v>0</v>
          </cell>
          <cell r="R930">
            <v>0</v>
          </cell>
          <cell r="S930">
            <v>0</v>
          </cell>
          <cell r="U930">
            <v>0</v>
          </cell>
          <cell r="V930">
            <v>0</v>
          </cell>
          <cell r="W930" t="str">
            <v>Ml</v>
          </cell>
          <cell r="X930">
            <v>8</v>
          </cell>
        </row>
        <row r="931">
          <cell r="A931">
            <v>21031</v>
          </cell>
          <cell r="B931" t="str">
            <v>Suministro e instalacion de Conductos flexibles 8"</v>
          </cell>
          <cell r="C931">
            <v>30</v>
          </cell>
          <cell r="D931">
            <v>30</v>
          </cell>
          <cell r="F931">
            <v>0</v>
          </cell>
          <cell r="G931">
            <v>30</v>
          </cell>
          <cell r="I931">
            <v>0</v>
          </cell>
          <cell r="J931">
            <v>0</v>
          </cell>
          <cell r="L931">
            <v>0</v>
          </cell>
          <cell r="M931">
            <v>0</v>
          </cell>
          <cell r="O931">
            <v>0</v>
          </cell>
          <cell r="P931">
            <v>0</v>
          </cell>
          <cell r="R931">
            <v>0</v>
          </cell>
          <cell r="S931">
            <v>0</v>
          </cell>
          <cell r="U931">
            <v>0</v>
          </cell>
          <cell r="V931">
            <v>0</v>
          </cell>
          <cell r="W931" t="str">
            <v>Ml</v>
          </cell>
          <cell r="X931">
            <v>30</v>
          </cell>
        </row>
        <row r="932">
          <cell r="A932">
            <v>21032</v>
          </cell>
          <cell r="B932" t="str">
            <v>Suministro e instalacion de Aislamiento exterior tipo Duct Wrap</v>
          </cell>
          <cell r="C932">
            <v>980</v>
          </cell>
          <cell r="D932">
            <v>980</v>
          </cell>
          <cell r="F932">
            <v>0</v>
          </cell>
          <cell r="G932">
            <v>980</v>
          </cell>
          <cell r="I932">
            <v>0</v>
          </cell>
          <cell r="J932">
            <v>0</v>
          </cell>
          <cell r="K932">
            <v>120</v>
          </cell>
          <cell r="L932">
            <v>120</v>
          </cell>
          <cell r="M932">
            <v>120</v>
          </cell>
          <cell r="O932">
            <v>0</v>
          </cell>
          <cell r="P932">
            <v>0</v>
          </cell>
          <cell r="R932">
            <v>0</v>
          </cell>
          <cell r="S932">
            <v>0</v>
          </cell>
          <cell r="U932">
            <v>0</v>
          </cell>
          <cell r="V932">
            <v>0</v>
          </cell>
          <cell r="W932" t="str">
            <v>M2</v>
          </cell>
          <cell r="X932">
            <v>1100</v>
          </cell>
        </row>
        <row r="933">
          <cell r="A933">
            <v>21033</v>
          </cell>
          <cell r="B933" t="str">
            <v>Suministro e instalacion de Aislamiento ducto glass ductos exteriores</v>
          </cell>
          <cell r="C933">
            <v>300</v>
          </cell>
          <cell r="D933">
            <v>300</v>
          </cell>
          <cell r="F933">
            <v>0</v>
          </cell>
          <cell r="G933">
            <v>300</v>
          </cell>
          <cell r="I933">
            <v>0</v>
          </cell>
          <cell r="J933">
            <v>0</v>
          </cell>
          <cell r="L933">
            <v>0</v>
          </cell>
          <cell r="M933">
            <v>0</v>
          </cell>
          <cell r="O933">
            <v>0</v>
          </cell>
          <cell r="P933">
            <v>0</v>
          </cell>
          <cell r="R933">
            <v>0</v>
          </cell>
          <cell r="S933">
            <v>0</v>
          </cell>
          <cell r="U933">
            <v>0</v>
          </cell>
          <cell r="V933">
            <v>0</v>
          </cell>
          <cell r="W933" t="str">
            <v>M2</v>
          </cell>
          <cell r="X933">
            <v>300</v>
          </cell>
        </row>
        <row r="934">
          <cell r="A934">
            <v>21034</v>
          </cell>
          <cell r="B934" t="str">
            <v>Suministro e instalacion de Ventillador de extraccion VE-01</v>
          </cell>
          <cell r="C934">
            <v>1</v>
          </cell>
          <cell r="D934">
            <v>1</v>
          </cell>
          <cell r="F934">
            <v>0</v>
          </cell>
          <cell r="G934">
            <v>1</v>
          </cell>
          <cell r="I934">
            <v>0</v>
          </cell>
          <cell r="J934">
            <v>0</v>
          </cell>
          <cell r="L934">
            <v>0</v>
          </cell>
          <cell r="M934">
            <v>0</v>
          </cell>
          <cell r="O934">
            <v>0</v>
          </cell>
          <cell r="P934">
            <v>0</v>
          </cell>
          <cell r="R934">
            <v>0</v>
          </cell>
          <cell r="S934">
            <v>0</v>
          </cell>
          <cell r="U934">
            <v>0</v>
          </cell>
          <cell r="V934">
            <v>0</v>
          </cell>
          <cell r="W934" t="str">
            <v>Und</v>
          </cell>
          <cell r="X934">
            <v>1</v>
          </cell>
        </row>
        <row r="935">
          <cell r="A935">
            <v>21035</v>
          </cell>
          <cell r="B935" t="str">
            <v xml:space="preserve">Suministro e instalacion de Ventillador de extraccion banos VE-02 </v>
          </cell>
          <cell r="C935">
            <v>38</v>
          </cell>
          <cell r="D935">
            <v>38</v>
          </cell>
          <cell r="F935">
            <v>0</v>
          </cell>
          <cell r="G935">
            <v>38</v>
          </cell>
          <cell r="I935">
            <v>0</v>
          </cell>
          <cell r="J935">
            <v>0</v>
          </cell>
          <cell r="K935">
            <v>8</v>
          </cell>
          <cell r="L935">
            <v>8</v>
          </cell>
          <cell r="M935">
            <v>8</v>
          </cell>
          <cell r="O935">
            <v>0</v>
          </cell>
          <cell r="P935">
            <v>0</v>
          </cell>
          <cell r="R935">
            <v>0</v>
          </cell>
          <cell r="S935">
            <v>0</v>
          </cell>
          <cell r="U935">
            <v>0</v>
          </cell>
          <cell r="V935">
            <v>0</v>
          </cell>
          <cell r="W935" t="str">
            <v>Und</v>
          </cell>
          <cell r="X935">
            <v>46</v>
          </cell>
        </row>
        <row r="936">
          <cell r="A936">
            <v>21036</v>
          </cell>
          <cell r="B936" t="str">
            <v>Suministro e instalacion de Ventillador de extraccion VE-03</v>
          </cell>
          <cell r="C936">
            <v>1</v>
          </cell>
          <cell r="D936">
            <v>1</v>
          </cell>
          <cell r="F936">
            <v>0</v>
          </cell>
          <cell r="G936">
            <v>1</v>
          </cell>
          <cell r="I936">
            <v>0</v>
          </cell>
          <cell r="J936">
            <v>0</v>
          </cell>
          <cell r="L936">
            <v>0</v>
          </cell>
          <cell r="M936">
            <v>0</v>
          </cell>
          <cell r="O936">
            <v>0</v>
          </cell>
          <cell r="P936">
            <v>0</v>
          </cell>
          <cell r="R936">
            <v>0</v>
          </cell>
          <cell r="S936">
            <v>0</v>
          </cell>
          <cell r="U936">
            <v>0</v>
          </cell>
          <cell r="V936">
            <v>0</v>
          </cell>
          <cell r="W936" t="str">
            <v>Und</v>
          </cell>
          <cell r="X936">
            <v>1</v>
          </cell>
        </row>
        <row r="937">
          <cell r="A937">
            <v>21037</v>
          </cell>
          <cell r="B937" t="str">
            <v>Suministro e instalacion de Ventillador de extraccion VE-04</v>
          </cell>
          <cell r="C937">
            <v>2</v>
          </cell>
          <cell r="D937">
            <v>2</v>
          </cell>
          <cell r="F937">
            <v>0</v>
          </cell>
          <cell r="G937">
            <v>2</v>
          </cell>
          <cell r="I937">
            <v>0</v>
          </cell>
          <cell r="J937">
            <v>0</v>
          </cell>
          <cell r="L937">
            <v>0</v>
          </cell>
          <cell r="M937">
            <v>0</v>
          </cell>
          <cell r="O937">
            <v>0</v>
          </cell>
          <cell r="P937">
            <v>0</v>
          </cell>
          <cell r="R937">
            <v>0</v>
          </cell>
          <cell r="S937">
            <v>0</v>
          </cell>
          <cell r="U937">
            <v>0</v>
          </cell>
          <cell r="V937">
            <v>0</v>
          </cell>
          <cell r="W937" t="str">
            <v>Und</v>
          </cell>
          <cell r="X937">
            <v>2</v>
          </cell>
        </row>
        <row r="938">
          <cell r="A938">
            <v>21038</v>
          </cell>
          <cell r="B938" t="str">
            <v>Suministro e instalacion de Ventillador de extraccion VE-05</v>
          </cell>
          <cell r="C938">
            <v>1</v>
          </cell>
          <cell r="D938">
            <v>1</v>
          </cell>
          <cell r="F938">
            <v>0</v>
          </cell>
          <cell r="G938">
            <v>1</v>
          </cell>
          <cell r="I938">
            <v>0</v>
          </cell>
          <cell r="J938">
            <v>0</v>
          </cell>
          <cell r="L938">
            <v>0</v>
          </cell>
          <cell r="M938">
            <v>0</v>
          </cell>
          <cell r="O938">
            <v>0</v>
          </cell>
          <cell r="P938">
            <v>0</v>
          </cell>
          <cell r="R938">
            <v>0</v>
          </cell>
          <cell r="S938">
            <v>0</v>
          </cell>
          <cell r="U938">
            <v>0</v>
          </cell>
          <cell r="V938">
            <v>0</v>
          </cell>
          <cell r="W938" t="str">
            <v>Und</v>
          </cell>
          <cell r="X938">
            <v>1</v>
          </cell>
        </row>
        <row r="939">
          <cell r="A939">
            <v>21039</v>
          </cell>
          <cell r="B939" t="str">
            <v>Suministro e instalacion de Ventillador de extraccion VE-06</v>
          </cell>
          <cell r="C939">
            <v>1</v>
          </cell>
          <cell r="D939">
            <v>1</v>
          </cell>
          <cell r="F939">
            <v>0</v>
          </cell>
          <cell r="G939">
            <v>1</v>
          </cell>
          <cell r="I939">
            <v>0</v>
          </cell>
          <cell r="J939">
            <v>0</v>
          </cell>
          <cell r="L939">
            <v>0</v>
          </cell>
          <cell r="M939">
            <v>0</v>
          </cell>
          <cell r="O939">
            <v>0</v>
          </cell>
          <cell r="P939">
            <v>0</v>
          </cell>
          <cell r="R939">
            <v>0</v>
          </cell>
          <cell r="S939">
            <v>0</v>
          </cell>
          <cell r="U939">
            <v>0</v>
          </cell>
          <cell r="V939">
            <v>0</v>
          </cell>
          <cell r="W939" t="str">
            <v>Und</v>
          </cell>
          <cell r="X939">
            <v>1</v>
          </cell>
        </row>
        <row r="940">
          <cell r="A940">
            <v>21040</v>
          </cell>
          <cell r="B940" t="str">
            <v>Suministro e instalacion de Ventillador de extraccion VE-07</v>
          </cell>
          <cell r="C940">
            <v>1</v>
          </cell>
          <cell r="D940">
            <v>1</v>
          </cell>
          <cell r="F940">
            <v>0</v>
          </cell>
          <cell r="G940">
            <v>1</v>
          </cell>
          <cell r="I940">
            <v>0</v>
          </cell>
          <cell r="J940">
            <v>0</v>
          </cell>
          <cell r="L940">
            <v>0</v>
          </cell>
          <cell r="M940">
            <v>0</v>
          </cell>
          <cell r="O940">
            <v>0</v>
          </cell>
          <cell r="P940">
            <v>0</v>
          </cell>
          <cell r="R940">
            <v>0</v>
          </cell>
          <cell r="S940">
            <v>0</v>
          </cell>
          <cell r="U940">
            <v>0</v>
          </cell>
          <cell r="V940">
            <v>0</v>
          </cell>
          <cell r="W940" t="str">
            <v>Und</v>
          </cell>
          <cell r="X940">
            <v>1</v>
          </cell>
        </row>
        <row r="941">
          <cell r="A941">
            <v>21041</v>
          </cell>
          <cell r="B941" t="str">
            <v>Suministro e instalacion de Ventillador de extraccion VE-08</v>
          </cell>
          <cell r="C941">
            <v>1</v>
          </cell>
          <cell r="D941">
            <v>1</v>
          </cell>
          <cell r="F941">
            <v>0</v>
          </cell>
          <cell r="G941">
            <v>1</v>
          </cell>
          <cell r="I941">
            <v>0</v>
          </cell>
          <cell r="J941">
            <v>0</v>
          </cell>
          <cell r="L941">
            <v>0</v>
          </cell>
          <cell r="M941">
            <v>0</v>
          </cell>
          <cell r="O941">
            <v>0</v>
          </cell>
          <cell r="P941">
            <v>0</v>
          </cell>
          <cell r="R941">
            <v>0</v>
          </cell>
          <cell r="S941">
            <v>0</v>
          </cell>
          <cell r="U941">
            <v>0</v>
          </cell>
          <cell r="V941">
            <v>0</v>
          </cell>
          <cell r="W941" t="str">
            <v>Und</v>
          </cell>
          <cell r="X941">
            <v>1</v>
          </cell>
        </row>
        <row r="942">
          <cell r="A942">
            <v>21042</v>
          </cell>
          <cell r="B942" t="str">
            <v>Suministro e instalacion de Ventillador de extraccion VE-10</v>
          </cell>
          <cell r="C942">
            <v>1</v>
          </cell>
          <cell r="D942">
            <v>1</v>
          </cell>
          <cell r="F942">
            <v>0</v>
          </cell>
          <cell r="G942">
            <v>1</v>
          </cell>
          <cell r="I942">
            <v>0</v>
          </cell>
          <cell r="J942">
            <v>0</v>
          </cell>
          <cell r="L942">
            <v>0</v>
          </cell>
          <cell r="M942">
            <v>0</v>
          </cell>
          <cell r="O942">
            <v>0</v>
          </cell>
          <cell r="P942">
            <v>0</v>
          </cell>
          <cell r="R942">
            <v>0</v>
          </cell>
          <cell r="S942">
            <v>0</v>
          </cell>
          <cell r="U942">
            <v>0</v>
          </cell>
          <cell r="V942">
            <v>0</v>
          </cell>
          <cell r="W942" t="str">
            <v>Und</v>
          </cell>
          <cell r="X942">
            <v>1</v>
          </cell>
        </row>
        <row r="943">
          <cell r="A943">
            <v>21043</v>
          </cell>
          <cell r="B943" t="str">
            <v>Suministro e instalacion de Ventillador de extraccion VE-10</v>
          </cell>
          <cell r="C943">
            <v>1</v>
          </cell>
          <cell r="D943">
            <v>1</v>
          </cell>
          <cell r="F943">
            <v>0</v>
          </cell>
          <cell r="G943">
            <v>1</v>
          </cell>
          <cell r="I943">
            <v>0</v>
          </cell>
          <cell r="J943">
            <v>0</v>
          </cell>
          <cell r="L943">
            <v>0</v>
          </cell>
          <cell r="M943">
            <v>0</v>
          </cell>
          <cell r="O943">
            <v>0</v>
          </cell>
          <cell r="P943">
            <v>0</v>
          </cell>
          <cell r="R943">
            <v>0</v>
          </cell>
          <cell r="S943">
            <v>0</v>
          </cell>
          <cell r="U943">
            <v>0</v>
          </cell>
          <cell r="V943">
            <v>0</v>
          </cell>
          <cell r="W943" t="str">
            <v>Und</v>
          </cell>
          <cell r="X943">
            <v>1</v>
          </cell>
        </row>
        <row r="944">
          <cell r="A944">
            <v>21044</v>
          </cell>
          <cell r="B944" t="str">
            <v>Suministro e instalacion de Ventilador de suministro VS-01</v>
          </cell>
          <cell r="C944">
            <v>1</v>
          </cell>
          <cell r="D944">
            <v>1</v>
          </cell>
          <cell r="F944">
            <v>0</v>
          </cell>
          <cell r="G944">
            <v>1</v>
          </cell>
          <cell r="I944">
            <v>0</v>
          </cell>
          <cell r="J944">
            <v>0</v>
          </cell>
          <cell r="L944">
            <v>0</v>
          </cell>
          <cell r="M944">
            <v>0</v>
          </cell>
          <cell r="O944">
            <v>0</v>
          </cell>
          <cell r="P944">
            <v>0</v>
          </cell>
          <cell r="R944">
            <v>0</v>
          </cell>
          <cell r="S944">
            <v>0</v>
          </cell>
          <cell r="U944">
            <v>0</v>
          </cell>
          <cell r="V944">
            <v>0</v>
          </cell>
          <cell r="W944" t="str">
            <v>Und</v>
          </cell>
          <cell r="X944">
            <v>1</v>
          </cell>
        </row>
        <row r="945">
          <cell r="A945">
            <v>21045</v>
          </cell>
          <cell r="B945" t="str">
            <v>Suministro e instalacion de Ventilador de suministro VS-02</v>
          </cell>
          <cell r="C945">
            <v>1</v>
          </cell>
          <cell r="D945">
            <v>1</v>
          </cell>
          <cell r="F945">
            <v>0</v>
          </cell>
          <cell r="G945">
            <v>1</v>
          </cell>
          <cell r="I945">
            <v>0</v>
          </cell>
          <cell r="J945">
            <v>0</v>
          </cell>
          <cell r="L945">
            <v>0</v>
          </cell>
          <cell r="M945">
            <v>0</v>
          </cell>
          <cell r="O945">
            <v>0</v>
          </cell>
          <cell r="P945">
            <v>0</v>
          </cell>
          <cell r="R945">
            <v>0</v>
          </cell>
          <cell r="S945">
            <v>0</v>
          </cell>
          <cell r="U945">
            <v>0</v>
          </cell>
          <cell r="V945">
            <v>0</v>
          </cell>
          <cell r="W945" t="str">
            <v>Und</v>
          </cell>
          <cell r="X945">
            <v>1</v>
          </cell>
        </row>
        <row r="946">
          <cell r="A946">
            <v>21046</v>
          </cell>
          <cell r="B946" t="str">
            <v>Suministro e instalacion de Unidad paquete UPAQ-01</v>
          </cell>
          <cell r="D946">
            <v>0</v>
          </cell>
          <cell r="F946">
            <v>0</v>
          </cell>
          <cell r="G946">
            <v>0</v>
          </cell>
          <cell r="I946">
            <v>0</v>
          </cell>
          <cell r="J946">
            <v>0</v>
          </cell>
          <cell r="K946">
            <v>1</v>
          </cell>
          <cell r="L946">
            <v>1</v>
          </cell>
          <cell r="M946">
            <v>1</v>
          </cell>
          <cell r="O946">
            <v>0</v>
          </cell>
          <cell r="P946">
            <v>0</v>
          </cell>
          <cell r="R946">
            <v>0</v>
          </cell>
          <cell r="S946">
            <v>0</v>
          </cell>
          <cell r="U946">
            <v>0</v>
          </cell>
          <cell r="V946">
            <v>0</v>
          </cell>
          <cell r="W946" t="str">
            <v>Und</v>
          </cell>
          <cell r="X946">
            <v>1</v>
          </cell>
        </row>
        <row r="947">
          <cell r="A947">
            <v>21047</v>
          </cell>
          <cell r="B947" t="str">
            <v>Suministro e instalacion de Recuperador de energia</v>
          </cell>
          <cell r="D947">
            <v>0</v>
          </cell>
          <cell r="F947">
            <v>0</v>
          </cell>
          <cell r="G947">
            <v>0</v>
          </cell>
          <cell r="I947">
            <v>0</v>
          </cell>
          <cell r="J947">
            <v>0</v>
          </cell>
          <cell r="K947">
            <v>1</v>
          </cell>
          <cell r="L947">
            <v>1</v>
          </cell>
          <cell r="M947">
            <v>1</v>
          </cell>
          <cell r="O947">
            <v>0</v>
          </cell>
          <cell r="P947">
            <v>0</v>
          </cell>
          <cell r="R947">
            <v>0</v>
          </cell>
          <cell r="S947">
            <v>0</v>
          </cell>
          <cell r="U947">
            <v>0</v>
          </cell>
          <cell r="V947">
            <v>0</v>
          </cell>
          <cell r="W947" t="str">
            <v>Und</v>
          </cell>
          <cell r="X947">
            <v>1</v>
          </cell>
        </row>
        <row r="948">
          <cell r="A948">
            <v>21048</v>
          </cell>
          <cell r="B948" t="str">
            <v>Suministro e instalacion de Difusor 15"x15" 4V con damper</v>
          </cell>
          <cell r="C948">
            <v>8</v>
          </cell>
          <cell r="D948">
            <v>8</v>
          </cell>
          <cell r="F948">
            <v>0</v>
          </cell>
          <cell r="G948">
            <v>8</v>
          </cell>
          <cell r="I948">
            <v>0</v>
          </cell>
          <cell r="J948">
            <v>0</v>
          </cell>
          <cell r="K948">
            <v>2</v>
          </cell>
          <cell r="L948">
            <v>2</v>
          </cell>
          <cell r="M948">
            <v>2</v>
          </cell>
          <cell r="O948">
            <v>0</v>
          </cell>
          <cell r="P948">
            <v>0</v>
          </cell>
          <cell r="R948">
            <v>0</v>
          </cell>
          <cell r="S948">
            <v>0</v>
          </cell>
          <cell r="U948">
            <v>0</v>
          </cell>
          <cell r="V948">
            <v>0</v>
          </cell>
          <cell r="W948" t="str">
            <v>Und</v>
          </cell>
          <cell r="X948">
            <v>10</v>
          </cell>
        </row>
        <row r="949">
          <cell r="A949">
            <v>21049</v>
          </cell>
          <cell r="B949" t="str">
            <v>Suministro e instalacion de Difusor 12"x12" 4V con damper</v>
          </cell>
          <cell r="C949">
            <v>18</v>
          </cell>
          <cell r="D949">
            <v>18</v>
          </cell>
          <cell r="F949">
            <v>0</v>
          </cell>
          <cell r="G949">
            <v>18</v>
          </cell>
          <cell r="I949">
            <v>0</v>
          </cell>
          <cell r="J949">
            <v>0</v>
          </cell>
          <cell r="K949">
            <v>3</v>
          </cell>
          <cell r="L949">
            <v>3</v>
          </cell>
          <cell r="M949">
            <v>3</v>
          </cell>
          <cell r="O949">
            <v>0</v>
          </cell>
          <cell r="P949">
            <v>0</v>
          </cell>
          <cell r="R949">
            <v>0</v>
          </cell>
          <cell r="S949">
            <v>0</v>
          </cell>
          <cell r="U949">
            <v>0</v>
          </cell>
          <cell r="V949">
            <v>0</v>
          </cell>
          <cell r="W949" t="str">
            <v>Und</v>
          </cell>
          <cell r="X949">
            <v>21</v>
          </cell>
        </row>
        <row r="950">
          <cell r="A950">
            <v>21050</v>
          </cell>
          <cell r="B950" t="str">
            <v>Suministro e instalacion de Difusor 9"x9" 4V con damper</v>
          </cell>
          <cell r="C950">
            <v>37</v>
          </cell>
          <cell r="D950">
            <v>37</v>
          </cell>
          <cell r="F950">
            <v>0</v>
          </cell>
          <cell r="G950">
            <v>37</v>
          </cell>
          <cell r="I950">
            <v>0</v>
          </cell>
          <cell r="J950">
            <v>0</v>
          </cell>
          <cell r="L950">
            <v>0</v>
          </cell>
          <cell r="M950">
            <v>0</v>
          </cell>
          <cell r="O950">
            <v>0</v>
          </cell>
          <cell r="P950">
            <v>0</v>
          </cell>
          <cell r="R950">
            <v>0</v>
          </cell>
          <cell r="S950">
            <v>0</v>
          </cell>
          <cell r="U950">
            <v>0</v>
          </cell>
          <cell r="V950">
            <v>0</v>
          </cell>
          <cell r="W950" t="str">
            <v>Und</v>
          </cell>
          <cell r="X950">
            <v>37</v>
          </cell>
        </row>
        <row r="951">
          <cell r="A951">
            <v>21051</v>
          </cell>
          <cell r="B951" t="str">
            <v>Suministro e instalacion de Difusor 6"x6" 4V con damper</v>
          </cell>
          <cell r="C951">
            <v>1</v>
          </cell>
          <cell r="D951">
            <v>1</v>
          </cell>
          <cell r="F951">
            <v>0</v>
          </cell>
          <cell r="G951">
            <v>1</v>
          </cell>
          <cell r="I951">
            <v>0</v>
          </cell>
          <cell r="J951">
            <v>0</v>
          </cell>
          <cell r="L951">
            <v>0</v>
          </cell>
          <cell r="M951">
            <v>0</v>
          </cell>
          <cell r="O951">
            <v>0</v>
          </cell>
          <cell r="P951">
            <v>0</v>
          </cell>
          <cell r="R951">
            <v>0</v>
          </cell>
          <cell r="S951">
            <v>0</v>
          </cell>
          <cell r="U951">
            <v>0</v>
          </cell>
          <cell r="V951">
            <v>0</v>
          </cell>
          <cell r="W951" t="str">
            <v>Und</v>
          </cell>
          <cell r="X951">
            <v>1</v>
          </cell>
        </row>
        <row r="952">
          <cell r="A952">
            <v>21052</v>
          </cell>
          <cell r="B952" t="str">
            <v>Suministro e instalacion de Difusor 12"x12" 3V con damper</v>
          </cell>
          <cell r="C952">
            <v>1</v>
          </cell>
          <cell r="D952">
            <v>1</v>
          </cell>
          <cell r="F952">
            <v>0</v>
          </cell>
          <cell r="G952">
            <v>1</v>
          </cell>
          <cell r="I952">
            <v>0</v>
          </cell>
          <cell r="J952">
            <v>0</v>
          </cell>
          <cell r="L952">
            <v>0</v>
          </cell>
          <cell r="M952">
            <v>0</v>
          </cell>
          <cell r="O952">
            <v>0</v>
          </cell>
          <cell r="P952">
            <v>0</v>
          </cell>
          <cell r="R952">
            <v>0</v>
          </cell>
          <cell r="S952">
            <v>0</v>
          </cell>
          <cell r="U952">
            <v>0</v>
          </cell>
          <cell r="V952">
            <v>0</v>
          </cell>
          <cell r="W952" t="str">
            <v>Und</v>
          </cell>
          <cell r="X952">
            <v>1</v>
          </cell>
        </row>
        <row r="953">
          <cell r="A953">
            <v>21053</v>
          </cell>
          <cell r="B953" t="str">
            <v>Suministro e instalacion de Difusor 9"x9" 3V con damper</v>
          </cell>
          <cell r="C953">
            <v>4</v>
          </cell>
          <cell r="D953">
            <v>4</v>
          </cell>
          <cell r="F953">
            <v>0</v>
          </cell>
          <cell r="G953">
            <v>4</v>
          </cell>
          <cell r="I953">
            <v>0</v>
          </cell>
          <cell r="J953">
            <v>0</v>
          </cell>
          <cell r="L953">
            <v>0</v>
          </cell>
          <cell r="M953">
            <v>0</v>
          </cell>
          <cell r="O953">
            <v>0</v>
          </cell>
          <cell r="P953">
            <v>0</v>
          </cell>
          <cell r="R953">
            <v>0</v>
          </cell>
          <cell r="S953">
            <v>0</v>
          </cell>
          <cell r="U953">
            <v>0</v>
          </cell>
          <cell r="V953">
            <v>0</v>
          </cell>
          <cell r="W953" t="str">
            <v>Und</v>
          </cell>
          <cell r="X953">
            <v>4</v>
          </cell>
        </row>
        <row r="954">
          <cell r="A954">
            <v>21054</v>
          </cell>
          <cell r="B954" t="str">
            <v>Suministro e instalacion de Difusor flujo laminar 48"x24" Diam. 8"</v>
          </cell>
          <cell r="C954">
            <v>4</v>
          </cell>
          <cell r="D954">
            <v>4</v>
          </cell>
          <cell r="F954">
            <v>0</v>
          </cell>
          <cell r="G954">
            <v>4</v>
          </cell>
          <cell r="I954">
            <v>0</v>
          </cell>
          <cell r="J954">
            <v>0</v>
          </cell>
          <cell r="L954">
            <v>0</v>
          </cell>
          <cell r="M954">
            <v>0</v>
          </cell>
          <cell r="O954">
            <v>0</v>
          </cell>
          <cell r="P954">
            <v>0</v>
          </cell>
          <cell r="R954">
            <v>0</v>
          </cell>
          <cell r="S954">
            <v>0</v>
          </cell>
          <cell r="U954">
            <v>0</v>
          </cell>
          <cell r="V954">
            <v>0</v>
          </cell>
          <cell r="W954" t="str">
            <v>Und</v>
          </cell>
          <cell r="X954">
            <v>4</v>
          </cell>
        </row>
        <row r="955">
          <cell r="A955">
            <v>21055</v>
          </cell>
          <cell r="B955" t="str">
            <v>Suministro e instalacion de Difusor flujo laminar 24"x24" Diam. 6"</v>
          </cell>
          <cell r="C955">
            <v>2</v>
          </cell>
          <cell r="D955">
            <v>2</v>
          </cell>
          <cell r="F955">
            <v>0</v>
          </cell>
          <cell r="G955">
            <v>2</v>
          </cell>
          <cell r="I955">
            <v>0</v>
          </cell>
          <cell r="J955">
            <v>0</v>
          </cell>
          <cell r="L955">
            <v>0</v>
          </cell>
          <cell r="M955">
            <v>0</v>
          </cell>
          <cell r="O955">
            <v>0</v>
          </cell>
          <cell r="P955">
            <v>0</v>
          </cell>
          <cell r="R955">
            <v>0</v>
          </cell>
          <cell r="S955">
            <v>0</v>
          </cell>
          <cell r="U955">
            <v>0</v>
          </cell>
          <cell r="V955">
            <v>0</v>
          </cell>
          <cell r="W955" t="str">
            <v>Und</v>
          </cell>
          <cell r="X955">
            <v>2</v>
          </cell>
        </row>
        <row r="956">
          <cell r="A956">
            <v>21056</v>
          </cell>
          <cell r="B956" t="str">
            <v>Suministro e instalacion de Difusor flujo radial 24"x24" Diam. 10"</v>
          </cell>
          <cell r="C956">
            <v>1</v>
          </cell>
          <cell r="D956">
            <v>1</v>
          </cell>
          <cell r="F956">
            <v>0</v>
          </cell>
          <cell r="G956">
            <v>1</v>
          </cell>
          <cell r="I956">
            <v>0</v>
          </cell>
          <cell r="J956">
            <v>0</v>
          </cell>
          <cell r="L956">
            <v>0</v>
          </cell>
          <cell r="M956">
            <v>0</v>
          </cell>
          <cell r="O956">
            <v>0</v>
          </cell>
          <cell r="P956">
            <v>0</v>
          </cell>
          <cell r="R956">
            <v>0</v>
          </cell>
          <cell r="S956">
            <v>0</v>
          </cell>
          <cell r="U956">
            <v>0</v>
          </cell>
          <cell r="V956">
            <v>0</v>
          </cell>
          <cell r="W956" t="str">
            <v>Und</v>
          </cell>
          <cell r="X956">
            <v>1</v>
          </cell>
        </row>
        <row r="957">
          <cell r="A957">
            <v>21057</v>
          </cell>
          <cell r="B957" t="str">
            <v>Suministro e instalacion de Difusor lineal 4 pies doble ranura 1/2" Diam 8"</v>
          </cell>
          <cell r="C957">
            <v>8</v>
          </cell>
          <cell r="D957">
            <v>8</v>
          </cell>
          <cell r="F957">
            <v>0</v>
          </cell>
          <cell r="G957">
            <v>8</v>
          </cell>
          <cell r="I957">
            <v>0</v>
          </cell>
          <cell r="J957">
            <v>0</v>
          </cell>
          <cell r="L957">
            <v>0</v>
          </cell>
          <cell r="M957">
            <v>0</v>
          </cell>
          <cell r="O957">
            <v>0</v>
          </cell>
          <cell r="P957">
            <v>0</v>
          </cell>
          <cell r="R957">
            <v>0</v>
          </cell>
          <cell r="S957">
            <v>0</v>
          </cell>
          <cell r="U957">
            <v>0</v>
          </cell>
          <cell r="V957">
            <v>0</v>
          </cell>
          <cell r="W957" t="str">
            <v>Und</v>
          </cell>
          <cell r="X957">
            <v>8</v>
          </cell>
        </row>
        <row r="958">
          <cell r="A958">
            <v>21058</v>
          </cell>
          <cell r="B958" t="str">
            <v>Suministro e instalacion de Difusor lineal 5 pies doble ranura 1/2" Diam 8"</v>
          </cell>
          <cell r="C958">
            <v>12</v>
          </cell>
          <cell r="D958">
            <v>12</v>
          </cell>
          <cell r="F958">
            <v>0</v>
          </cell>
          <cell r="G958">
            <v>12</v>
          </cell>
          <cell r="I958">
            <v>0</v>
          </cell>
          <cell r="J958">
            <v>0</v>
          </cell>
          <cell r="L958">
            <v>0</v>
          </cell>
          <cell r="M958">
            <v>0</v>
          </cell>
          <cell r="O958">
            <v>0</v>
          </cell>
          <cell r="P958">
            <v>0</v>
          </cell>
          <cell r="R958">
            <v>0</v>
          </cell>
          <cell r="S958">
            <v>0</v>
          </cell>
          <cell r="U958">
            <v>0</v>
          </cell>
          <cell r="V958">
            <v>0</v>
          </cell>
          <cell r="W958" t="str">
            <v>Und</v>
          </cell>
          <cell r="X958">
            <v>12</v>
          </cell>
        </row>
        <row r="959">
          <cell r="A959">
            <v>21059</v>
          </cell>
          <cell r="B959" t="str">
            <v>Suministro e instalacion de Difusor lineal 6 pies doble ranura 1/2" Diam 8"</v>
          </cell>
          <cell r="C959">
            <v>2</v>
          </cell>
          <cell r="D959">
            <v>2</v>
          </cell>
          <cell r="F959">
            <v>0</v>
          </cell>
          <cell r="G959">
            <v>2</v>
          </cell>
          <cell r="I959">
            <v>0</v>
          </cell>
          <cell r="J959">
            <v>0</v>
          </cell>
          <cell r="L959">
            <v>0</v>
          </cell>
          <cell r="M959">
            <v>0</v>
          </cell>
          <cell r="O959">
            <v>0</v>
          </cell>
          <cell r="P959">
            <v>0</v>
          </cell>
          <cell r="R959">
            <v>0</v>
          </cell>
          <cell r="S959">
            <v>0</v>
          </cell>
          <cell r="U959">
            <v>0</v>
          </cell>
          <cell r="V959">
            <v>0</v>
          </cell>
          <cell r="W959" t="str">
            <v>Und</v>
          </cell>
          <cell r="X959">
            <v>2</v>
          </cell>
        </row>
        <row r="960">
          <cell r="A960">
            <v>21060</v>
          </cell>
          <cell r="B960" t="str">
            <v>Suministro e instalacion de Rejillas de extrac aleta fija 10"x10" con damper</v>
          </cell>
          <cell r="C960">
            <v>1</v>
          </cell>
          <cell r="D960">
            <v>1</v>
          </cell>
          <cell r="F960">
            <v>0</v>
          </cell>
          <cell r="G960">
            <v>1</v>
          </cell>
          <cell r="I960">
            <v>0</v>
          </cell>
          <cell r="J960">
            <v>0</v>
          </cell>
          <cell r="L960">
            <v>0</v>
          </cell>
          <cell r="M960">
            <v>0</v>
          </cell>
          <cell r="O960">
            <v>0</v>
          </cell>
          <cell r="P960">
            <v>0</v>
          </cell>
          <cell r="R960">
            <v>0</v>
          </cell>
          <cell r="S960">
            <v>0</v>
          </cell>
          <cell r="U960">
            <v>0</v>
          </cell>
          <cell r="V960">
            <v>0</v>
          </cell>
          <cell r="W960" t="str">
            <v>Und</v>
          </cell>
          <cell r="X960">
            <v>1</v>
          </cell>
        </row>
        <row r="961">
          <cell r="A961">
            <v>21061</v>
          </cell>
          <cell r="B961" t="str">
            <v>Suministro e instalacion de Rejillas de extrac aleta fija 10"x8" con damper</v>
          </cell>
          <cell r="C961">
            <v>2</v>
          </cell>
          <cell r="D961">
            <v>2</v>
          </cell>
          <cell r="F961">
            <v>0</v>
          </cell>
          <cell r="G961">
            <v>2</v>
          </cell>
          <cell r="I961">
            <v>0</v>
          </cell>
          <cell r="J961">
            <v>0</v>
          </cell>
          <cell r="L961">
            <v>0</v>
          </cell>
          <cell r="M961">
            <v>0</v>
          </cell>
          <cell r="O961">
            <v>0</v>
          </cell>
          <cell r="P961">
            <v>0</v>
          </cell>
          <cell r="R961">
            <v>0</v>
          </cell>
          <cell r="S961">
            <v>0</v>
          </cell>
          <cell r="U961">
            <v>0</v>
          </cell>
          <cell r="V961">
            <v>0</v>
          </cell>
          <cell r="W961" t="str">
            <v>Und</v>
          </cell>
          <cell r="X961">
            <v>2</v>
          </cell>
        </row>
        <row r="962">
          <cell r="A962">
            <v>21062</v>
          </cell>
          <cell r="B962" t="str">
            <v>Suministro e instalacion de Rejillas de extrac aleta fija 12"x20" con damper</v>
          </cell>
          <cell r="C962">
            <v>1</v>
          </cell>
          <cell r="D962">
            <v>1</v>
          </cell>
          <cell r="F962">
            <v>0</v>
          </cell>
          <cell r="G962">
            <v>1</v>
          </cell>
          <cell r="I962">
            <v>0</v>
          </cell>
          <cell r="J962">
            <v>0</v>
          </cell>
          <cell r="L962">
            <v>0</v>
          </cell>
          <cell r="M962">
            <v>0</v>
          </cell>
          <cell r="O962">
            <v>0</v>
          </cell>
          <cell r="P962">
            <v>0</v>
          </cell>
          <cell r="R962">
            <v>0</v>
          </cell>
          <cell r="S962">
            <v>0</v>
          </cell>
          <cell r="U962">
            <v>0</v>
          </cell>
          <cell r="V962">
            <v>0</v>
          </cell>
          <cell r="W962" t="str">
            <v>Und</v>
          </cell>
          <cell r="X962">
            <v>1</v>
          </cell>
        </row>
        <row r="963">
          <cell r="A963">
            <v>21063</v>
          </cell>
          <cell r="B963" t="str">
            <v>Suministro e instalacion de Rejillas de extrac aleta fija 14"x14" con damper</v>
          </cell>
          <cell r="C963">
            <v>1</v>
          </cell>
          <cell r="D963">
            <v>1</v>
          </cell>
          <cell r="F963">
            <v>0</v>
          </cell>
          <cell r="G963">
            <v>1</v>
          </cell>
          <cell r="I963">
            <v>0</v>
          </cell>
          <cell r="J963">
            <v>0</v>
          </cell>
          <cell r="L963">
            <v>0</v>
          </cell>
          <cell r="M963">
            <v>0</v>
          </cell>
          <cell r="O963">
            <v>0</v>
          </cell>
          <cell r="P963">
            <v>0</v>
          </cell>
          <cell r="R963">
            <v>0</v>
          </cell>
          <cell r="S963">
            <v>0</v>
          </cell>
          <cell r="U963">
            <v>0</v>
          </cell>
          <cell r="V963">
            <v>0</v>
          </cell>
          <cell r="W963" t="str">
            <v>Und</v>
          </cell>
          <cell r="X963">
            <v>1</v>
          </cell>
        </row>
        <row r="964">
          <cell r="A964">
            <v>21064</v>
          </cell>
          <cell r="B964" t="str">
            <v>Suministro e instalacion de Rejillas de extrac aleta fija 16"x16" con damper</v>
          </cell>
          <cell r="C964">
            <v>1</v>
          </cell>
          <cell r="D964">
            <v>1</v>
          </cell>
          <cell r="F964">
            <v>0</v>
          </cell>
          <cell r="G964">
            <v>1</v>
          </cell>
          <cell r="I964">
            <v>0</v>
          </cell>
          <cell r="J964">
            <v>0</v>
          </cell>
          <cell r="L964">
            <v>0</v>
          </cell>
          <cell r="M964">
            <v>0</v>
          </cell>
          <cell r="O964">
            <v>0</v>
          </cell>
          <cell r="P964">
            <v>0</v>
          </cell>
          <cell r="R964">
            <v>0</v>
          </cell>
          <cell r="S964">
            <v>0</v>
          </cell>
          <cell r="U964">
            <v>0</v>
          </cell>
          <cell r="V964">
            <v>0</v>
          </cell>
          <cell r="W964" t="str">
            <v>Und</v>
          </cell>
          <cell r="X964">
            <v>1</v>
          </cell>
        </row>
        <row r="965">
          <cell r="A965">
            <v>21065</v>
          </cell>
          <cell r="B965" t="str">
            <v>Suministro e instalacion de Rejillas de extrac aleta fija 24"x14" con damper</v>
          </cell>
          <cell r="C965">
            <v>1</v>
          </cell>
          <cell r="D965">
            <v>1</v>
          </cell>
          <cell r="F965">
            <v>0</v>
          </cell>
          <cell r="G965">
            <v>1</v>
          </cell>
          <cell r="I965">
            <v>0</v>
          </cell>
          <cell r="J965">
            <v>0</v>
          </cell>
          <cell r="L965">
            <v>0</v>
          </cell>
          <cell r="M965">
            <v>0</v>
          </cell>
          <cell r="O965">
            <v>0</v>
          </cell>
          <cell r="P965">
            <v>0</v>
          </cell>
          <cell r="R965">
            <v>0</v>
          </cell>
          <cell r="S965">
            <v>0</v>
          </cell>
          <cell r="U965">
            <v>0</v>
          </cell>
          <cell r="V965">
            <v>0</v>
          </cell>
          <cell r="W965" t="str">
            <v>Und</v>
          </cell>
          <cell r="X965">
            <v>1</v>
          </cell>
        </row>
        <row r="966">
          <cell r="A966">
            <v>21066</v>
          </cell>
          <cell r="B966" t="str">
            <v>Suministro e instalacion de Rejillas de extrac aleta fija 6"x6" con damper</v>
          </cell>
          <cell r="C966">
            <v>30</v>
          </cell>
          <cell r="D966">
            <v>30</v>
          </cell>
          <cell r="F966">
            <v>0</v>
          </cell>
          <cell r="G966">
            <v>30</v>
          </cell>
          <cell r="I966">
            <v>0</v>
          </cell>
          <cell r="J966">
            <v>0</v>
          </cell>
          <cell r="L966">
            <v>0</v>
          </cell>
          <cell r="M966">
            <v>0</v>
          </cell>
          <cell r="O966">
            <v>0</v>
          </cell>
          <cell r="P966">
            <v>0</v>
          </cell>
          <cell r="R966">
            <v>0</v>
          </cell>
          <cell r="S966">
            <v>0</v>
          </cell>
          <cell r="U966">
            <v>0</v>
          </cell>
          <cell r="V966">
            <v>0</v>
          </cell>
          <cell r="W966" t="str">
            <v>Und</v>
          </cell>
          <cell r="X966">
            <v>30</v>
          </cell>
        </row>
        <row r="967">
          <cell r="A967">
            <v>21067</v>
          </cell>
          <cell r="B967" t="str">
            <v>Suministro e instalacion de Rejillas de extrac aleta fija 8"x8" con damper</v>
          </cell>
          <cell r="C967">
            <v>6</v>
          </cell>
          <cell r="D967">
            <v>6</v>
          </cell>
          <cell r="F967">
            <v>0</v>
          </cell>
          <cell r="G967">
            <v>6</v>
          </cell>
          <cell r="I967">
            <v>0</v>
          </cell>
          <cell r="J967">
            <v>0</v>
          </cell>
          <cell r="L967">
            <v>0</v>
          </cell>
          <cell r="M967">
            <v>0</v>
          </cell>
          <cell r="O967">
            <v>0</v>
          </cell>
          <cell r="P967">
            <v>0</v>
          </cell>
          <cell r="R967">
            <v>0</v>
          </cell>
          <cell r="S967">
            <v>0</v>
          </cell>
          <cell r="U967">
            <v>0</v>
          </cell>
          <cell r="V967">
            <v>0</v>
          </cell>
          <cell r="W967" t="str">
            <v>Und</v>
          </cell>
          <cell r="X967">
            <v>6</v>
          </cell>
        </row>
        <row r="968">
          <cell r="A968">
            <v>21068</v>
          </cell>
          <cell r="B968" t="str">
            <v>Suministro e instalacion de Rejillas de retorno aleta fija 10"x8" con damper</v>
          </cell>
          <cell r="C968">
            <v>4</v>
          </cell>
          <cell r="D968">
            <v>4</v>
          </cell>
          <cell r="F968">
            <v>0</v>
          </cell>
          <cell r="G968">
            <v>4</v>
          </cell>
          <cell r="I968">
            <v>0</v>
          </cell>
          <cell r="J968">
            <v>0</v>
          </cell>
          <cell r="L968">
            <v>0</v>
          </cell>
          <cell r="M968">
            <v>0</v>
          </cell>
          <cell r="O968">
            <v>0</v>
          </cell>
          <cell r="P968">
            <v>0</v>
          </cell>
          <cell r="R968">
            <v>0</v>
          </cell>
          <cell r="S968">
            <v>0</v>
          </cell>
          <cell r="U968">
            <v>0</v>
          </cell>
          <cell r="V968">
            <v>0</v>
          </cell>
          <cell r="W968" t="str">
            <v>Und</v>
          </cell>
          <cell r="X968">
            <v>4</v>
          </cell>
        </row>
        <row r="969">
          <cell r="A969">
            <v>21069</v>
          </cell>
          <cell r="B969" t="str">
            <v>Suministro e instalacion de Rejillas de retorno aleta fija 12"x10" con damper</v>
          </cell>
          <cell r="C969">
            <v>4</v>
          </cell>
          <cell r="D969">
            <v>4</v>
          </cell>
          <cell r="F969">
            <v>0</v>
          </cell>
          <cell r="G969">
            <v>4</v>
          </cell>
          <cell r="I969">
            <v>0</v>
          </cell>
          <cell r="J969">
            <v>0</v>
          </cell>
          <cell r="L969">
            <v>0</v>
          </cell>
          <cell r="M969">
            <v>0</v>
          </cell>
          <cell r="O969">
            <v>0</v>
          </cell>
          <cell r="P969">
            <v>0</v>
          </cell>
          <cell r="R969">
            <v>0</v>
          </cell>
          <cell r="S969">
            <v>0</v>
          </cell>
          <cell r="U969">
            <v>0</v>
          </cell>
          <cell r="V969">
            <v>0</v>
          </cell>
          <cell r="W969" t="str">
            <v>Und</v>
          </cell>
          <cell r="X969">
            <v>4</v>
          </cell>
        </row>
        <row r="970">
          <cell r="A970">
            <v>21070</v>
          </cell>
          <cell r="B970" t="str">
            <v>Suministro e instalacion de Rejillas de retorno aleta fija 14"x12" con damper</v>
          </cell>
          <cell r="C970">
            <v>3</v>
          </cell>
          <cell r="D970">
            <v>3</v>
          </cell>
          <cell r="F970">
            <v>0</v>
          </cell>
          <cell r="G970">
            <v>3</v>
          </cell>
          <cell r="I970">
            <v>0</v>
          </cell>
          <cell r="J970">
            <v>0</v>
          </cell>
          <cell r="L970">
            <v>0</v>
          </cell>
          <cell r="M970">
            <v>0</v>
          </cell>
          <cell r="O970">
            <v>0</v>
          </cell>
          <cell r="P970">
            <v>0</v>
          </cell>
          <cell r="R970">
            <v>0</v>
          </cell>
          <cell r="S970">
            <v>0</v>
          </cell>
          <cell r="U970">
            <v>0</v>
          </cell>
          <cell r="V970">
            <v>0</v>
          </cell>
          <cell r="W970" t="str">
            <v>Und</v>
          </cell>
          <cell r="X970">
            <v>3</v>
          </cell>
        </row>
        <row r="971">
          <cell r="A971">
            <v>21071</v>
          </cell>
          <cell r="B971" t="str">
            <v>Suministro e instalacion de Rejillas de retorno aleta fija 20"x12" con damper</v>
          </cell>
          <cell r="C971">
            <v>1</v>
          </cell>
          <cell r="D971">
            <v>1</v>
          </cell>
          <cell r="F971">
            <v>0</v>
          </cell>
          <cell r="G971">
            <v>1</v>
          </cell>
          <cell r="I971">
            <v>0</v>
          </cell>
          <cell r="J971">
            <v>0</v>
          </cell>
          <cell r="L971">
            <v>0</v>
          </cell>
          <cell r="M971">
            <v>0</v>
          </cell>
          <cell r="O971">
            <v>0</v>
          </cell>
          <cell r="P971">
            <v>0</v>
          </cell>
          <cell r="R971">
            <v>0</v>
          </cell>
          <cell r="S971">
            <v>0</v>
          </cell>
          <cell r="U971">
            <v>0</v>
          </cell>
          <cell r="V971">
            <v>0</v>
          </cell>
          <cell r="W971" t="str">
            <v>Und</v>
          </cell>
          <cell r="X971">
            <v>1</v>
          </cell>
        </row>
        <row r="972">
          <cell r="A972">
            <v>21072</v>
          </cell>
          <cell r="B972" t="str">
            <v>Suministro e instalacion de Rejillas de retorno aleta fija 20"x20" con damper</v>
          </cell>
          <cell r="C972">
            <v>2</v>
          </cell>
          <cell r="D972">
            <v>2</v>
          </cell>
          <cell r="F972">
            <v>0</v>
          </cell>
          <cell r="G972">
            <v>2</v>
          </cell>
          <cell r="I972">
            <v>0</v>
          </cell>
          <cell r="J972">
            <v>0</v>
          </cell>
          <cell r="L972">
            <v>0</v>
          </cell>
          <cell r="M972">
            <v>0</v>
          </cell>
          <cell r="O972">
            <v>0</v>
          </cell>
          <cell r="P972">
            <v>0</v>
          </cell>
          <cell r="R972">
            <v>0</v>
          </cell>
          <cell r="S972">
            <v>0</v>
          </cell>
          <cell r="U972">
            <v>0</v>
          </cell>
          <cell r="V972">
            <v>0</v>
          </cell>
          <cell r="W972" t="str">
            <v>Und</v>
          </cell>
          <cell r="X972">
            <v>2</v>
          </cell>
        </row>
        <row r="973">
          <cell r="A973">
            <v>21073</v>
          </cell>
          <cell r="B973" t="str">
            <v>Suministro e instalacion de Rejillas de retorno aleta fija 22"x22" con damper</v>
          </cell>
          <cell r="C973">
            <v>5</v>
          </cell>
          <cell r="D973">
            <v>5</v>
          </cell>
          <cell r="F973">
            <v>0</v>
          </cell>
          <cell r="G973">
            <v>5</v>
          </cell>
          <cell r="I973">
            <v>0</v>
          </cell>
          <cell r="J973">
            <v>0</v>
          </cell>
          <cell r="L973">
            <v>0</v>
          </cell>
          <cell r="M973">
            <v>0</v>
          </cell>
          <cell r="O973">
            <v>0</v>
          </cell>
          <cell r="P973">
            <v>0</v>
          </cell>
          <cell r="R973">
            <v>0</v>
          </cell>
          <cell r="S973">
            <v>0</v>
          </cell>
          <cell r="U973">
            <v>0</v>
          </cell>
          <cell r="V973">
            <v>0</v>
          </cell>
          <cell r="W973" t="str">
            <v>Und</v>
          </cell>
          <cell r="X973">
            <v>5</v>
          </cell>
        </row>
        <row r="974">
          <cell r="A974">
            <v>21074</v>
          </cell>
          <cell r="B974" t="str">
            <v>Suministro e instalacion de Rejillas de retorno aleta fija 24"x30" con damper</v>
          </cell>
          <cell r="C974">
            <v>3</v>
          </cell>
          <cell r="D974">
            <v>3</v>
          </cell>
          <cell r="F974">
            <v>0</v>
          </cell>
          <cell r="G974">
            <v>3</v>
          </cell>
          <cell r="I974">
            <v>0</v>
          </cell>
          <cell r="J974">
            <v>0</v>
          </cell>
          <cell r="L974">
            <v>0</v>
          </cell>
          <cell r="M974">
            <v>0</v>
          </cell>
          <cell r="O974">
            <v>0</v>
          </cell>
          <cell r="P974">
            <v>0</v>
          </cell>
          <cell r="R974">
            <v>0</v>
          </cell>
          <cell r="S974">
            <v>0</v>
          </cell>
          <cell r="U974">
            <v>0</v>
          </cell>
          <cell r="V974">
            <v>0</v>
          </cell>
          <cell r="W974" t="str">
            <v>Und</v>
          </cell>
          <cell r="X974">
            <v>3</v>
          </cell>
        </row>
        <row r="975">
          <cell r="A975">
            <v>21075</v>
          </cell>
          <cell r="B975" t="str">
            <v>Suministro e instalacion de Rejillas de retorno aleta fija 8"x14" con damper</v>
          </cell>
          <cell r="C975">
            <v>2</v>
          </cell>
          <cell r="D975">
            <v>2</v>
          </cell>
          <cell r="F975">
            <v>0</v>
          </cell>
          <cell r="G975">
            <v>2</v>
          </cell>
          <cell r="I975">
            <v>0</v>
          </cell>
          <cell r="J975">
            <v>0</v>
          </cell>
          <cell r="L975">
            <v>0</v>
          </cell>
          <cell r="M975">
            <v>0</v>
          </cell>
          <cell r="O975">
            <v>0</v>
          </cell>
          <cell r="P975">
            <v>0</v>
          </cell>
          <cell r="R975">
            <v>0</v>
          </cell>
          <cell r="S975">
            <v>0</v>
          </cell>
          <cell r="U975">
            <v>0</v>
          </cell>
          <cell r="V975">
            <v>0</v>
          </cell>
          <cell r="W975" t="str">
            <v>Und</v>
          </cell>
          <cell r="X975">
            <v>2</v>
          </cell>
        </row>
        <row r="976">
          <cell r="A976">
            <v>21076</v>
          </cell>
          <cell r="B976" t="str">
            <v>Suministro e instalacion de Rejillas de retorno aleta fija 8"x20" con damper</v>
          </cell>
          <cell r="C976">
            <v>4</v>
          </cell>
          <cell r="D976">
            <v>4</v>
          </cell>
          <cell r="F976">
            <v>0</v>
          </cell>
          <cell r="G976">
            <v>4</v>
          </cell>
          <cell r="I976">
            <v>0</v>
          </cell>
          <cell r="J976">
            <v>0</v>
          </cell>
          <cell r="L976">
            <v>0</v>
          </cell>
          <cell r="M976">
            <v>0</v>
          </cell>
          <cell r="O976">
            <v>0</v>
          </cell>
          <cell r="P976">
            <v>0</v>
          </cell>
          <cell r="R976">
            <v>0</v>
          </cell>
          <cell r="S976">
            <v>0</v>
          </cell>
          <cell r="U976">
            <v>0</v>
          </cell>
          <cell r="V976">
            <v>0</v>
          </cell>
          <cell r="W976" t="str">
            <v>Und</v>
          </cell>
          <cell r="X976">
            <v>4</v>
          </cell>
        </row>
        <row r="977">
          <cell r="A977">
            <v>21077</v>
          </cell>
          <cell r="B977" t="str">
            <v>Suministro e instalacion de Rejilla tipo louver  12"X12" con damper</v>
          </cell>
          <cell r="C977">
            <v>1</v>
          </cell>
          <cell r="D977">
            <v>1</v>
          </cell>
          <cell r="F977">
            <v>0</v>
          </cell>
          <cell r="G977">
            <v>1</v>
          </cell>
          <cell r="I977">
            <v>0</v>
          </cell>
          <cell r="J977">
            <v>0</v>
          </cell>
          <cell r="L977">
            <v>0</v>
          </cell>
          <cell r="M977">
            <v>0</v>
          </cell>
          <cell r="O977">
            <v>0</v>
          </cell>
          <cell r="P977">
            <v>0</v>
          </cell>
          <cell r="R977">
            <v>0</v>
          </cell>
          <cell r="S977">
            <v>0</v>
          </cell>
          <cell r="U977">
            <v>0</v>
          </cell>
          <cell r="V977">
            <v>0</v>
          </cell>
          <cell r="W977" t="str">
            <v>Und</v>
          </cell>
          <cell r="X977">
            <v>1</v>
          </cell>
        </row>
        <row r="978">
          <cell r="A978">
            <v>21078</v>
          </cell>
          <cell r="B978" t="str">
            <v>Suministro e instalacion de Rejilla tipo louver  20"X12" con damper</v>
          </cell>
          <cell r="C978">
            <v>3</v>
          </cell>
          <cell r="D978">
            <v>3</v>
          </cell>
          <cell r="F978">
            <v>0</v>
          </cell>
          <cell r="G978">
            <v>3</v>
          </cell>
          <cell r="I978">
            <v>0</v>
          </cell>
          <cell r="J978">
            <v>0</v>
          </cell>
          <cell r="L978">
            <v>0</v>
          </cell>
          <cell r="M978">
            <v>0</v>
          </cell>
          <cell r="O978">
            <v>0</v>
          </cell>
          <cell r="P978">
            <v>0</v>
          </cell>
          <cell r="R978">
            <v>0</v>
          </cell>
          <cell r="S978">
            <v>0</v>
          </cell>
          <cell r="U978">
            <v>0</v>
          </cell>
          <cell r="V978">
            <v>0</v>
          </cell>
          <cell r="W978" t="str">
            <v>Und</v>
          </cell>
          <cell r="X978">
            <v>3</v>
          </cell>
        </row>
        <row r="979">
          <cell r="A979">
            <v>21079</v>
          </cell>
          <cell r="B979" t="str">
            <v>Suministro e instalacion de Rejilla tipo louver  20"X20" con damper</v>
          </cell>
          <cell r="C979">
            <v>2</v>
          </cell>
          <cell r="D979">
            <v>2</v>
          </cell>
          <cell r="F979">
            <v>0</v>
          </cell>
          <cell r="G979">
            <v>2</v>
          </cell>
          <cell r="I979">
            <v>0</v>
          </cell>
          <cell r="J979">
            <v>0</v>
          </cell>
          <cell r="L979">
            <v>0</v>
          </cell>
          <cell r="M979">
            <v>0</v>
          </cell>
          <cell r="O979">
            <v>0</v>
          </cell>
          <cell r="P979">
            <v>0</v>
          </cell>
          <cell r="R979">
            <v>0</v>
          </cell>
          <cell r="S979">
            <v>0</v>
          </cell>
          <cell r="U979">
            <v>0</v>
          </cell>
          <cell r="V979">
            <v>0</v>
          </cell>
          <cell r="W979" t="str">
            <v>Und</v>
          </cell>
          <cell r="X979">
            <v>2</v>
          </cell>
        </row>
        <row r="980">
          <cell r="A980">
            <v>21080</v>
          </cell>
          <cell r="B980" t="str">
            <v>Suministro e instalacion de Rejilla tipo louver  24"X20" con damper</v>
          </cell>
          <cell r="C980">
            <v>1</v>
          </cell>
          <cell r="D980">
            <v>1</v>
          </cell>
          <cell r="F980">
            <v>0</v>
          </cell>
          <cell r="G980">
            <v>1</v>
          </cell>
          <cell r="I980">
            <v>0</v>
          </cell>
          <cell r="J980">
            <v>0</v>
          </cell>
          <cell r="L980">
            <v>0</v>
          </cell>
          <cell r="M980">
            <v>0</v>
          </cell>
          <cell r="O980">
            <v>0</v>
          </cell>
          <cell r="P980">
            <v>0</v>
          </cell>
          <cell r="R980">
            <v>0</v>
          </cell>
          <cell r="S980">
            <v>0</v>
          </cell>
          <cell r="U980">
            <v>0</v>
          </cell>
          <cell r="V980">
            <v>0</v>
          </cell>
          <cell r="W980" t="str">
            <v>Und</v>
          </cell>
          <cell r="X980">
            <v>1</v>
          </cell>
        </row>
        <row r="981">
          <cell r="A981">
            <v>21081</v>
          </cell>
          <cell r="B981" t="str">
            <v>Suministro e instalacion de Tablero electrico TAE-01 (Sistemas 1, 2 y Auto)</v>
          </cell>
          <cell r="C981">
            <v>1</v>
          </cell>
          <cell r="D981">
            <v>1</v>
          </cell>
          <cell r="F981">
            <v>0</v>
          </cell>
          <cell r="G981">
            <v>1</v>
          </cell>
          <cell r="I981">
            <v>0</v>
          </cell>
          <cell r="J981">
            <v>0</v>
          </cell>
          <cell r="L981">
            <v>0</v>
          </cell>
          <cell r="M981">
            <v>0</v>
          </cell>
          <cell r="O981">
            <v>0</v>
          </cell>
          <cell r="P981">
            <v>0</v>
          </cell>
          <cell r="R981">
            <v>0</v>
          </cell>
          <cell r="S981">
            <v>0</v>
          </cell>
          <cell r="U981">
            <v>0</v>
          </cell>
          <cell r="V981">
            <v>0</v>
          </cell>
          <cell r="W981" t="str">
            <v>Und</v>
          </cell>
          <cell r="X981">
            <v>1</v>
          </cell>
        </row>
        <row r="982">
          <cell r="A982">
            <v>21082</v>
          </cell>
          <cell r="B982" t="str">
            <v>Suministro e instalacion de Tablero electrico TAE-02 (Sistemas 3, 4 y 5)</v>
          </cell>
          <cell r="C982">
            <v>1</v>
          </cell>
          <cell r="D982">
            <v>1</v>
          </cell>
          <cell r="F982">
            <v>0</v>
          </cell>
          <cell r="G982">
            <v>1</v>
          </cell>
          <cell r="I982">
            <v>0</v>
          </cell>
          <cell r="J982">
            <v>0</v>
          </cell>
          <cell r="L982">
            <v>0</v>
          </cell>
          <cell r="M982">
            <v>0</v>
          </cell>
          <cell r="O982">
            <v>0</v>
          </cell>
          <cell r="P982">
            <v>0</v>
          </cell>
          <cell r="R982">
            <v>0</v>
          </cell>
          <cell r="S982">
            <v>0</v>
          </cell>
          <cell r="U982">
            <v>0</v>
          </cell>
          <cell r="V982">
            <v>0</v>
          </cell>
          <cell r="W982" t="str">
            <v>Und</v>
          </cell>
          <cell r="X982">
            <v>1</v>
          </cell>
        </row>
        <row r="983">
          <cell r="A983">
            <v>21083</v>
          </cell>
          <cell r="B983" t="str">
            <v>Suministro e instalacion de Tablero electrico TAE-03 (UPAQ-01 y Recu)</v>
          </cell>
          <cell r="D983">
            <v>0</v>
          </cell>
          <cell r="F983">
            <v>0</v>
          </cell>
          <cell r="G983">
            <v>0</v>
          </cell>
          <cell r="I983">
            <v>0</v>
          </cell>
          <cell r="J983">
            <v>0</v>
          </cell>
          <cell r="K983">
            <v>1</v>
          </cell>
          <cell r="L983">
            <v>1</v>
          </cell>
          <cell r="M983">
            <v>1</v>
          </cell>
          <cell r="O983">
            <v>0</v>
          </cell>
          <cell r="P983">
            <v>0</v>
          </cell>
          <cell r="R983">
            <v>0</v>
          </cell>
          <cell r="S983">
            <v>0</v>
          </cell>
          <cell r="U983">
            <v>0</v>
          </cell>
          <cell r="V983">
            <v>0</v>
          </cell>
          <cell r="W983" t="str">
            <v>Und</v>
          </cell>
          <cell r="X983">
            <v>1</v>
          </cell>
        </row>
        <row r="984">
          <cell r="A984">
            <v>21084</v>
          </cell>
          <cell r="B984" t="str">
            <v>Suministro e instalacion de Tablero de control TC-01</v>
          </cell>
          <cell r="C984">
            <v>1</v>
          </cell>
          <cell r="D984">
            <v>1</v>
          </cell>
          <cell r="F984">
            <v>0</v>
          </cell>
          <cell r="G984">
            <v>1</v>
          </cell>
          <cell r="I984">
            <v>0</v>
          </cell>
          <cell r="J984">
            <v>0</v>
          </cell>
          <cell r="L984">
            <v>0</v>
          </cell>
          <cell r="M984">
            <v>0</v>
          </cell>
          <cell r="O984">
            <v>0</v>
          </cell>
          <cell r="P984">
            <v>0</v>
          </cell>
          <cell r="R984">
            <v>0</v>
          </cell>
          <cell r="S984">
            <v>0</v>
          </cell>
          <cell r="U984">
            <v>0</v>
          </cell>
          <cell r="V984">
            <v>0</v>
          </cell>
          <cell r="W984" t="str">
            <v>Und</v>
          </cell>
          <cell r="X984">
            <v>1</v>
          </cell>
        </row>
        <row r="985">
          <cell r="A985">
            <v>21085</v>
          </cell>
          <cell r="B985" t="str">
            <v>Suministro e instalacion de Tablero de control TC-02</v>
          </cell>
          <cell r="C985">
            <v>1</v>
          </cell>
          <cell r="D985">
            <v>1</v>
          </cell>
          <cell r="F985">
            <v>0</v>
          </cell>
          <cell r="G985">
            <v>1</v>
          </cell>
          <cell r="I985">
            <v>0</v>
          </cell>
          <cell r="J985">
            <v>0</v>
          </cell>
          <cell r="L985">
            <v>0</v>
          </cell>
          <cell r="M985">
            <v>0</v>
          </cell>
          <cell r="O985">
            <v>0</v>
          </cell>
          <cell r="P985">
            <v>0</v>
          </cell>
          <cell r="R985">
            <v>0</v>
          </cell>
          <cell r="S985">
            <v>0</v>
          </cell>
          <cell r="U985">
            <v>0</v>
          </cell>
          <cell r="V985">
            <v>0</v>
          </cell>
          <cell r="W985" t="str">
            <v>Und</v>
          </cell>
          <cell r="X985">
            <v>1</v>
          </cell>
        </row>
        <row r="986">
          <cell r="A986">
            <v>21086</v>
          </cell>
          <cell r="B986" t="str">
            <v>Suministro e instalacion de Controlador Principal</v>
          </cell>
          <cell r="C986">
            <v>1</v>
          </cell>
          <cell r="D986">
            <v>1</v>
          </cell>
          <cell r="F986">
            <v>0</v>
          </cell>
          <cell r="G986">
            <v>1</v>
          </cell>
          <cell r="I986">
            <v>0</v>
          </cell>
          <cell r="J986">
            <v>0</v>
          </cell>
          <cell r="L986">
            <v>0</v>
          </cell>
          <cell r="M986">
            <v>0</v>
          </cell>
          <cell r="O986">
            <v>0</v>
          </cell>
          <cell r="P986">
            <v>0</v>
          </cell>
          <cell r="R986">
            <v>0</v>
          </cell>
          <cell r="S986">
            <v>0</v>
          </cell>
          <cell r="U986">
            <v>0</v>
          </cell>
          <cell r="V986">
            <v>0</v>
          </cell>
          <cell r="W986" t="str">
            <v>Und</v>
          </cell>
          <cell r="X986">
            <v>1</v>
          </cell>
        </row>
        <row r="987">
          <cell r="A987">
            <v>21087</v>
          </cell>
          <cell r="B987" t="str">
            <v>Suministro e instalacion de Controlador</v>
          </cell>
          <cell r="C987">
            <v>1</v>
          </cell>
          <cell r="D987">
            <v>1</v>
          </cell>
          <cell r="F987">
            <v>0</v>
          </cell>
          <cell r="G987">
            <v>1</v>
          </cell>
          <cell r="I987">
            <v>0</v>
          </cell>
          <cell r="J987">
            <v>0</v>
          </cell>
          <cell r="L987">
            <v>0</v>
          </cell>
          <cell r="M987">
            <v>0</v>
          </cell>
          <cell r="O987">
            <v>0</v>
          </cell>
          <cell r="P987">
            <v>0</v>
          </cell>
          <cell r="R987">
            <v>0</v>
          </cell>
          <cell r="S987">
            <v>0</v>
          </cell>
          <cell r="U987">
            <v>0</v>
          </cell>
          <cell r="V987">
            <v>0</v>
          </cell>
          <cell r="W987" t="str">
            <v>Und</v>
          </cell>
          <cell r="X987">
            <v>1</v>
          </cell>
        </row>
        <row r="988">
          <cell r="A988">
            <v>21088</v>
          </cell>
          <cell r="B988" t="str">
            <v>Suministro e instalacion de Modulo de expansion</v>
          </cell>
          <cell r="C988">
            <v>2</v>
          </cell>
          <cell r="D988">
            <v>2</v>
          </cell>
          <cell r="F988">
            <v>0</v>
          </cell>
          <cell r="G988">
            <v>2</v>
          </cell>
          <cell r="I988">
            <v>0</v>
          </cell>
          <cell r="J988">
            <v>0</v>
          </cell>
          <cell r="L988">
            <v>0</v>
          </cell>
          <cell r="M988">
            <v>0</v>
          </cell>
          <cell r="O988">
            <v>0</v>
          </cell>
          <cell r="P988">
            <v>0</v>
          </cell>
          <cell r="R988">
            <v>0</v>
          </cell>
          <cell r="S988">
            <v>0</v>
          </cell>
          <cell r="U988">
            <v>0</v>
          </cell>
          <cell r="V988">
            <v>0</v>
          </cell>
          <cell r="W988" t="str">
            <v>Und</v>
          </cell>
          <cell r="X988">
            <v>2</v>
          </cell>
        </row>
        <row r="989">
          <cell r="A989">
            <v>21089</v>
          </cell>
          <cell r="B989" t="str">
            <v>Suministro e instalacion de Rele</v>
          </cell>
          <cell r="C989">
            <v>19</v>
          </cell>
          <cell r="D989">
            <v>19</v>
          </cell>
          <cell r="F989">
            <v>0</v>
          </cell>
          <cell r="G989">
            <v>19</v>
          </cell>
          <cell r="I989">
            <v>0</v>
          </cell>
          <cell r="J989">
            <v>0</v>
          </cell>
          <cell r="L989">
            <v>0</v>
          </cell>
          <cell r="M989">
            <v>0</v>
          </cell>
          <cell r="O989">
            <v>0</v>
          </cell>
          <cell r="P989">
            <v>0</v>
          </cell>
          <cell r="R989">
            <v>0</v>
          </cell>
          <cell r="S989">
            <v>0</v>
          </cell>
          <cell r="U989">
            <v>0</v>
          </cell>
          <cell r="V989">
            <v>0</v>
          </cell>
          <cell r="W989" t="str">
            <v>Und</v>
          </cell>
          <cell r="X989">
            <v>19</v>
          </cell>
        </row>
        <row r="990">
          <cell r="A990">
            <v>21090</v>
          </cell>
          <cell r="B990" t="str">
            <v>Suministro e instalacion de Interruptor diferencial de Presion</v>
          </cell>
          <cell r="C990">
            <v>14</v>
          </cell>
          <cell r="D990">
            <v>14</v>
          </cell>
          <cell r="F990">
            <v>0</v>
          </cell>
          <cell r="G990">
            <v>14</v>
          </cell>
          <cell r="I990">
            <v>0</v>
          </cell>
          <cell r="J990">
            <v>0</v>
          </cell>
          <cell r="L990">
            <v>0</v>
          </cell>
          <cell r="M990">
            <v>0</v>
          </cell>
          <cell r="O990">
            <v>0</v>
          </cell>
          <cell r="P990">
            <v>0</v>
          </cell>
          <cell r="R990">
            <v>0</v>
          </cell>
          <cell r="S990">
            <v>0</v>
          </cell>
          <cell r="U990">
            <v>0</v>
          </cell>
          <cell r="V990">
            <v>0</v>
          </cell>
          <cell r="W990" t="str">
            <v>Und</v>
          </cell>
          <cell r="X990">
            <v>14</v>
          </cell>
        </row>
        <row r="991">
          <cell r="A991">
            <v>21091</v>
          </cell>
          <cell r="B991" t="str">
            <v>Suministro e instalacion de Transductor diferencial de Presion</v>
          </cell>
          <cell r="C991">
            <v>1</v>
          </cell>
          <cell r="D991">
            <v>1</v>
          </cell>
          <cell r="F991">
            <v>0</v>
          </cell>
          <cell r="G991">
            <v>1</v>
          </cell>
          <cell r="I991">
            <v>0</v>
          </cell>
          <cell r="J991">
            <v>0</v>
          </cell>
          <cell r="L991">
            <v>0</v>
          </cell>
          <cell r="M991">
            <v>0</v>
          </cell>
          <cell r="O991">
            <v>0</v>
          </cell>
          <cell r="P991">
            <v>0</v>
          </cell>
          <cell r="R991">
            <v>0</v>
          </cell>
          <cell r="S991">
            <v>0</v>
          </cell>
          <cell r="U991">
            <v>0</v>
          </cell>
          <cell r="V991">
            <v>0</v>
          </cell>
          <cell r="W991" t="str">
            <v>Und</v>
          </cell>
          <cell r="X991">
            <v>1</v>
          </cell>
        </row>
        <row r="992">
          <cell r="A992">
            <v>21092</v>
          </cell>
          <cell r="B992" t="str">
            <v>Suministro e instalacion de Sensor de temperatura en ducto</v>
          </cell>
          <cell r="C992">
            <v>9</v>
          </cell>
          <cell r="D992">
            <v>9</v>
          </cell>
          <cell r="F992">
            <v>0</v>
          </cell>
          <cell r="G992">
            <v>9</v>
          </cell>
          <cell r="I992">
            <v>0</v>
          </cell>
          <cell r="J992">
            <v>0</v>
          </cell>
          <cell r="L992">
            <v>0</v>
          </cell>
          <cell r="M992">
            <v>0</v>
          </cell>
          <cell r="O992">
            <v>0</v>
          </cell>
          <cell r="P992">
            <v>0</v>
          </cell>
          <cell r="R992">
            <v>0</v>
          </cell>
          <cell r="S992">
            <v>0</v>
          </cell>
          <cell r="U992">
            <v>0</v>
          </cell>
          <cell r="V992">
            <v>0</v>
          </cell>
          <cell r="W992" t="str">
            <v>Und</v>
          </cell>
          <cell r="X992">
            <v>9</v>
          </cell>
        </row>
        <row r="993">
          <cell r="A993">
            <v>21093</v>
          </cell>
          <cell r="B993" t="str">
            <v>Suministro e instalacion de Sensor de temperatura en zona con display</v>
          </cell>
          <cell r="C993">
            <v>3</v>
          </cell>
          <cell r="D993">
            <v>3</v>
          </cell>
          <cell r="F993">
            <v>0</v>
          </cell>
          <cell r="G993">
            <v>3</v>
          </cell>
          <cell r="I993">
            <v>0</v>
          </cell>
          <cell r="J993">
            <v>0</v>
          </cell>
          <cell r="L993">
            <v>0</v>
          </cell>
          <cell r="M993">
            <v>0</v>
          </cell>
          <cell r="O993">
            <v>0</v>
          </cell>
          <cell r="P993">
            <v>0</v>
          </cell>
          <cell r="R993">
            <v>0</v>
          </cell>
          <cell r="S993">
            <v>0</v>
          </cell>
          <cell r="U993">
            <v>0</v>
          </cell>
          <cell r="V993">
            <v>0</v>
          </cell>
          <cell r="W993" t="str">
            <v>Und</v>
          </cell>
          <cell r="X993">
            <v>3</v>
          </cell>
        </row>
        <row r="994">
          <cell r="A994">
            <v>21094</v>
          </cell>
          <cell r="B994" t="str">
            <v>Suministro e instalacion de Valvula de calefaccion</v>
          </cell>
          <cell r="C994">
            <v>3</v>
          </cell>
          <cell r="D994">
            <v>3</v>
          </cell>
          <cell r="F994">
            <v>0</v>
          </cell>
          <cell r="G994">
            <v>3</v>
          </cell>
          <cell r="I994">
            <v>0</v>
          </cell>
          <cell r="J994">
            <v>0</v>
          </cell>
          <cell r="L994">
            <v>0</v>
          </cell>
          <cell r="M994">
            <v>0</v>
          </cell>
          <cell r="O994">
            <v>0</v>
          </cell>
          <cell r="P994">
            <v>0</v>
          </cell>
          <cell r="R994">
            <v>0</v>
          </cell>
          <cell r="S994">
            <v>0</v>
          </cell>
          <cell r="U994">
            <v>0</v>
          </cell>
          <cell r="V994">
            <v>0</v>
          </cell>
          <cell r="W994" t="str">
            <v>Und</v>
          </cell>
          <cell r="X994">
            <v>3</v>
          </cell>
        </row>
        <row r="995">
          <cell r="A995">
            <v>21095</v>
          </cell>
          <cell r="B995" t="str">
            <v>Suministro e instalacion de Cableado de control y tuberia galvanizada</v>
          </cell>
          <cell r="C995">
            <v>1</v>
          </cell>
          <cell r="D995">
            <v>1</v>
          </cell>
          <cell r="F995">
            <v>0</v>
          </cell>
          <cell r="G995">
            <v>1</v>
          </cell>
          <cell r="I995">
            <v>0</v>
          </cell>
          <cell r="J995">
            <v>0</v>
          </cell>
          <cell r="L995">
            <v>0</v>
          </cell>
          <cell r="M995">
            <v>0</v>
          </cell>
          <cell r="O995">
            <v>0</v>
          </cell>
          <cell r="P995">
            <v>0</v>
          </cell>
          <cell r="R995">
            <v>0</v>
          </cell>
          <cell r="S995">
            <v>0</v>
          </cell>
          <cell r="U995">
            <v>0</v>
          </cell>
          <cell r="V995">
            <v>0</v>
          </cell>
          <cell r="W995" t="str">
            <v>Glb</v>
          </cell>
          <cell r="X995">
            <v>1</v>
          </cell>
        </row>
        <row r="996">
          <cell r="A996">
            <v>21096</v>
          </cell>
          <cell r="B996" t="str">
            <v>Ingenieria y programacion control</v>
          </cell>
          <cell r="C996">
            <v>0.66666666666666663</v>
          </cell>
          <cell r="D996">
            <v>0.66666666666666663</v>
          </cell>
          <cell r="F996">
            <v>0</v>
          </cell>
          <cell r="G996">
            <v>0.66666666666666663</v>
          </cell>
          <cell r="I996">
            <v>0</v>
          </cell>
          <cell r="J996">
            <v>0</v>
          </cell>
          <cell r="K996">
            <v>0.33333333333333331</v>
          </cell>
          <cell r="L996">
            <v>0.33333333333333331</v>
          </cell>
          <cell r="M996">
            <v>0.33333333333333331</v>
          </cell>
          <cell r="O996">
            <v>0</v>
          </cell>
          <cell r="P996">
            <v>0</v>
          </cell>
          <cell r="R996">
            <v>0</v>
          </cell>
          <cell r="S996">
            <v>0</v>
          </cell>
          <cell r="U996">
            <v>0</v>
          </cell>
          <cell r="V996">
            <v>0</v>
          </cell>
          <cell r="W996" t="str">
            <v>Glb</v>
          </cell>
          <cell r="X996">
            <v>1</v>
          </cell>
        </row>
        <row r="997">
          <cell r="A997">
            <v>21097</v>
          </cell>
          <cell r="B997" t="str">
            <v>Ingenieria y supervision</v>
          </cell>
          <cell r="C997">
            <v>0.66666666666666663</v>
          </cell>
          <cell r="D997">
            <v>0.66666666666666663</v>
          </cell>
          <cell r="F997">
            <v>0</v>
          </cell>
          <cell r="G997">
            <v>0.66666666666666663</v>
          </cell>
          <cell r="I997">
            <v>0</v>
          </cell>
          <cell r="J997">
            <v>0</v>
          </cell>
          <cell r="K997">
            <v>0.33333333333333331</v>
          </cell>
          <cell r="L997">
            <v>0.33333333333333331</v>
          </cell>
          <cell r="M997">
            <v>0.33333333333333331</v>
          </cell>
          <cell r="O997">
            <v>0</v>
          </cell>
          <cell r="P997">
            <v>0</v>
          </cell>
          <cell r="R997">
            <v>0</v>
          </cell>
          <cell r="S997">
            <v>0</v>
          </cell>
          <cell r="U997">
            <v>0</v>
          </cell>
          <cell r="V997">
            <v>0</v>
          </cell>
          <cell r="W997" t="str">
            <v>Glb</v>
          </cell>
          <cell r="X997">
            <v>1</v>
          </cell>
        </row>
        <row r="998">
          <cell r="A998">
            <v>22</v>
          </cell>
          <cell r="B998" t="str">
            <v>APARATOS SANITARIOS</v>
          </cell>
          <cell r="G998">
            <v>0</v>
          </cell>
          <cell r="J998">
            <v>0</v>
          </cell>
          <cell r="M998">
            <v>0</v>
          </cell>
          <cell r="P998">
            <v>0</v>
          </cell>
          <cell r="S998">
            <v>0</v>
          </cell>
          <cell r="V998">
            <v>0</v>
          </cell>
          <cell r="X998">
            <v>0</v>
          </cell>
        </row>
        <row r="999">
          <cell r="A999">
            <v>22001</v>
          </cell>
          <cell r="B999" t="str">
            <v xml:space="preserve">Lavamanos de colgar, línea institucional, incluye griferia </v>
          </cell>
          <cell r="C999">
            <v>32</v>
          </cell>
          <cell r="D999">
            <v>32</v>
          </cell>
          <cell r="E999">
            <v>15</v>
          </cell>
          <cell r="F999">
            <v>15</v>
          </cell>
          <cell r="G999">
            <v>47</v>
          </cell>
          <cell r="H999">
            <v>9</v>
          </cell>
          <cell r="I999">
            <v>9</v>
          </cell>
          <cell r="J999">
            <v>9</v>
          </cell>
          <cell r="L999">
            <v>0</v>
          </cell>
          <cell r="M999">
            <v>0</v>
          </cell>
          <cell r="N999">
            <v>2</v>
          </cell>
          <cell r="O999">
            <v>2</v>
          </cell>
          <cell r="P999">
            <v>2</v>
          </cell>
          <cell r="R999">
            <v>0</v>
          </cell>
          <cell r="S999">
            <v>0</v>
          </cell>
          <cell r="U999">
            <v>0</v>
          </cell>
          <cell r="V999">
            <v>0</v>
          </cell>
          <cell r="W999" t="str">
            <v>Und</v>
          </cell>
          <cell r="X999">
            <v>58</v>
          </cell>
        </row>
        <row r="1000">
          <cell r="A1000">
            <v>22002</v>
          </cell>
          <cell r="B1000" t="str">
            <v xml:space="preserve">Lavamanos sobreponer, línea institucional, incluye griferia </v>
          </cell>
          <cell r="C1000">
            <v>2</v>
          </cell>
          <cell r="D1000">
            <v>2</v>
          </cell>
          <cell r="E1000">
            <v>13</v>
          </cell>
          <cell r="F1000">
            <v>13</v>
          </cell>
          <cell r="G1000">
            <v>15</v>
          </cell>
          <cell r="I1000">
            <v>0</v>
          </cell>
          <cell r="J1000">
            <v>0</v>
          </cell>
          <cell r="L1000">
            <v>0</v>
          </cell>
          <cell r="M1000">
            <v>0</v>
          </cell>
          <cell r="O1000">
            <v>0</v>
          </cell>
          <cell r="P1000">
            <v>0</v>
          </cell>
          <cell r="R1000">
            <v>0</v>
          </cell>
          <cell r="S1000">
            <v>0</v>
          </cell>
          <cell r="U1000">
            <v>0</v>
          </cell>
          <cell r="V1000">
            <v>0</v>
          </cell>
          <cell r="W1000" t="str">
            <v>Und</v>
          </cell>
          <cell r="X1000">
            <v>15</v>
          </cell>
        </row>
        <row r="1001">
          <cell r="A1001">
            <v>22003</v>
          </cell>
          <cell r="B1001" t="str">
            <v xml:space="preserve">Sanitario blanco, líneainstitucional, incluye manguera flexible plástica </v>
          </cell>
          <cell r="C1001">
            <v>18</v>
          </cell>
          <cell r="D1001">
            <v>18</v>
          </cell>
          <cell r="E1001">
            <v>11</v>
          </cell>
          <cell r="F1001">
            <v>11</v>
          </cell>
          <cell r="G1001">
            <v>29</v>
          </cell>
          <cell r="H1001">
            <v>4</v>
          </cell>
          <cell r="I1001">
            <v>4</v>
          </cell>
          <cell r="J1001">
            <v>4</v>
          </cell>
          <cell r="L1001">
            <v>0</v>
          </cell>
          <cell r="M1001">
            <v>0</v>
          </cell>
          <cell r="N1001">
            <v>2</v>
          </cell>
          <cell r="O1001">
            <v>2</v>
          </cell>
          <cell r="P1001">
            <v>2</v>
          </cell>
          <cell r="R1001">
            <v>0</v>
          </cell>
          <cell r="S1001">
            <v>0</v>
          </cell>
          <cell r="U1001">
            <v>0</v>
          </cell>
          <cell r="V1001">
            <v>0</v>
          </cell>
          <cell r="W1001" t="str">
            <v>Und</v>
          </cell>
          <cell r="X1001">
            <v>35</v>
          </cell>
        </row>
        <row r="1002">
          <cell r="A1002">
            <v>22004</v>
          </cell>
          <cell r="B1002" t="str">
            <v xml:space="preserve">Sanitario blanco, líneainstitucional, incl. Fluxómetro y sistema de inst acometida </v>
          </cell>
          <cell r="C1002">
            <v>8</v>
          </cell>
          <cell r="D1002">
            <v>8</v>
          </cell>
          <cell r="E1002">
            <v>19</v>
          </cell>
          <cell r="F1002">
            <v>19</v>
          </cell>
          <cell r="G1002">
            <v>27</v>
          </cell>
          <cell r="H1002">
            <v>3</v>
          </cell>
          <cell r="I1002">
            <v>3</v>
          </cell>
          <cell r="J1002">
            <v>3</v>
          </cell>
          <cell r="L1002">
            <v>0</v>
          </cell>
          <cell r="M1002">
            <v>0</v>
          </cell>
          <cell r="O1002">
            <v>0</v>
          </cell>
          <cell r="P1002">
            <v>0</v>
          </cell>
          <cell r="R1002">
            <v>0</v>
          </cell>
          <cell r="S1002">
            <v>0</v>
          </cell>
          <cell r="U1002">
            <v>0</v>
          </cell>
          <cell r="V1002">
            <v>0</v>
          </cell>
          <cell r="W1002" t="str">
            <v>Und</v>
          </cell>
          <cell r="X1002">
            <v>30</v>
          </cell>
        </row>
        <row r="1003">
          <cell r="A1003">
            <v>22005</v>
          </cell>
          <cell r="B1003" t="str">
            <v xml:space="preserve">Lavaplatos acero inox. ,0.62x0.48mts. De empotrar. Incl. Acc. Y griferia </v>
          </cell>
          <cell r="C1003">
            <v>13</v>
          </cell>
          <cell r="D1003">
            <v>13</v>
          </cell>
          <cell r="E1003">
            <v>10</v>
          </cell>
          <cell r="F1003">
            <v>10</v>
          </cell>
          <cell r="G1003">
            <v>23</v>
          </cell>
          <cell r="H1003">
            <v>1</v>
          </cell>
          <cell r="I1003">
            <v>1</v>
          </cell>
          <cell r="J1003">
            <v>1</v>
          </cell>
          <cell r="L1003">
            <v>0</v>
          </cell>
          <cell r="M1003">
            <v>0</v>
          </cell>
          <cell r="N1003">
            <v>6</v>
          </cell>
          <cell r="O1003">
            <v>6</v>
          </cell>
          <cell r="P1003">
            <v>6</v>
          </cell>
          <cell r="R1003">
            <v>0</v>
          </cell>
          <cell r="S1003">
            <v>0</v>
          </cell>
          <cell r="U1003">
            <v>0</v>
          </cell>
          <cell r="V1003">
            <v>0</v>
          </cell>
          <cell r="W1003" t="str">
            <v>Und</v>
          </cell>
          <cell r="X1003">
            <v>30</v>
          </cell>
        </row>
        <row r="1004">
          <cell r="A1004">
            <v>22006</v>
          </cell>
          <cell r="B1004" t="str">
            <v xml:space="preserve">Suministro e instalacion de lavamanos redondo  en  acero inoxidable  </v>
          </cell>
          <cell r="C1004">
            <v>4</v>
          </cell>
          <cell r="D1004">
            <v>4</v>
          </cell>
          <cell r="F1004">
            <v>0</v>
          </cell>
          <cell r="G1004">
            <v>4</v>
          </cell>
          <cell r="I1004">
            <v>0</v>
          </cell>
          <cell r="J1004">
            <v>0</v>
          </cell>
          <cell r="L1004">
            <v>0</v>
          </cell>
          <cell r="M1004">
            <v>0</v>
          </cell>
          <cell r="O1004">
            <v>0</v>
          </cell>
          <cell r="P1004">
            <v>0</v>
          </cell>
          <cell r="R1004">
            <v>0</v>
          </cell>
          <cell r="S1004">
            <v>0</v>
          </cell>
          <cell r="U1004">
            <v>0</v>
          </cell>
          <cell r="V1004">
            <v>0</v>
          </cell>
          <cell r="W1004" t="str">
            <v>Und</v>
          </cell>
          <cell r="X1004">
            <v>4</v>
          </cell>
        </row>
        <row r="1005">
          <cell r="A1005">
            <v>22007</v>
          </cell>
          <cell r="B1005" t="str">
            <v xml:space="preserve">Poceta doble en acero inoxidable </v>
          </cell>
          <cell r="C1005">
            <v>2</v>
          </cell>
          <cell r="D1005">
            <v>2</v>
          </cell>
          <cell r="E1005">
            <v>1</v>
          </cell>
          <cell r="F1005">
            <v>1</v>
          </cell>
          <cell r="G1005">
            <v>3</v>
          </cell>
          <cell r="I1005">
            <v>0</v>
          </cell>
          <cell r="J1005">
            <v>0</v>
          </cell>
          <cell r="L1005">
            <v>0</v>
          </cell>
          <cell r="M1005">
            <v>0</v>
          </cell>
          <cell r="N1005">
            <v>1</v>
          </cell>
          <cell r="O1005">
            <v>1</v>
          </cell>
          <cell r="P1005">
            <v>1</v>
          </cell>
          <cell r="R1005">
            <v>0</v>
          </cell>
          <cell r="S1005">
            <v>0</v>
          </cell>
          <cell r="U1005">
            <v>0</v>
          </cell>
          <cell r="V1005">
            <v>0</v>
          </cell>
          <cell r="W1005" t="str">
            <v>un</v>
          </cell>
          <cell r="X1005">
            <v>4</v>
          </cell>
        </row>
        <row r="1006">
          <cell r="A1006">
            <v>22008</v>
          </cell>
          <cell r="B1006" t="str">
            <v xml:space="preserve">Sanitario blanco, línea institucional para minusvalidos, incl. Fluxómetro y sistema de inst acometida </v>
          </cell>
          <cell r="C1006">
            <v>2</v>
          </cell>
          <cell r="D1006">
            <v>2</v>
          </cell>
          <cell r="F1006">
            <v>0</v>
          </cell>
          <cell r="G1006">
            <v>2</v>
          </cell>
          <cell r="I1006">
            <v>0</v>
          </cell>
          <cell r="J1006">
            <v>0</v>
          </cell>
          <cell r="L1006">
            <v>0</v>
          </cell>
          <cell r="M1006">
            <v>0</v>
          </cell>
          <cell r="O1006">
            <v>0</v>
          </cell>
          <cell r="P1006">
            <v>0</v>
          </cell>
          <cell r="R1006">
            <v>0</v>
          </cell>
          <cell r="S1006">
            <v>0</v>
          </cell>
          <cell r="U1006">
            <v>0</v>
          </cell>
          <cell r="V1006">
            <v>0</v>
          </cell>
          <cell r="W1006" t="str">
            <v>Und</v>
          </cell>
          <cell r="X1006">
            <v>2</v>
          </cell>
        </row>
        <row r="1007">
          <cell r="A1007">
            <v>22009</v>
          </cell>
          <cell r="B1007" t="str">
            <v>Suministro e instalacion de orinal blanco grande</v>
          </cell>
          <cell r="C1007">
            <v>1</v>
          </cell>
          <cell r="D1007">
            <v>1</v>
          </cell>
          <cell r="E1007">
            <v>1</v>
          </cell>
          <cell r="F1007">
            <v>1</v>
          </cell>
          <cell r="G1007">
            <v>2</v>
          </cell>
          <cell r="I1007">
            <v>0</v>
          </cell>
          <cell r="J1007">
            <v>0</v>
          </cell>
          <cell r="L1007">
            <v>0</v>
          </cell>
          <cell r="M1007">
            <v>0</v>
          </cell>
          <cell r="O1007">
            <v>0</v>
          </cell>
          <cell r="P1007">
            <v>0</v>
          </cell>
          <cell r="R1007">
            <v>0</v>
          </cell>
          <cell r="S1007">
            <v>0</v>
          </cell>
          <cell r="U1007">
            <v>0</v>
          </cell>
          <cell r="V1007">
            <v>0</v>
          </cell>
          <cell r="W1007" t="str">
            <v>Und</v>
          </cell>
          <cell r="X1007">
            <v>2</v>
          </cell>
        </row>
        <row r="1008">
          <cell r="A1008">
            <v>23</v>
          </cell>
          <cell r="B1008" t="str">
            <v>GRIFERIA</v>
          </cell>
          <cell r="G1008">
            <v>0</v>
          </cell>
          <cell r="J1008">
            <v>0</v>
          </cell>
          <cell r="M1008">
            <v>0</v>
          </cell>
          <cell r="P1008">
            <v>0</v>
          </cell>
          <cell r="S1008">
            <v>0</v>
          </cell>
          <cell r="V1008">
            <v>0</v>
          </cell>
          <cell r="X1008">
            <v>0</v>
          </cell>
        </row>
        <row r="1009">
          <cell r="A1009">
            <v>23001</v>
          </cell>
          <cell r="B1009" t="str">
            <v xml:space="preserve">Llave manguera </v>
          </cell>
          <cell r="C1009">
            <v>5</v>
          </cell>
          <cell r="D1009">
            <v>5</v>
          </cell>
          <cell r="E1009">
            <v>1</v>
          </cell>
          <cell r="F1009">
            <v>1</v>
          </cell>
          <cell r="G1009">
            <v>6</v>
          </cell>
          <cell r="H1009">
            <v>2</v>
          </cell>
          <cell r="I1009">
            <v>2</v>
          </cell>
          <cell r="J1009">
            <v>2</v>
          </cell>
          <cell r="L1009">
            <v>0</v>
          </cell>
          <cell r="M1009">
            <v>0</v>
          </cell>
          <cell r="N1009">
            <v>1</v>
          </cell>
          <cell r="O1009">
            <v>1</v>
          </cell>
          <cell r="P1009">
            <v>1</v>
          </cell>
          <cell r="R1009">
            <v>0</v>
          </cell>
          <cell r="S1009">
            <v>0</v>
          </cell>
          <cell r="U1009">
            <v>0</v>
          </cell>
          <cell r="V1009">
            <v>0</v>
          </cell>
          <cell r="W1009" t="str">
            <v>Und</v>
          </cell>
          <cell r="X1009">
            <v>9</v>
          </cell>
        </row>
        <row r="1010">
          <cell r="A1010">
            <v>23002</v>
          </cell>
          <cell r="B1010" t="str">
            <v xml:space="preserve">Conjunto ducha-registro, sencilla </v>
          </cell>
          <cell r="C1010">
            <v>6</v>
          </cell>
          <cell r="D1010">
            <v>6</v>
          </cell>
          <cell r="E1010">
            <v>17</v>
          </cell>
          <cell r="F1010">
            <v>17</v>
          </cell>
          <cell r="G1010">
            <v>23</v>
          </cell>
          <cell r="H1010">
            <v>3</v>
          </cell>
          <cell r="I1010">
            <v>3</v>
          </cell>
          <cell r="J1010">
            <v>3</v>
          </cell>
          <cell r="L1010">
            <v>0</v>
          </cell>
          <cell r="M1010">
            <v>0</v>
          </cell>
          <cell r="N1010">
            <v>2</v>
          </cell>
          <cell r="O1010">
            <v>2</v>
          </cell>
          <cell r="P1010">
            <v>2</v>
          </cell>
          <cell r="R1010">
            <v>0</v>
          </cell>
          <cell r="S1010">
            <v>0</v>
          </cell>
          <cell r="U1010">
            <v>0</v>
          </cell>
          <cell r="V1010">
            <v>0</v>
          </cell>
          <cell r="W1010" t="str">
            <v>Und</v>
          </cell>
          <cell r="X1010">
            <v>28</v>
          </cell>
        </row>
        <row r="1011">
          <cell r="A1011">
            <v>23003</v>
          </cell>
          <cell r="B1011" t="str">
            <v>Griferia llave terminal cromada de grival</v>
          </cell>
          <cell r="D1011">
            <v>0</v>
          </cell>
          <cell r="F1011">
            <v>0</v>
          </cell>
          <cell r="G1011">
            <v>0</v>
          </cell>
          <cell r="I1011">
            <v>0</v>
          </cell>
          <cell r="J1011">
            <v>0</v>
          </cell>
          <cell r="L1011">
            <v>0</v>
          </cell>
          <cell r="M1011">
            <v>0</v>
          </cell>
          <cell r="O1011">
            <v>0</v>
          </cell>
          <cell r="P1011">
            <v>0</v>
          </cell>
          <cell r="R1011">
            <v>0</v>
          </cell>
          <cell r="S1011">
            <v>0</v>
          </cell>
          <cell r="U1011">
            <v>0</v>
          </cell>
          <cell r="V1011">
            <v>0</v>
          </cell>
          <cell r="W1011" t="str">
            <v>Und</v>
          </cell>
          <cell r="X1011">
            <v>0</v>
          </cell>
        </row>
        <row r="1012">
          <cell r="A1012">
            <v>23004</v>
          </cell>
          <cell r="B1012" t="str">
            <v>Griferia cuello de ganso para pocetas de laboratorio linea flamingo cromo  de grival</v>
          </cell>
          <cell r="C1012">
            <v>19</v>
          </cell>
          <cell r="D1012">
            <v>19</v>
          </cell>
          <cell r="E1012">
            <v>11</v>
          </cell>
          <cell r="F1012">
            <v>11</v>
          </cell>
          <cell r="G1012">
            <v>30</v>
          </cell>
          <cell r="H1012">
            <v>1</v>
          </cell>
          <cell r="I1012">
            <v>1</v>
          </cell>
          <cell r="J1012">
            <v>1</v>
          </cell>
          <cell r="L1012">
            <v>0</v>
          </cell>
          <cell r="M1012">
            <v>0</v>
          </cell>
          <cell r="N1012">
            <v>7</v>
          </cell>
          <cell r="O1012">
            <v>7</v>
          </cell>
          <cell r="P1012">
            <v>7</v>
          </cell>
          <cell r="R1012">
            <v>0</v>
          </cell>
          <cell r="S1012">
            <v>0</v>
          </cell>
          <cell r="U1012">
            <v>0</v>
          </cell>
          <cell r="V1012">
            <v>0</v>
          </cell>
          <cell r="W1012" t="str">
            <v>Und</v>
          </cell>
          <cell r="X1012">
            <v>38</v>
          </cell>
        </row>
        <row r="1013">
          <cell r="A1013">
            <v>23005</v>
          </cell>
          <cell r="B1013" t="str">
            <v>Griferia de sensor para lavados quirurgicos</v>
          </cell>
          <cell r="D1013">
            <v>0</v>
          </cell>
          <cell r="E1013">
            <v>6</v>
          </cell>
          <cell r="F1013">
            <v>6</v>
          </cell>
          <cell r="G1013">
            <v>6</v>
          </cell>
          <cell r="I1013">
            <v>0</v>
          </cell>
          <cell r="J1013">
            <v>0</v>
          </cell>
          <cell r="L1013">
            <v>0</v>
          </cell>
          <cell r="M1013">
            <v>0</v>
          </cell>
          <cell r="O1013">
            <v>0</v>
          </cell>
          <cell r="P1013">
            <v>0</v>
          </cell>
          <cell r="R1013">
            <v>0</v>
          </cell>
          <cell r="S1013">
            <v>0</v>
          </cell>
          <cell r="U1013">
            <v>0</v>
          </cell>
          <cell r="V1013">
            <v>0</v>
          </cell>
          <cell r="W1013" t="str">
            <v>Und</v>
          </cell>
          <cell r="X1013">
            <v>6</v>
          </cell>
        </row>
        <row r="1014">
          <cell r="A1014">
            <v>23006</v>
          </cell>
          <cell r="B1014" t="str">
            <v>Griferia de push para orinal incluye valvula antivandalica</v>
          </cell>
          <cell r="C1014">
            <v>1</v>
          </cell>
          <cell r="D1014">
            <v>1</v>
          </cell>
          <cell r="E1014">
            <v>1</v>
          </cell>
          <cell r="F1014">
            <v>1</v>
          </cell>
          <cell r="G1014">
            <v>2</v>
          </cell>
          <cell r="I1014">
            <v>0</v>
          </cell>
          <cell r="J1014">
            <v>0</v>
          </cell>
          <cell r="L1014">
            <v>0</v>
          </cell>
          <cell r="M1014">
            <v>0</v>
          </cell>
          <cell r="O1014">
            <v>0</v>
          </cell>
          <cell r="P1014">
            <v>0</v>
          </cell>
          <cell r="R1014">
            <v>0</v>
          </cell>
          <cell r="S1014">
            <v>0</v>
          </cell>
          <cell r="U1014">
            <v>0</v>
          </cell>
          <cell r="V1014">
            <v>0</v>
          </cell>
          <cell r="W1014" t="str">
            <v>Und</v>
          </cell>
          <cell r="X1014">
            <v>2</v>
          </cell>
        </row>
        <row r="1015">
          <cell r="A1015">
            <v>24</v>
          </cell>
          <cell r="B1015" t="str">
            <v>CERRAJERIA</v>
          </cell>
          <cell r="G1015">
            <v>0</v>
          </cell>
          <cell r="J1015">
            <v>0</v>
          </cell>
          <cell r="M1015">
            <v>0</v>
          </cell>
          <cell r="P1015">
            <v>0</v>
          </cell>
          <cell r="S1015">
            <v>0</v>
          </cell>
          <cell r="V1015">
            <v>0</v>
          </cell>
          <cell r="X1015">
            <v>0</v>
          </cell>
        </row>
        <row r="1016">
          <cell r="A1016">
            <v>24001</v>
          </cell>
          <cell r="B1016" t="str">
            <v xml:space="preserve">Cerradura baño, madera </v>
          </cell>
          <cell r="D1016">
            <v>0</v>
          </cell>
          <cell r="F1016">
            <v>0</v>
          </cell>
          <cell r="G1016">
            <v>0</v>
          </cell>
          <cell r="I1016">
            <v>0</v>
          </cell>
          <cell r="J1016">
            <v>0</v>
          </cell>
          <cell r="L1016">
            <v>0</v>
          </cell>
          <cell r="M1016">
            <v>0</v>
          </cell>
          <cell r="N1016">
            <v>0</v>
          </cell>
          <cell r="O1016">
            <v>0</v>
          </cell>
          <cell r="P1016">
            <v>0</v>
          </cell>
          <cell r="Q1016">
            <v>0</v>
          </cell>
          <cell r="R1016">
            <v>0</v>
          </cell>
          <cell r="S1016">
            <v>0</v>
          </cell>
          <cell r="U1016">
            <v>0</v>
          </cell>
          <cell r="V1016">
            <v>0</v>
          </cell>
          <cell r="W1016" t="str">
            <v>Und</v>
          </cell>
          <cell r="X1016">
            <v>0</v>
          </cell>
        </row>
        <row r="1017">
          <cell r="A1017">
            <v>24002</v>
          </cell>
          <cell r="B1017" t="str">
            <v xml:space="preserve">Cerradura alcoba, maderas/p </v>
          </cell>
          <cell r="D1017">
            <v>0</v>
          </cell>
          <cell r="F1017">
            <v>0</v>
          </cell>
          <cell r="G1017">
            <v>0</v>
          </cell>
          <cell r="I1017">
            <v>0</v>
          </cell>
          <cell r="J1017">
            <v>0</v>
          </cell>
          <cell r="L1017">
            <v>0</v>
          </cell>
          <cell r="M1017">
            <v>0</v>
          </cell>
          <cell r="O1017">
            <v>0</v>
          </cell>
          <cell r="P1017">
            <v>0</v>
          </cell>
          <cell r="Q1017">
            <v>0</v>
          </cell>
          <cell r="R1017">
            <v>0</v>
          </cell>
          <cell r="S1017">
            <v>0</v>
          </cell>
          <cell r="U1017">
            <v>0</v>
          </cell>
          <cell r="V1017">
            <v>0</v>
          </cell>
          <cell r="W1017" t="str">
            <v>Und</v>
          </cell>
          <cell r="X1017">
            <v>0</v>
          </cell>
        </row>
        <row r="1018">
          <cell r="A1018">
            <v>24003</v>
          </cell>
          <cell r="B1018" t="str">
            <v xml:space="preserve">Cerradura entrada oficinas, maderac/p </v>
          </cell>
          <cell r="D1018">
            <v>0</v>
          </cell>
          <cell r="F1018">
            <v>0</v>
          </cell>
          <cell r="G1018">
            <v>0</v>
          </cell>
          <cell r="I1018">
            <v>0</v>
          </cell>
          <cell r="J1018">
            <v>0</v>
          </cell>
          <cell r="L1018">
            <v>0</v>
          </cell>
          <cell r="M1018">
            <v>0</v>
          </cell>
          <cell r="O1018">
            <v>0</v>
          </cell>
          <cell r="P1018">
            <v>0</v>
          </cell>
          <cell r="R1018">
            <v>0</v>
          </cell>
          <cell r="S1018">
            <v>0</v>
          </cell>
          <cell r="U1018">
            <v>0</v>
          </cell>
          <cell r="V1018">
            <v>0</v>
          </cell>
          <cell r="W1018" t="str">
            <v>Und</v>
          </cell>
          <cell r="X1018">
            <v>0</v>
          </cell>
        </row>
        <row r="1019">
          <cell r="A1019">
            <v>25</v>
          </cell>
          <cell r="B1019" t="str">
            <v>MUEBLES</v>
          </cell>
          <cell r="G1019">
            <v>0</v>
          </cell>
          <cell r="J1019">
            <v>0</v>
          </cell>
          <cell r="M1019">
            <v>0</v>
          </cell>
          <cell r="P1019">
            <v>0</v>
          </cell>
          <cell r="S1019">
            <v>0</v>
          </cell>
          <cell r="V1019">
            <v>0</v>
          </cell>
          <cell r="X1019">
            <v>0</v>
          </cell>
        </row>
        <row r="1020">
          <cell r="A1020">
            <v>25001</v>
          </cell>
          <cell r="B1020" t="str">
            <v>Mueble bajo y alto tipo M-1 REANIMACION Y PROCEDIMIENTOS en formica post formado blanco, superficie en acero inoxidable borde antigoteo  herrajes en metalicos (3.46 Mts),ver detalle</v>
          </cell>
          <cell r="C1020">
            <v>1</v>
          </cell>
          <cell r="D1020">
            <v>1</v>
          </cell>
          <cell r="F1020">
            <v>0</v>
          </cell>
          <cell r="G1020">
            <v>1</v>
          </cell>
          <cell r="I1020">
            <v>0</v>
          </cell>
          <cell r="J1020">
            <v>0</v>
          </cell>
          <cell r="L1020">
            <v>0</v>
          </cell>
          <cell r="M1020">
            <v>0</v>
          </cell>
          <cell r="O1020">
            <v>0</v>
          </cell>
          <cell r="P1020">
            <v>0</v>
          </cell>
          <cell r="R1020">
            <v>0</v>
          </cell>
          <cell r="S1020">
            <v>0</v>
          </cell>
          <cell r="U1020">
            <v>0</v>
          </cell>
          <cell r="V1020">
            <v>0</v>
          </cell>
          <cell r="W1020" t="str">
            <v>un</v>
          </cell>
          <cell r="X1020">
            <v>1</v>
          </cell>
        </row>
        <row r="1021">
          <cell r="A1021">
            <v>25002</v>
          </cell>
          <cell r="B1021" t="str">
            <v>Mueble bajo y alto tipo M-2  YESOS, URGENCIAS en formica post formado blanco, superficie en acero inoxidable borde antigoteo  herrajes en metalicos (3.69 Mts),ver detalle</v>
          </cell>
          <cell r="C1021">
            <v>1</v>
          </cell>
          <cell r="D1021">
            <v>1</v>
          </cell>
          <cell r="F1021">
            <v>0</v>
          </cell>
          <cell r="G1021">
            <v>1</v>
          </cell>
          <cell r="I1021">
            <v>0</v>
          </cell>
          <cell r="J1021">
            <v>0</v>
          </cell>
          <cell r="L1021">
            <v>0</v>
          </cell>
          <cell r="M1021">
            <v>0</v>
          </cell>
          <cell r="O1021">
            <v>0</v>
          </cell>
          <cell r="P1021">
            <v>0</v>
          </cell>
          <cell r="R1021">
            <v>0</v>
          </cell>
          <cell r="S1021">
            <v>0</v>
          </cell>
          <cell r="U1021">
            <v>0</v>
          </cell>
          <cell r="V1021">
            <v>0</v>
          </cell>
          <cell r="W1021" t="str">
            <v>un</v>
          </cell>
          <cell r="X1021">
            <v>1</v>
          </cell>
        </row>
        <row r="1022">
          <cell r="A1022">
            <v>25003</v>
          </cell>
          <cell r="B1022" t="str">
            <v>TRAMPA DE YESOS  EN ACERO INOXIDABLE</v>
          </cell>
          <cell r="C1022">
            <v>1</v>
          </cell>
          <cell r="D1022">
            <v>1</v>
          </cell>
          <cell r="F1022">
            <v>0</v>
          </cell>
          <cell r="G1022">
            <v>1</v>
          </cell>
          <cell r="I1022">
            <v>0</v>
          </cell>
          <cell r="J1022">
            <v>0</v>
          </cell>
          <cell r="L1022">
            <v>0</v>
          </cell>
          <cell r="M1022">
            <v>0</v>
          </cell>
          <cell r="O1022">
            <v>0</v>
          </cell>
          <cell r="P1022">
            <v>0</v>
          </cell>
          <cell r="R1022">
            <v>0</v>
          </cell>
          <cell r="S1022">
            <v>0</v>
          </cell>
          <cell r="U1022">
            <v>0</v>
          </cell>
          <cell r="V1022">
            <v>0</v>
          </cell>
          <cell r="W1022" t="str">
            <v>un</v>
          </cell>
          <cell r="X1022">
            <v>1</v>
          </cell>
        </row>
        <row r="1023">
          <cell r="A1023">
            <v>25004</v>
          </cell>
          <cell r="B1023" t="str">
            <v>Mueble bajo y rejilla metalica superior con revestimiento plastico  tipo M-3  SALA ERA, EDA,  TRABAJO SUCIO Y URGENCIAS en formica post formado blanco, superficie en acero inoxidable borde antigoteo  herrajes en metalicos (1.32 Mts),ver detalle</v>
          </cell>
          <cell r="C1023">
            <v>2</v>
          </cell>
          <cell r="D1023">
            <v>2</v>
          </cell>
          <cell r="F1023">
            <v>0</v>
          </cell>
          <cell r="G1023">
            <v>2</v>
          </cell>
          <cell r="I1023">
            <v>0</v>
          </cell>
          <cell r="J1023">
            <v>0</v>
          </cell>
          <cell r="L1023">
            <v>0</v>
          </cell>
          <cell r="M1023">
            <v>0</v>
          </cell>
          <cell r="O1023">
            <v>0</v>
          </cell>
          <cell r="P1023">
            <v>0</v>
          </cell>
          <cell r="R1023">
            <v>0</v>
          </cell>
          <cell r="S1023">
            <v>0</v>
          </cell>
          <cell r="U1023">
            <v>0</v>
          </cell>
          <cell r="V1023">
            <v>0</v>
          </cell>
          <cell r="W1023" t="str">
            <v>un</v>
          </cell>
          <cell r="X1023">
            <v>2</v>
          </cell>
        </row>
        <row r="1024">
          <cell r="A1024">
            <v>25005</v>
          </cell>
          <cell r="B1024" t="str">
            <v>Mueble bajo en "L" tipo M-4 ESTACION DE ENFERMERAS, OBSERVACION URGENCIAS en mamposteria acabado pañetado, estuco y pintura superficie en concreto con acabado granito fundido y pulido en sitio  (a=2.98, b= 0.70 Mts),ver detalle</v>
          </cell>
          <cell r="C1024">
            <v>1</v>
          </cell>
          <cell r="D1024">
            <v>1</v>
          </cell>
          <cell r="F1024">
            <v>0</v>
          </cell>
          <cell r="G1024">
            <v>1</v>
          </cell>
          <cell r="I1024">
            <v>0</v>
          </cell>
          <cell r="J1024">
            <v>0</v>
          </cell>
          <cell r="L1024">
            <v>0</v>
          </cell>
          <cell r="M1024">
            <v>0</v>
          </cell>
          <cell r="O1024">
            <v>0</v>
          </cell>
          <cell r="P1024">
            <v>0</v>
          </cell>
          <cell r="R1024">
            <v>0</v>
          </cell>
          <cell r="S1024">
            <v>0</v>
          </cell>
          <cell r="U1024">
            <v>0</v>
          </cell>
          <cell r="V1024">
            <v>0</v>
          </cell>
          <cell r="W1024" t="str">
            <v>un</v>
          </cell>
          <cell r="X1024">
            <v>1</v>
          </cell>
        </row>
        <row r="1025">
          <cell r="A1025">
            <v>25006</v>
          </cell>
          <cell r="B1025" t="str">
            <v>Mueble entrepaños y puertas tipo M-5  ROPA LIMPIA Y OBSERVACION URGENCIAS en  formica postformada las puertas y los entrepaños en madecor blanco  herrajes metalicos (h=2.40, a= 3.27 Mts),ver detalle</v>
          </cell>
          <cell r="C1025">
            <v>1</v>
          </cell>
          <cell r="D1025">
            <v>1</v>
          </cell>
          <cell r="F1025">
            <v>0</v>
          </cell>
          <cell r="G1025">
            <v>1</v>
          </cell>
          <cell r="I1025">
            <v>0</v>
          </cell>
          <cell r="J1025">
            <v>0</v>
          </cell>
          <cell r="L1025">
            <v>0</v>
          </cell>
          <cell r="M1025">
            <v>0</v>
          </cell>
          <cell r="O1025">
            <v>0</v>
          </cell>
          <cell r="P1025">
            <v>0</v>
          </cell>
          <cell r="R1025">
            <v>0</v>
          </cell>
          <cell r="S1025">
            <v>0</v>
          </cell>
          <cell r="U1025">
            <v>0</v>
          </cell>
          <cell r="V1025">
            <v>0</v>
          </cell>
          <cell r="W1025" t="str">
            <v>un</v>
          </cell>
          <cell r="X1025">
            <v>1</v>
          </cell>
        </row>
        <row r="1026">
          <cell r="A1026">
            <v>25007</v>
          </cell>
          <cell r="B1026" t="str">
            <v>Mueble bajo y rejilla metalica superior con revestimiento plastico  tipo M-6 OBSERVACION URGENCIAS, TRABAJO SUCIO en formica post formado blanco, superficie en acero inoxidable borde antigoteo  herrajes en metalicos (1.8 Mts),ver detalle</v>
          </cell>
          <cell r="C1026">
            <v>1</v>
          </cell>
          <cell r="D1026">
            <v>1</v>
          </cell>
          <cell r="F1026">
            <v>0</v>
          </cell>
          <cell r="G1026">
            <v>1</v>
          </cell>
          <cell r="I1026">
            <v>0</v>
          </cell>
          <cell r="J1026">
            <v>0</v>
          </cell>
          <cell r="L1026">
            <v>0</v>
          </cell>
          <cell r="M1026">
            <v>0</v>
          </cell>
          <cell r="O1026">
            <v>0</v>
          </cell>
          <cell r="P1026">
            <v>0</v>
          </cell>
          <cell r="R1026">
            <v>0</v>
          </cell>
          <cell r="S1026">
            <v>0</v>
          </cell>
          <cell r="U1026">
            <v>0</v>
          </cell>
          <cell r="V1026">
            <v>0</v>
          </cell>
          <cell r="W1026" t="str">
            <v>un</v>
          </cell>
          <cell r="X1026">
            <v>1</v>
          </cell>
        </row>
        <row r="1027">
          <cell r="A1027">
            <v>25008</v>
          </cell>
          <cell r="B1027" t="str">
            <v>Mueble bajo y alto tipo M-7 TRABAJO LIMPIO, OBSERVACION URGENCIAS en formica post formado blanco, superficie en acero inoxidable borde antigoteo  herrajes en metalicos (2.77 Mts),ver detalle</v>
          </cell>
          <cell r="C1027">
            <v>1</v>
          </cell>
          <cell r="D1027">
            <v>1</v>
          </cell>
          <cell r="F1027">
            <v>0</v>
          </cell>
          <cell r="G1027">
            <v>1</v>
          </cell>
          <cell r="I1027">
            <v>0</v>
          </cell>
          <cell r="J1027">
            <v>0</v>
          </cell>
          <cell r="L1027">
            <v>0</v>
          </cell>
          <cell r="M1027">
            <v>0</v>
          </cell>
          <cell r="O1027">
            <v>0</v>
          </cell>
          <cell r="P1027">
            <v>0</v>
          </cell>
          <cell r="R1027">
            <v>0</v>
          </cell>
          <cell r="S1027">
            <v>0</v>
          </cell>
          <cell r="U1027">
            <v>0</v>
          </cell>
          <cell r="V1027">
            <v>0</v>
          </cell>
          <cell r="W1027" t="str">
            <v>un</v>
          </cell>
          <cell r="X1027">
            <v>1</v>
          </cell>
        </row>
        <row r="1028">
          <cell r="A1028">
            <v>25009</v>
          </cell>
          <cell r="B1028" t="str">
            <v>Mueble vestier tipo M-8  LOCKERS OBSERVACION URGENCIAS en melaminico postformado blanco, herrajes metalicos (h=2.10, a= 1.20 Mts),ver detalle</v>
          </cell>
          <cell r="C1028">
            <v>4</v>
          </cell>
          <cell r="D1028">
            <v>4</v>
          </cell>
          <cell r="E1028">
            <v>6</v>
          </cell>
          <cell r="F1028">
            <v>6</v>
          </cell>
          <cell r="G1028">
            <v>10</v>
          </cell>
          <cell r="H1028">
            <v>5</v>
          </cell>
          <cell r="I1028">
            <v>5</v>
          </cell>
          <cell r="J1028">
            <v>5</v>
          </cell>
          <cell r="L1028">
            <v>0</v>
          </cell>
          <cell r="M1028">
            <v>0</v>
          </cell>
          <cell r="N1028">
            <v>1</v>
          </cell>
          <cell r="O1028">
            <v>1</v>
          </cell>
          <cell r="P1028">
            <v>1</v>
          </cell>
          <cell r="R1028">
            <v>0</v>
          </cell>
          <cell r="S1028">
            <v>0</v>
          </cell>
          <cell r="U1028">
            <v>0</v>
          </cell>
          <cell r="V1028">
            <v>0</v>
          </cell>
          <cell r="W1028" t="str">
            <v>un</v>
          </cell>
          <cell r="X1028">
            <v>16</v>
          </cell>
        </row>
        <row r="1029">
          <cell r="A1029">
            <v>25010</v>
          </cell>
          <cell r="B1029" t="str">
            <v>Mueble bajo y rejilla metalica superior con revestimiento plastico  tipo M-9  REVELADO, IMÁGENES Y DIAGNOSTICO en formica post formado blanco, superficie en acero inoxidable borde antigoteo  herrajes en metalicos (1.00 Mts),ver detalle</v>
          </cell>
          <cell r="C1029">
            <v>1</v>
          </cell>
          <cell r="D1029">
            <v>1</v>
          </cell>
          <cell r="F1029">
            <v>0</v>
          </cell>
          <cell r="G1029">
            <v>1</v>
          </cell>
          <cell r="I1029">
            <v>0</v>
          </cell>
          <cell r="J1029">
            <v>0</v>
          </cell>
          <cell r="L1029">
            <v>0</v>
          </cell>
          <cell r="M1029">
            <v>0</v>
          </cell>
          <cell r="O1029">
            <v>0</v>
          </cell>
          <cell r="P1029">
            <v>0</v>
          </cell>
          <cell r="R1029">
            <v>0</v>
          </cell>
          <cell r="S1029">
            <v>0</v>
          </cell>
          <cell r="U1029">
            <v>0</v>
          </cell>
          <cell r="V1029">
            <v>0</v>
          </cell>
          <cell r="W1029" t="str">
            <v>un</v>
          </cell>
          <cell r="X1029">
            <v>1</v>
          </cell>
        </row>
        <row r="1030">
          <cell r="A1030">
            <v>25011</v>
          </cell>
          <cell r="B1030" t="str">
            <v>Mueble entrepaños y puertas tipo M-10 ROPA LIMPIA, IMÁGENES, TRABAJO DE PARTO Y RECUPERACION en  formica postformada las puertas y los entrepaños en madecor blanco  herrajes metalicos (h=2.40, a= 1.36 Mts),ver detalle</v>
          </cell>
          <cell r="C1030">
            <v>1</v>
          </cell>
          <cell r="D1030">
            <v>1</v>
          </cell>
          <cell r="E1030">
            <v>2</v>
          </cell>
          <cell r="F1030">
            <v>2</v>
          </cell>
          <cell r="G1030">
            <v>3</v>
          </cell>
          <cell r="I1030">
            <v>0</v>
          </cell>
          <cell r="J1030">
            <v>0</v>
          </cell>
          <cell r="L1030">
            <v>0</v>
          </cell>
          <cell r="M1030">
            <v>0</v>
          </cell>
          <cell r="O1030">
            <v>0</v>
          </cell>
          <cell r="P1030">
            <v>0</v>
          </cell>
          <cell r="R1030">
            <v>0</v>
          </cell>
          <cell r="S1030">
            <v>0</v>
          </cell>
          <cell r="U1030">
            <v>0</v>
          </cell>
          <cell r="V1030">
            <v>0</v>
          </cell>
          <cell r="W1030" t="str">
            <v>un</v>
          </cell>
          <cell r="X1030">
            <v>3</v>
          </cell>
        </row>
        <row r="1031">
          <cell r="A1031">
            <v>25012</v>
          </cell>
          <cell r="B1031" t="str">
            <v>Mueble bajo en "L" tipo M-11 LAVADO MATERIAL Y MICROBIOLOGIA,  LABORATORIO en acero inoxidable,  superficie en acero inoxidable borde antigoteo  herrajes en acero inoxidable (a=1.54,   b=2.62 Mts),ver detalle</v>
          </cell>
          <cell r="C1031">
            <v>2</v>
          </cell>
          <cell r="D1031">
            <v>2</v>
          </cell>
          <cell r="F1031">
            <v>0</v>
          </cell>
          <cell r="G1031">
            <v>2</v>
          </cell>
          <cell r="I1031">
            <v>0</v>
          </cell>
          <cell r="J1031">
            <v>0</v>
          </cell>
          <cell r="L1031">
            <v>0</v>
          </cell>
          <cell r="M1031">
            <v>0</v>
          </cell>
          <cell r="O1031">
            <v>0</v>
          </cell>
          <cell r="P1031">
            <v>0</v>
          </cell>
          <cell r="R1031">
            <v>0</v>
          </cell>
          <cell r="S1031">
            <v>0</v>
          </cell>
          <cell r="U1031">
            <v>0</v>
          </cell>
          <cell r="V1031">
            <v>0</v>
          </cell>
          <cell r="W1031" t="str">
            <v>un</v>
          </cell>
          <cell r="X1031">
            <v>2</v>
          </cell>
        </row>
        <row r="1032">
          <cell r="A1032">
            <v>25013</v>
          </cell>
          <cell r="B1032" t="str">
            <v>Mueble bajo en "L" tipo M-12 MICROSCOPIA, QUIMICA, Y MANEJO DE MUESTRAS LABORATORIOS en acero inoxidable,  superficie en acero inoxidable borde antigoteo  herrajes en acero inoxidable (a=1.54,   b=2.20 Mts),ver detalle</v>
          </cell>
          <cell r="C1032">
            <v>3</v>
          </cell>
          <cell r="D1032">
            <v>3</v>
          </cell>
          <cell r="F1032">
            <v>0</v>
          </cell>
          <cell r="G1032">
            <v>3</v>
          </cell>
          <cell r="I1032">
            <v>0</v>
          </cell>
          <cell r="J1032">
            <v>0</v>
          </cell>
          <cell r="L1032">
            <v>0</v>
          </cell>
          <cell r="M1032">
            <v>0</v>
          </cell>
          <cell r="O1032">
            <v>0</v>
          </cell>
          <cell r="P1032">
            <v>0</v>
          </cell>
          <cell r="R1032">
            <v>0</v>
          </cell>
          <cell r="S1032">
            <v>0</v>
          </cell>
          <cell r="U1032">
            <v>0</v>
          </cell>
          <cell r="V1032">
            <v>0</v>
          </cell>
          <cell r="W1032" t="str">
            <v>un</v>
          </cell>
          <cell r="X1032">
            <v>3</v>
          </cell>
        </row>
        <row r="1033">
          <cell r="A1033">
            <v>25014</v>
          </cell>
          <cell r="B1033" t="str">
            <v>Mueble bajo tipo M-13 VACUNACION, CONSULTA EXTERNA en formica post formado blanco, superficie en acero inoxidable borde antigoteo  herrajes en metalicos (1.58 Mts),ver detalle</v>
          </cell>
          <cell r="C1033">
            <v>1</v>
          </cell>
          <cell r="D1033">
            <v>1</v>
          </cell>
          <cell r="F1033">
            <v>0</v>
          </cell>
          <cell r="G1033">
            <v>1</v>
          </cell>
          <cell r="I1033">
            <v>0</v>
          </cell>
          <cell r="J1033">
            <v>0</v>
          </cell>
          <cell r="L1033">
            <v>0</v>
          </cell>
          <cell r="M1033">
            <v>0</v>
          </cell>
          <cell r="O1033">
            <v>0</v>
          </cell>
          <cell r="P1033">
            <v>0</v>
          </cell>
          <cell r="R1033">
            <v>0</v>
          </cell>
          <cell r="S1033">
            <v>0</v>
          </cell>
          <cell r="U1033">
            <v>0</v>
          </cell>
          <cell r="V1033">
            <v>0</v>
          </cell>
          <cell r="W1033" t="str">
            <v>un</v>
          </cell>
          <cell r="X1033">
            <v>1</v>
          </cell>
        </row>
        <row r="1034">
          <cell r="A1034">
            <v>25015</v>
          </cell>
          <cell r="B1034" t="str">
            <v>Mueble bajo y rejilla metalica superior con revestimiento plastico  tipo M-14 REVELADO RX ODONTOLOGIA en formica post formado blanco, superficie en acero inoxidable borde antigoteo  herrajes en metalicos (2.29 Mts),ver detalle</v>
          </cell>
          <cell r="C1034">
            <v>1</v>
          </cell>
          <cell r="D1034">
            <v>1</v>
          </cell>
          <cell r="F1034">
            <v>0</v>
          </cell>
          <cell r="G1034">
            <v>1</v>
          </cell>
          <cell r="I1034">
            <v>0</v>
          </cell>
          <cell r="J1034">
            <v>0</v>
          </cell>
          <cell r="L1034">
            <v>0</v>
          </cell>
          <cell r="M1034">
            <v>0</v>
          </cell>
          <cell r="O1034">
            <v>0</v>
          </cell>
          <cell r="P1034">
            <v>0</v>
          </cell>
          <cell r="R1034">
            <v>0</v>
          </cell>
          <cell r="S1034">
            <v>0</v>
          </cell>
          <cell r="U1034">
            <v>0</v>
          </cell>
          <cell r="V1034">
            <v>0</v>
          </cell>
          <cell r="W1034" t="str">
            <v>un</v>
          </cell>
          <cell r="X1034">
            <v>1</v>
          </cell>
        </row>
        <row r="1035">
          <cell r="A1035">
            <v>25016</v>
          </cell>
          <cell r="B1035" t="str">
            <v>Mueble bajo tipo M-15 AUXILIAR DE ODONTOLOGIA en formica post formado blanco, superficie en formica postformado  artic azul  3088 herrajes en metalicos (1.58 Mts),ver detalle</v>
          </cell>
          <cell r="C1035">
            <v>4</v>
          </cell>
          <cell r="D1035">
            <v>4</v>
          </cell>
          <cell r="F1035">
            <v>0</v>
          </cell>
          <cell r="G1035">
            <v>4</v>
          </cell>
          <cell r="I1035">
            <v>0</v>
          </cell>
          <cell r="J1035">
            <v>0</v>
          </cell>
          <cell r="L1035">
            <v>0</v>
          </cell>
          <cell r="M1035">
            <v>0</v>
          </cell>
          <cell r="O1035">
            <v>0</v>
          </cell>
          <cell r="P1035">
            <v>0</v>
          </cell>
          <cell r="R1035">
            <v>0</v>
          </cell>
          <cell r="S1035">
            <v>0</v>
          </cell>
          <cell r="U1035">
            <v>0</v>
          </cell>
          <cell r="V1035">
            <v>0</v>
          </cell>
          <cell r="W1035" t="str">
            <v>un</v>
          </cell>
          <cell r="X1035">
            <v>4</v>
          </cell>
        </row>
        <row r="1036">
          <cell r="A1036">
            <v>25017</v>
          </cell>
          <cell r="B1036" t="str">
            <v>Mueble bajo tipo M-16  LAVADO DE MATERIAL, ODONTOLOGIA - ESTERILIZACION en acero inoxidable,  superficie en acero inoxidable borde antigoteo  herrajes en acero inoxidable (3.02 Mts),ver detalle</v>
          </cell>
          <cell r="C1036">
            <v>1</v>
          </cell>
          <cell r="D1036">
            <v>1</v>
          </cell>
          <cell r="F1036">
            <v>0</v>
          </cell>
          <cell r="G1036">
            <v>1</v>
          </cell>
          <cell r="I1036">
            <v>0</v>
          </cell>
          <cell r="J1036">
            <v>0</v>
          </cell>
          <cell r="L1036">
            <v>0</v>
          </cell>
          <cell r="M1036">
            <v>0</v>
          </cell>
          <cell r="O1036">
            <v>0</v>
          </cell>
          <cell r="P1036">
            <v>0</v>
          </cell>
          <cell r="R1036">
            <v>0</v>
          </cell>
          <cell r="S1036">
            <v>0</v>
          </cell>
          <cell r="U1036">
            <v>0</v>
          </cell>
          <cell r="V1036">
            <v>0</v>
          </cell>
          <cell r="W1036" t="str">
            <v>un</v>
          </cell>
          <cell r="X1036">
            <v>1</v>
          </cell>
        </row>
        <row r="1037">
          <cell r="A1037">
            <v>25018</v>
          </cell>
          <cell r="B1037" t="str">
            <v>Mueble bajo tipo M-17  ENTREGA DE MATERIAL ESTERIL, ODONTOLOGIA - ESTERILIZACION en acero inoxidable,  superficie en acero inoxidable borde antigoteo  herrajes en acero inoxidable (3.02 Mts),ver detalle</v>
          </cell>
          <cell r="C1037">
            <v>1</v>
          </cell>
          <cell r="D1037">
            <v>1</v>
          </cell>
          <cell r="F1037">
            <v>0</v>
          </cell>
          <cell r="G1037">
            <v>1</v>
          </cell>
          <cell r="I1037">
            <v>0</v>
          </cell>
          <cell r="J1037">
            <v>0</v>
          </cell>
          <cell r="L1037">
            <v>0</v>
          </cell>
          <cell r="M1037">
            <v>0</v>
          </cell>
          <cell r="O1037">
            <v>0</v>
          </cell>
          <cell r="P1037">
            <v>0</v>
          </cell>
          <cell r="R1037">
            <v>0</v>
          </cell>
          <cell r="S1037">
            <v>0</v>
          </cell>
          <cell r="U1037">
            <v>0</v>
          </cell>
          <cell r="V1037">
            <v>0</v>
          </cell>
          <cell r="W1037" t="str">
            <v>un</v>
          </cell>
          <cell r="X1037">
            <v>1</v>
          </cell>
        </row>
        <row r="1038">
          <cell r="A1038">
            <v>25019</v>
          </cell>
          <cell r="B1038" t="str">
            <v>Mueble bajo tipo M-18 INFORMACION Y ATENCION AL USUARIO, CONSULTA EXTERNA en mamposteria acabado pañetado, estuco y pintura superficie en concreto con acabado granito fundido y pulido en sitio  (4.56 Mts),ver detalle</v>
          </cell>
          <cell r="C1038">
            <v>1</v>
          </cell>
          <cell r="D1038">
            <v>1</v>
          </cell>
          <cell r="F1038">
            <v>0</v>
          </cell>
          <cell r="G1038">
            <v>1</v>
          </cell>
          <cell r="I1038">
            <v>0</v>
          </cell>
          <cell r="J1038">
            <v>0</v>
          </cell>
          <cell r="L1038">
            <v>0</v>
          </cell>
          <cell r="M1038">
            <v>0</v>
          </cell>
          <cell r="O1038">
            <v>0</v>
          </cell>
          <cell r="P1038">
            <v>0</v>
          </cell>
          <cell r="R1038">
            <v>0</v>
          </cell>
          <cell r="S1038">
            <v>0</v>
          </cell>
          <cell r="U1038">
            <v>0</v>
          </cell>
          <cell r="V1038">
            <v>0</v>
          </cell>
          <cell r="W1038" t="str">
            <v>un</v>
          </cell>
          <cell r="X1038">
            <v>1</v>
          </cell>
        </row>
        <row r="1039">
          <cell r="A1039">
            <v>25020</v>
          </cell>
          <cell r="B1039" t="str">
            <v>Mueble bajo tipo M-19 ORIENTACION CONSULTA EXTERNA en mamposteria acabado pañetado, estuco y pintura superficie en concreto con acabado granito fundido y pulido en sitio  (3.37 Mts),ver detalle</v>
          </cell>
          <cell r="C1039">
            <v>1</v>
          </cell>
          <cell r="D1039">
            <v>1</v>
          </cell>
          <cell r="F1039">
            <v>0</v>
          </cell>
          <cell r="G1039">
            <v>1</v>
          </cell>
          <cell r="I1039">
            <v>0</v>
          </cell>
          <cell r="J1039">
            <v>0</v>
          </cell>
          <cell r="L1039">
            <v>0</v>
          </cell>
          <cell r="M1039">
            <v>0</v>
          </cell>
          <cell r="O1039">
            <v>0</v>
          </cell>
          <cell r="P1039">
            <v>0</v>
          </cell>
          <cell r="R1039">
            <v>0</v>
          </cell>
          <cell r="S1039">
            <v>0</v>
          </cell>
          <cell r="U1039">
            <v>0</v>
          </cell>
          <cell r="V1039">
            <v>0</v>
          </cell>
          <cell r="W1039" t="str">
            <v>un</v>
          </cell>
          <cell r="X1039">
            <v>1</v>
          </cell>
        </row>
        <row r="1040">
          <cell r="A1040">
            <v>25021</v>
          </cell>
          <cell r="B1040" t="str">
            <v>Mueble bajo en "L" tipo M-20 ESTACION DE ENFERMERAS, RECUPERACION Y TRABAJO DE PARTOS  en mamposteria acabado pañetado, estuco y pintura superficie en concreto con acabado granito fundido y pulido en sitio  (a= 2.44,  b=0.54 Mts),ver detalle</v>
          </cell>
          <cell r="D1040">
            <v>0</v>
          </cell>
          <cell r="E1040">
            <v>1</v>
          </cell>
          <cell r="F1040">
            <v>1</v>
          </cell>
          <cell r="G1040">
            <v>1</v>
          </cell>
          <cell r="I1040">
            <v>0</v>
          </cell>
          <cell r="J1040">
            <v>0</v>
          </cell>
          <cell r="L1040">
            <v>0</v>
          </cell>
          <cell r="M1040">
            <v>0</v>
          </cell>
          <cell r="O1040">
            <v>0</v>
          </cell>
          <cell r="P1040">
            <v>0</v>
          </cell>
          <cell r="R1040">
            <v>0</v>
          </cell>
          <cell r="S1040">
            <v>0</v>
          </cell>
          <cell r="U1040">
            <v>0</v>
          </cell>
          <cell r="V1040">
            <v>0</v>
          </cell>
          <cell r="W1040" t="str">
            <v>un</v>
          </cell>
          <cell r="X1040">
            <v>1</v>
          </cell>
        </row>
        <row r="1041">
          <cell r="A1041">
            <v>25022</v>
          </cell>
          <cell r="B1041" t="str">
            <v>Mueble bajo y alto tipo M-21   TRABAJO LIMPIO, RECUPERACION Y  TRABAJO en formica post formado blanco, superficie en acero inoxidable borde antigoteo  herrajes en metalicos (2.01 Mts),ver detalle</v>
          </cell>
          <cell r="D1041">
            <v>0</v>
          </cell>
          <cell r="E1041">
            <v>1</v>
          </cell>
          <cell r="F1041">
            <v>1</v>
          </cell>
          <cell r="G1041">
            <v>1</v>
          </cell>
          <cell r="I1041">
            <v>0</v>
          </cell>
          <cell r="J1041">
            <v>0</v>
          </cell>
          <cell r="L1041">
            <v>0</v>
          </cell>
          <cell r="M1041">
            <v>0</v>
          </cell>
          <cell r="O1041">
            <v>0</v>
          </cell>
          <cell r="P1041">
            <v>0</v>
          </cell>
          <cell r="R1041">
            <v>0</v>
          </cell>
          <cell r="S1041">
            <v>0</v>
          </cell>
          <cell r="U1041">
            <v>0</v>
          </cell>
          <cell r="V1041">
            <v>0</v>
          </cell>
          <cell r="W1041" t="str">
            <v>un</v>
          </cell>
          <cell r="X1041">
            <v>1</v>
          </cell>
        </row>
        <row r="1042">
          <cell r="A1042">
            <v>25023</v>
          </cell>
          <cell r="B1042" t="str">
            <v>Mueble bajo y alto tipo M-22   TRABAJO LIMPIO, RECUPERACION Y  TRABAJO DE PARTO EN GINECOBSTETRICIA, CURACIONES EN HOSPITALIZACION en formica post formado blanco, superficie en acero inoxidable borde antigoteo  herrajes en metalicos (1.80 Mts),ver detalle</v>
          </cell>
          <cell r="D1042">
            <v>0</v>
          </cell>
          <cell r="E1042">
            <v>1</v>
          </cell>
          <cell r="F1042">
            <v>1</v>
          </cell>
          <cell r="G1042">
            <v>1</v>
          </cell>
          <cell r="I1042">
            <v>0</v>
          </cell>
          <cell r="J1042">
            <v>0</v>
          </cell>
          <cell r="L1042">
            <v>0</v>
          </cell>
          <cell r="M1042">
            <v>0</v>
          </cell>
          <cell r="O1042">
            <v>0</v>
          </cell>
          <cell r="P1042">
            <v>0</v>
          </cell>
          <cell r="R1042">
            <v>0</v>
          </cell>
          <cell r="S1042">
            <v>0</v>
          </cell>
          <cell r="U1042">
            <v>0</v>
          </cell>
          <cell r="V1042">
            <v>0</v>
          </cell>
          <cell r="W1042" t="str">
            <v>un</v>
          </cell>
          <cell r="X1042">
            <v>1</v>
          </cell>
        </row>
        <row r="1043">
          <cell r="A1043">
            <v>25024</v>
          </cell>
          <cell r="B1043" t="str">
            <v>Mueble entrepaños y puertas tipo M-23  VESTIER CIRUGIA, POLAINAS en  formica postformada las puertas y los entrepaños en madecor blanco  herrajes metalicos (h=2.40, a= 1.55 Mts),ver detalle</v>
          </cell>
          <cell r="D1043">
            <v>0</v>
          </cell>
          <cell r="E1043">
            <v>1</v>
          </cell>
          <cell r="F1043">
            <v>1</v>
          </cell>
          <cell r="G1043">
            <v>1</v>
          </cell>
          <cell r="I1043">
            <v>0</v>
          </cell>
          <cell r="J1043">
            <v>0</v>
          </cell>
          <cell r="L1043">
            <v>0</v>
          </cell>
          <cell r="M1043">
            <v>0</v>
          </cell>
          <cell r="O1043">
            <v>0</v>
          </cell>
          <cell r="P1043">
            <v>0</v>
          </cell>
          <cell r="R1043">
            <v>0</v>
          </cell>
          <cell r="S1043">
            <v>0</v>
          </cell>
          <cell r="U1043">
            <v>0</v>
          </cell>
          <cell r="V1043">
            <v>0</v>
          </cell>
          <cell r="W1043" t="str">
            <v>un</v>
          </cell>
          <cell r="X1043">
            <v>1</v>
          </cell>
        </row>
        <row r="1044">
          <cell r="A1044">
            <v>25025</v>
          </cell>
          <cell r="B1044" t="str">
            <v>Mueble entrepaños y puertas tipo M-24  VESTIER CIRUGIA, POLAINAS en  formica postformada las puertas y los entrepaños en madecor blanco  herrajes metalicos (h=2.40, a= 130 Mts),ver detalle</v>
          </cell>
          <cell r="D1044">
            <v>0</v>
          </cell>
          <cell r="E1044">
            <v>1</v>
          </cell>
          <cell r="F1044">
            <v>1</v>
          </cell>
          <cell r="G1044">
            <v>1</v>
          </cell>
          <cell r="I1044">
            <v>0</v>
          </cell>
          <cell r="J1044">
            <v>0</v>
          </cell>
          <cell r="L1044">
            <v>0</v>
          </cell>
          <cell r="M1044">
            <v>0</v>
          </cell>
          <cell r="O1044">
            <v>0</v>
          </cell>
          <cell r="P1044">
            <v>0</v>
          </cell>
          <cell r="R1044">
            <v>0</v>
          </cell>
          <cell r="S1044">
            <v>0</v>
          </cell>
          <cell r="U1044">
            <v>0</v>
          </cell>
          <cell r="V1044">
            <v>0</v>
          </cell>
          <cell r="W1044" t="str">
            <v>un</v>
          </cell>
          <cell r="X1044">
            <v>1</v>
          </cell>
        </row>
        <row r="1045">
          <cell r="A1045">
            <v>25026</v>
          </cell>
          <cell r="B1045" t="str">
            <v>Mueble bajo tipo M-25  LAVABOS QUIRURGICOS en acero inoxidable,  herrajes acero inoxidable (2.20 Mts),ver detalle</v>
          </cell>
          <cell r="D1045">
            <v>0</v>
          </cell>
          <cell r="E1045">
            <v>1</v>
          </cell>
          <cell r="F1045">
            <v>1</v>
          </cell>
          <cell r="G1045">
            <v>1</v>
          </cell>
          <cell r="I1045">
            <v>0</v>
          </cell>
          <cell r="J1045">
            <v>0</v>
          </cell>
          <cell r="L1045">
            <v>0</v>
          </cell>
          <cell r="M1045">
            <v>0</v>
          </cell>
          <cell r="O1045">
            <v>0</v>
          </cell>
          <cell r="P1045">
            <v>0</v>
          </cell>
          <cell r="R1045">
            <v>0</v>
          </cell>
          <cell r="S1045">
            <v>0</v>
          </cell>
          <cell r="U1045">
            <v>0</v>
          </cell>
          <cell r="V1045">
            <v>0</v>
          </cell>
          <cell r="W1045" t="str">
            <v>un</v>
          </cell>
          <cell r="X1045">
            <v>1</v>
          </cell>
        </row>
        <row r="1046">
          <cell r="A1046">
            <v>25027</v>
          </cell>
          <cell r="B1046" t="str">
            <v>Mueble bajo tipo M-26  LAVABOS QUIRURGICOS en acero inoxidable,  herrajes acero inoxidable (2.83 Mts),ver detalle</v>
          </cell>
          <cell r="D1046">
            <v>0</v>
          </cell>
          <cell r="E1046">
            <v>1</v>
          </cell>
          <cell r="F1046">
            <v>1</v>
          </cell>
          <cell r="G1046">
            <v>1</v>
          </cell>
          <cell r="I1046">
            <v>0</v>
          </cell>
          <cell r="J1046">
            <v>0</v>
          </cell>
          <cell r="L1046">
            <v>0</v>
          </cell>
          <cell r="M1046">
            <v>0</v>
          </cell>
          <cell r="O1046">
            <v>0</v>
          </cell>
          <cell r="P1046">
            <v>0</v>
          </cell>
          <cell r="R1046">
            <v>0</v>
          </cell>
          <cell r="S1046">
            <v>0</v>
          </cell>
          <cell r="U1046">
            <v>0</v>
          </cell>
          <cell r="V1046">
            <v>0</v>
          </cell>
          <cell r="W1046" t="str">
            <v>un</v>
          </cell>
          <cell r="X1046">
            <v>1</v>
          </cell>
        </row>
        <row r="1047">
          <cell r="A1047">
            <v>25028</v>
          </cell>
          <cell r="B1047" t="str">
            <v>Mueble bajo en "L" tipo M-27 ESTACION DE ENFERMERAS, RECUPERACION CIRUGIA en mamposteria acabado pañetado, estuco y pintura superficie en concreto con acabado granito fundido y pulido en sitio  (a= 1.91,  b=0.70 Mts),ver detalle</v>
          </cell>
          <cell r="D1047">
            <v>0</v>
          </cell>
          <cell r="E1047">
            <v>1</v>
          </cell>
          <cell r="F1047">
            <v>1</v>
          </cell>
          <cell r="G1047">
            <v>1</v>
          </cell>
          <cell r="I1047">
            <v>0</v>
          </cell>
          <cell r="J1047">
            <v>0</v>
          </cell>
          <cell r="L1047">
            <v>0</v>
          </cell>
          <cell r="M1047">
            <v>0</v>
          </cell>
          <cell r="O1047">
            <v>0</v>
          </cell>
          <cell r="P1047">
            <v>0</v>
          </cell>
          <cell r="R1047">
            <v>0</v>
          </cell>
          <cell r="S1047">
            <v>0</v>
          </cell>
          <cell r="U1047">
            <v>0</v>
          </cell>
          <cell r="V1047">
            <v>0</v>
          </cell>
          <cell r="W1047" t="str">
            <v>un</v>
          </cell>
          <cell r="X1047">
            <v>1</v>
          </cell>
        </row>
        <row r="1048">
          <cell r="A1048">
            <v>25029</v>
          </cell>
          <cell r="B1048" t="str">
            <v>Mueble bajo y alto tipo M-28   TRABAJO LIMPIO, RECUPERACION  DE CIRUGIA en formica post formado blanco, superficie en acero inoxidable borde antigoteo  herrajes en metalicos (2.54 Mts),ver detalle</v>
          </cell>
          <cell r="D1048">
            <v>0</v>
          </cell>
          <cell r="E1048">
            <v>1</v>
          </cell>
          <cell r="F1048">
            <v>1</v>
          </cell>
          <cell r="G1048">
            <v>1</v>
          </cell>
          <cell r="I1048">
            <v>0</v>
          </cell>
          <cell r="J1048">
            <v>0</v>
          </cell>
          <cell r="L1048">
            <v>0</v>
          </cell>
          <cell r="M1048">
            <v>0</v>
          </cell>
          <cell r="O1048">
            <v>0</v>
          </cell>
          <cell r="P1048">
            <v>0</v>
          </cell>
          <cell r="R1048">
            <v>0</v>
          </cell>
          <cell r="S1048">
            <v>0</v>
          </cell>
          <cell r="U1048">
            <v>0</v>
          </cell>
          <cell r="V1048">
            <v>0</v>
          </cell>
          <cell r="W1048" t="str">
            <v>un</v>
          </cell>
          <cell r="X1048">
            <v>1</v>
          </cell>
        </row>
        <row r="1049">
          <cell r="A1049">
            <v>25030</v>
          </cell>
          <cell r="B1049" t="str">
            <v>Mueble bajo y rejilla metalica superior con revestimiento plastico  tipo M-29  RECUPERACION CIRUGIA Y TRABAJO SUCIO en formica post formado blanco, superficie en acero inoxidable borde antigoteo  herrajes en metalicos (1.63 Mts),ver detalle</v>
          </cell>
          <cell r="D1049">
            <v>0</v>
          </cell>
          <cell r="E1049">
            <v>1</v>
          </cell>
          <cell r="F1049">
            <v>1</v>
          </cell>
          <cell r="G1049">
            <v>1</v>
          </cell>
          <cell r="I1049">
            <v>0</v>
          </cell>
          <cell r="J1049">
            <v>0</v>
          </cell>
          <cell r="L1049">
            <v>0</v>
          </cell>
          <cell r="M1049">
            <v>0</v>
          </cell>
          <cell r="O1049">
            <v>0</v>
          </cell>
          <cell r="P1049">
            <v>0</v>
          </cell>
          <cell r="R1049">
            <v>0</v>
          </cell>
          <cell r="S1049">
            <v>0</v>
          </cell>
          <cell r="U1049">
            <v>0</v>
          </cell>
          <cell r="V1049">
            <v>0</v>
          </cell>
          <cell r="W1049" t="str">
            <v>un</v>
          </cell>
          <cell r="X1049">
            <v>1</v>
          </cell>
        </row>
        <row r="1050">
          <cell r="A1050">
            <v>25031</v>
          </cell>
          <cell r="B1050" t="str">
            <v>Mueble bajo en "L" tipo M-30  ENTREGA DE MATERIAL ESTERIL , ESTERILIZACION en acero inoxidable,  superficie en acero inoxidable borde antigoteo  herrajes en acero inoxidable (a=3.65,   b=1.05 Mts),ver detalle</v>
          </cell>
          <cell r="D1050">
            <v>0</v>
          </cell>
          <cell r="E1050">
            <v>1</v>
          </cell>
          <cell r="F1050">
            <v>1</v>
          </cell>
          <cell r="G1050">
            <v>1</v>
          </cell>
          <cell r="I1050">
            <v>0</v>
          </cell>
          <cell r="J1050">
            <v>0</v>
          </cell>
          <cell r="L1050">
            <v>0</v>
          </cell>
          <cell r="M1050">
            <v>0</v>
          </cell>
          <cell r="O1050">
            <v>0</v>
          </cell>
          <cell r="P1050">
            <v>0</v>
          </cell>
          <cell r="R1050">
            <v>0</v>
          </cell>
          <cell r="S1050">
            <v>0</v>
          </cell>
          <cell r="U1050">
            <v>0</v>
          </cell>
          <cell r="V1050">
            <v>0</v>
          </cell>
          <cell r="W1050" t="str">
            <v>un</v>
          </cell>
          <cell r="X1050">
            <v>1</v>
          </cell>
        </row>
        <row r="1051">
          <cell r="A1051">
            <v>25032</v>
          </cell>
          <cell r="B1051" t="str">
            <v>Mueble bajo en "L" tipo M-31 EMPAQUE DE MATERIAL LAVADO , ESTERILIZACION en acero inoxidable,  superficie en acero inoxidable borde antigoteo  herrajes en acero inoxidable (a=3.26,   b=1.05 Mts),ver detalle</v>
          </cell>
          <cell r="D1051">
            <v>0</v>
          </cell>
          <cell r="E1051">
            <v>1</v>
          </cell>
          <cell r="F1051">
            <v>1</v>
          </cell>
          <cell r="G1051">
            <v>1</v>
          </cell>
          <cell r="I1051">
            <v>0</v>
          </cell>
          <cell r="J1051">
            <v>0</v>
          </cell>
          <cell r="L1051">
            <v>0</v>
          </cell>
          <cell r="M1051">
            <v>0</v>
          </cell>
          <cell r="O1051">
            <v>0</v>
          </cell>
          <cell r="P1051">
            <v>0</v>
          </cell>
          <cell r="R1051">
            <v>0</v>
          </cell>
          <cell r="S1051">
            <v>0</v>
          </cell>
          <cell r="U1051">
            <v>0</v>
          </cell>
          <cell r="V1051">
            <v>0</v>
          </cell>
          <cell r="W1051" t="str">
            <v>un</v>
          </cell>
          <cell r="X1051">
            <v>1</v>
          </cell>
        </row>
        <row r="1052">
          <cell r="A1052">
            <v>25033</v>
          </cell>
          <cell r="B1052" t="str">
            <v>Mueble bajo en "L" tipo M-32  LAVADO , ESTERILIZACION en acero inoxidable,  superficie en acero inoxidable borde antigoteo  herrajes en acero inoxidable (a=2.15,   b=1.54 Mts),ver detalle</v>
          </cell>
          <cell r="D1052">
            <v>0</v>
          </cell>
          <cell r="E1052">
            <v>1</v>
          </cell>
          <cell r="F1052">
            <v>1</v>
          </cell>
          <cell r="G1052">
            <v>1</v>
          </cell>
          <cell r="I1052">
            <v>0</v>
          </cell>
          <cell r="J1052">
            <v>0</v>
          </cell>
          <cell r="L1052">
            <v>0</v>
          </cell>
          <cell r="M1052">
            <v>0</v>
          </cell>
          <cell r="O1052">
            <v>0</v>
          </cell>
          <cell r="P1052">
            <v>0</v>
          </cell>
          <cell r="R1052">
            <v>0</v>
          </cell>
          <cell r="S1052">
            <v>0</v>
          </cell>
          <cell r="U1052">
            <v>0</v>
          </cell>
          <cell r="V1052">
            <v>0</v>
          </cell>
          <cell r="W1052" t="str">
            <v>un</v>
          </cell>
          <cell r="X1052">
            <v>1</v>
          </cell>
        </row>
        <row r="1053">
          <cell r="A1053">
            <v>25034</v>
          </cell>
          <cell r="B1053" t="str">
            <v>Mueble bajo y alto tipo M-33  TRABAJO LIMPIO , HOSPITALIZACION en formica post formado blanco, superficie en acero inoxidable borde antigoteo  herrajes en metalicos (2.51 Mts),ver detalle</v>
          </cell>
          <cell r="D1053">
            <v>0</v>
          </cell>
          <cell r="E1053">
            <v>1</v>
          </cell>
          <cell r="F1053">
            <v>1</v>
          </cell>
          <cell r="G1053">
            <v>1</v>
          </cell>
          <cell r="I1053">
            <v>0</v>
          </cell>
          <cell r="J1053">
            <v>0</v>
          </cell>
          <cell r="L1053">
            <v>0</v>
          </cell>
          <cell r="M1053">
            <v>0</v>
          </cell>
          <cell r="O1053">
            <v>0</v>
          </cell>
          <cell r="P1053">
            <v>0</v>
          </cell>
          <cell r="R1053">
            <v>0</v>
          </cell>
          <cell r="S1053">
            <v>0</v>
          </cell>
          <cell r="U1053">
            <v>0</v>
          </cell>
          <cell r="V1053">
            <v>0</v>
          </cell>
          <cell r="W1053" t="str">
            <v>un</v>
          </cell>
          <cell r="X1053">
            <v>1</v>
          </cell>
        </row>
        <row r="1054">
          <cell r="A1054">
            <v>25035</v>
          </cell>
          <cell r="B1054" t="str">
            <v>Mueble bajo y rejilla metalica superior con revestimiento plastico  tipo M-34  TRABAJO SUCIO,  HOSPITALIZACION en formica post formado blanco, superficie en acero inoxidable borde antigoteo  herrajes en metalicos (1.63 Mts),ver detalle</v>
          </cell>
          <cell r="D1054">
            <v>0</v>
          </cell>
          <cell r="E1054">
            <v>1</v>
          </cell>
          <cell r="F1054">
            <v>1</v>
          </cell>
          <cell r="G1054">
            <v>1</v>
          </cell>
          <cell r="I1054">
            <v>0</v>
          </cell>
          <cell r="J1054">
            <v>0</v>
          </cell>
          <cell r="L1054">
            <v>0</v>
          </cell>
          <cell r="M1054">
            <v>0</v>
          </cell>
          <cell r="O1054">
            <v>0</v>
          </cell>
          <cell r="P1054">
            <v>0</v>
          </cell>
          <cell r="R1054">
            <v>0</v>
          </cell>
          <cell r="S1054">
            <v>0</v>
          </cell>
          <cell r="U1054">
            <v>0</v>
          </cell>
          <cell r="V1054">
            <v>0</v>
          </cell>
          <cell r="W1054" t="str">
            <v>un</v>
          </cell>
          <cell r="X1054">
            <v>1</v>
          </cell>
        </row>
        <row r="1055">
          <cell r="A1055">
            <v>25036</v>
          </cell>
          <cell r="B1055" t="str">
            <v>Mueble bajo en "L" tipo M-35 ESTACION DE ENFERMERAS, RECUPERACION CIRUGIA en mamposteria acabado pañetado, estuco y pintura superficie en concreto con acabado granito fundido y pulido en sitio  (a= 3.74,  b=0.58 Mts),ver detalle</v>
          </cell>
          <cell r="D1055">
            <v>0</v>
          </cell>
          <cell r="E1055">
            <v>1</v>
          </cell>
          <cell r="F1055">
            <v>1</v>
          </cell>
          <cell r="G1055">
            <v>1</v>
          </cell>
          <cell r="I1055">
            <v>0</v>
          </cell>
          <cell r="J1055">
            <v>0</v>
          </cell>
          <cell r="L1055">
            <v>0</v>
          </cell>
          <cell r="M1055">
            <v>0</v>
          </cell>
          <cell r="O1055">
            <v>0</v>
          </cell>
          <cell r="P1055">
            <v>0</v>
          </cell>
          <cell r="R1055">
            <v>0</v>
          </cell>
          <cell r="S1055">
            <v>0</v>
          </cell>
          <cell r="U1055">
            <v>0</v>
          </cell>
          <cell r="V1055">
            <v>0</v>
          </cell>
          <cell r="W1055" t="str">
            <v>un</v>
          </cell>
          <cell r="X1055">
            <v>1</v>
          </cell>
        </row>
        <row r="1056">
          <cell r="A1056">
            <v>25037</v>
          </cell>
          <cell r="B1056" t="str">
            <v>Mueble bajo en "U" tipo M-36 ESTACION DE ENFERMERAS, RECUPERACION CIRUGIA en mamposteria acabado pañetado, estuco y pintura superficie en concreto con acabado granito fundido y pulido en sitio  (a= 2.39,  b=0.58 Mts),ver detalle</v>
          </cell>
          <cell r="D1056">
            <v>0</v>
          </cell>
          <cell r="E1056">
            <v>1</v>
          </cell>
          <cell r="F1056">
            <v>1</v>
          </cell>
          <cell r="G1056">
            <v>1</v>
          </cell>
          <cell r="I1056">
            <v>0</v>
          </cell>
          <cell r="J1056">
            <v>0</v>
          </cell>
          <cell r="L1056">
            <v>0</v>
          </cell>
          <cell r="M1056">
            <v>0</v>
          </cell>
          <cell r="O1056">
            <v>0</v>
          </cell>
          <cell r="P1056">
            <v>0</v>
          </cell>
          <cell r="R1056">
            <v>0</v>
          </cell>
          <cell r="S1056">
            <v>0</v>
          </cell>
          <cell r="U1056">
            <v>0</v>
          </cell>
          <cell r="V1056">
            <v>0</v>
          </cell>
          <cell r="W1056" t="str">
            <v>un</v>
          </cell>
          <cell r="X1056">
            <v>1</v>
          </cell>
        </row>
        <row r="1057">
          <cell r="A1057">
            <v>25038</v>
          </cell>
          <cell r="B1057" t="str">
            <v>Mueble bajo y vestier tipo M-37 CLOSET Y LAVAMANOS HOSPITALIZACION en madera entamborada y formica color fresno herrajes metalicos (mueble lavamanos h=0.45, a =1.00;  closet h=2.09, a =1.28 Mts),ver detalle</v>
          </cell>
          <cell r="D1057">
            <v>0</v>
          </cell>
          <cell r="E1057">
            <v>1</v>
          </cell>
          <cell r="F1057">
            <v>1</v>
          </cell>
          <cell r="G1057">
            <v>1</v>
          </cell>
          <cell r="I1057">
            <v>0</v>
          </cell>
          <cell r="J1057">
            <v>0</v>
          </cell>
          <cell r="L1057">
            <v>0</v>
          </cell>
          <cell r="M1057">
            <v>0</v>
          </cell>
          <cell r="O1057">
            <v>0</v>
          </cell>
          <cell r="P1057">
            <v>0</v>
          </cell>
          <cell r="R1057">
            <v>0</v>
          </cell>
          <cell r="S1057">
            <v>0</v>
          </cell>
          <cell r="U1057">
            <v>0</v>
          </cell>
          <cell r="V1057">
            <v>0</v>
          </cell>
          <cell r="W1057" t="str">
            <v>un</v>
          </cell>
          <cell r="X1057">
            <v>1</v>
          </cell>
        </row>
        <row r="1058">
          <cell r="A1058">
            <v>25039</v>
          </cell>
          <cell r="B1058" t="str">
            <v>Mueble bajo y vestier tipo M-38 CLOSET Y LAVAMANOS HOSPITALIZACION en madera entamborada y formica color fresno herrajes metalicos (mueble lavamanos h=0.45, a =1.00;  closet h=2.09, a =1.20 Mts),ver detalle</v>
          </cell>
          <cell r="D1058">
            <v>0</v>
          </cell>
          <cell r="F1058">
            <v>0</v>
          </cell>
          <cell r="G1058">
            <v>0</v>
          </cell>
          <cell r="H1058">
            <v>1</v>
          </cell>
          <cell r="I1058">
            <v>1</v>
          </cell>
          <cell r="J1058">
            <v>1</v>
          </cell>
          <cell r="L1058">
            <v>0</v>
          </cell>
          <cell r="M1058">
            <v>0</v>
          </cell>
          <cell r="O1058">
            <v>0</v>
          </cell>
          <cell r="P1058">
            <v>0</v>
          </cell>
          <cell r="R1058">
            <v>0</v>
          </cell>
          <cell r="S1058">
            <v>0</v>
          </cell>
          <cell r="U1058">
            <v>0</v>
          </cell>
          <cell r="V1058">
            <v>0</v>
          </cell>
          <cell r="W1058" t="str">
            <v>un</v>
          </cell>
          <cell r="X1058">
            <v>1</v>
          </cell>
        </row>
        <row r="1059">
          <cell r="A1059">
            <v>25040</v>
          </cell>
          <cell r="B1059" t="str">
            <v>Mueble bajo tipo M-39  NECROPCIAS MORGUE en acero inoxidable y mamposteria acabado pañetado, estuco y pintura superficie en acero inoxidable borde antigoteo  herrajes en acero inoxidable (mueble bajo  a =3.10;  superficie necropcias a=1.20*2.10 Mts),ver d</v>
          </cell>
          <cell r="D1059">
            <v>0</v>
          </cell>
          <cell r="F1059">
            <v>0</v>
          </cell>
          <cell r="G1059">
            <v>0</v>
          </cell>
          <cell r="I1059">
            <v>0</v>
          </cell>
          <cell r="J1059">
            <v>0</v>
          </cell>
          <cell r="L1059">
            <v>0</v>
          </cell>
          <cell r="M1059">
            <v>0</v>
          </cell>
          <cell r="N1059">
            <v>1</v>
          </cell>
          <cell r="O1059">
            <v>1</v>
          </cell>
          <cell r="P1059">
            <v>1</v>
          </cell>
          <cell r="R1059">
            <v>0</v>
          </cell>
          <cell r="S1059">
            <v>0</v>
          </cell>
          <cell r="U1059">
            <v>0</v>
          </cell>
          <cell r="V1059">
            <v>0</v>
          </cell>
          <cell r="W1059" t="str">
            <v>un</v>
          </cell>
          <cell r="X1059">
            <v>1</v>
          </cell>
        </row>
        <row r="1060">
          <cell r="A1060">
            <v>25041</v>
          </cell>
          <cell r="B1060" t="str">
            <v xml:space="preserve">MOSTRADOR AUTOSERVICIO (En acero inoxidable, con tapa superior en calibre 16 tipos 304 acabado 2B antiácidos y magnéticos, con tanque para azafates, mueble en la parte baja y laterales costados, piso en acero calibre 18. Montado sobre patas con ajustes a </v>
          </cell>
          <cell r="D1060">
            <v>0</v>
          </cell>
          <cell r="F1060">
            <v>0</v>
          </cell>
          <cell r="G1060">
            <v>0</v>
          </cell>
          <cell r="I1060">
            <v>0</v>
          </cell>
          <cell r="J1060">
            <v>0</v>
          </cell>
          <cell r="L1060">
            <v>0</v>
          </cell>
          <cell r="M1060">
            <v>0</v>
          </cell>
          <cell r="N1060">
            <v>1</v>
          </cell>
          <cell r="O1060">
            <v>1</v>
          </cell>
          <cell r="P1060">
            <v>1</v>
          </cell>
          <cell r="R1060">
            <v>0</v>
          </cell>
          <cell r="S1060">
            <v>0</v>
          </cell>
          <cell r="U1060">
            <v>0</v>
          </cell>
          <cell r="V1060">
            <v>0</v>
          </cell>
          <cell r="W1060" t="str">
            <v>un</v>
          </cell>
          <cell r="X1060">
            <v>1</v>
          </cell>
        </row>
        <row r="1061">
          <cell r="A1061">
            <v>25042</v>
          </cell>
          <cell r="B1061" t="str">
            <v>MESA DE LAVADO CON POCETA (En acero inox. calibre 16, Ref. 304 acabado 2B antiácidos y magnéticos, salpicadero en contacto a la pared de 0.15 m.  Con poceta de 0.50 x 0.50 x 0.30. En la parte baja un entrepaño en acero inox calibre 18. Montada sobre patas</v>
          </cell>
          <cell r="D1061">
            <v>0</v>
          </cell>
          <cell r="F1061">
            <v>0</v>
          </cell>
          <cell r="G1061">
            <v>0</v>
          </cell>
          <cell r="I1061">
            <v>0</v>
          </cell>
          <cell r="J1061">
            <v>0</v>
          </cell>
          <cell r="L1061">
            <v>0</v>
          </cell>
          <cell r="M1061">
            <v>0</v>
          </cell>
          <cell r="N1061">
            <v>1</v>
          </cell>
          <cell r="O1061">
            <v>1</v>
          </cell>
          <cell r="P1061">
            <v>1</v>
          </cell>
          <cell r="R1061">
            <v>0</v>
          </cell>
          <cell r="S1061">
            <v>0</v>
          </cell>
          <cell r="U1061">
            <v>0</v>
          </cell>
          <cell r="V1061">
            <v>0</v>
          </cell>
          <cell r="W1061" t="str">
            <v>un</v>
          </cell>
          <cell r="X1061">
            <v>1</v>
          </cell>
        </row>
        <row r="1062">
          <cell r="A1062">
            <v>25043</v>
          </cell>
          <cell r="B1062" t="str">
            <v>REPISA A LA PARED (En acero inoxidable ref. 304, acabado 2B a prueba de ácidos y magnéticos, con salpicadero en contacto a la pared de 15 centímetros de alto, frente doblado en media caña, con  soportes de anclaje a la pared. Mdds. 2,00 x 0.35</v>
          </cell>
          <cell r="D1062">
            <v>0</v>
          </cell>
          <cell r="F1062">
            <v>0</v>
          </cell>
          <cell r="G1062">
            <v>0</v>
          </cell>
          <cell r="I1062">
            <v>0</v>
          </cell>
          <cell r="J1062">
            <v>0</v>
          </cell>
          <cell r="L1062">
            <v>0</v>
          </cell>
          <cell r="M1062">
            <v>0</v>
          </cell>
          <cell r="N1062">
            <v>1</v>
          </cell>
          <cell r="O1062">
            <v>1</v>
          </cell>
          <cell r="P1062">
            <v>1</v>
          </cell>
          <cell r="R1062">
            <v>0</v>
          </cell>
          <cell r="S1062">
            <v>0</v>
          </cell>
          <cell r="U1062">
            <v>0</v>
          </cell>
          <cell r="V1062">
            <v>0</v>
          </cell>
          <cell r="W1062" t="str">
            <v>un</v>
          </cell>
          <cell r="X1062">
            <v>1</v>
          </cell>
        </row>
        <row r="1063">
          <cell r="A1063">
            <v>25044</v>
          </cell>
          <cell r="B1063" t="str">
            <v>MARMITA DE 40 GALONES A GAS (Con calentamiento a gas,  en acero inox. Ref. 304, acabado 2B a prueba de ácidos y magnéticos. Tanque  de cocción  en acero inox. Cl. 14, con recámara en todo su contorno aislada de lana de vidrio de 1” de espesor,  válvula de</v>
          </cell>
          <cell r="D1063">
            <v>0</v>
          </cell>
          <cell r="F1063">
            <v>0</v>
          </cell>
          <cell r="G1063">
            <v>0</v>
          </cell>
          <cell r="I1063">
            <v>0</v>
          </cell>
          <cell r="J1063">
            <v>0</v>
          </cell>
          <cell r="L1063">
            <v>0</v>
          </cell>
          <cell r="M1063">
            <v>0</v>
          </cell>
          <cell r="N1063">
            <v>1</v>
          </cell>
          <cell r="O1063">
            <v>1</v>
          </cell>
          <cell r="P1063">
            <v>1</v>
          </cell>
          <cell r="R1063">
            <v>0</v>
          </cell>
          <cell r="S1063">
            <v>0</v>
          </cell>
          <cell r="U1063">
            <v>0</v>
          </cell>
          <cell r="V1063">
            <v>0</v>
          </cell>
          <cell r="W1063" t="str">
            <v>un</v>
          </cell>
          <cell r="X1063">
            <v>1</v>
          </cell>
        </row>
        <row r="1064">
          <cell r="A1064">
            <v>25045</v>
          </cell>
          <cell r="B1064" t="str">
            <v>ESTUFA MIXTA 4 PUESTOS CON HORNO Y CON PLANCHA (En acero inoxidable calibre 18 ref.304, acabado 2B a prueba de ácidos y magnéticos, cada puesto de 0.40 x 0.40 con parrillas en hierro fundido a gas, quemadores tipo estrella de 35.000 BTU/hora c/u en hierro</v>
          </cell>
          <cell r="D1064">
            <v>0</v>
          </cell>
          <cell r="F1064">
            <v>0</v>
          </cell>
          <cell r="G1064">
            <v>0</v>
          </cell>
          <cell r="I1064">
            <v>0</v>
          </cell>
          <cell r="J1064">
            <v>0</v>
          </cell>
          <cell r="L1064">
            <v>0</v>
          </cell>
          <cell r="M1064">
            <v>0</v>
          </cell>
          <cell r="N1064">
            <v>1</v>
          </cell>
          <cell r="O1064">
            <v>1</v>
          </cell>
          <cell r="P1064">
            <v>1</v>
          </cell>
          <cell r="R1064">
            <v>0</v>
          </cell>
          <cell r="S1064">
            <v>0</v>
          </cell>
          <cell r="U1064">
            <v>0</v>
          </cell>
          <cell r="V1064">
            <v>0</v>
          </cell>
          <cell r="W1064" t="str">
            <v>un</v>
          </cell>
          <cell r="X1064">
            <v>1</v>
          </cell>
        </row>
        <row r="1065">
          <cell r="A1065">
            <v>25046</v>
          </cell>
          <cell r="B1065" t="str">
            <v>FREIDOR SEMIAUTOMATICO A GAS (Con tanque para 30 libras/hora, en acero inox. Cl. 18 Ref. 304 acabado 2B antiácidos y magnéticos, calentado a gas por medio de quemadores verticales de 35.000 BTU/hora c/u dentro del tanque por  tubos astostérmicos y reflact</v>
          </cell>
          <cell r="D1065">
            <v>0</v>
          </cell>
          <cell r="F1065">
            <v>0</v>
          </cell>
          <cell r="G1065">
            <v>0</v>
          </cell>
          <cell r="I1065">
            <v>0</v>
          </cell>
          <cell r="J1065">
            <v>0</v>
          </cell>
          <cell r="L1065">
            <v>0</v>
          </cell>
          <cell r="M1065">
            <v>0</v>
          </cell>
          <cell r="N1065">
            <v>1</v>
          </cell>
          <cell r="O1065">
            <v>1</v>
          </cell>
          <cell r="P1065">
            <v>1</v>
          </cell>
          <cell r="R1065">
            <v>0</v>
          </cell>
          <cell r="S1065">
            <v>0</v>
          </cell>
          <cell r="U1065">
            <v>0</v>
          </cell>
          <cell r="V1065">
            <v>0</v>
          </cell>
          <cell r="W1065" t="str">
            <v>un</v>
          </cell>
          <cell r="X1065">
            <v>1</v>
          </cell>
        </row>
        <row r="1066">
          <cell r="A1066">
            <v>25047</v>
          </cell>
          <cell r="B1066" t="str">
            <v>CAMPANA EXTRACTORA TIPO CENTRAL EN ACERO (FABRICACION CUADRADA) Fabricada en acero inox. Cl. 20 Ref.304 acabado 2B antiácidos y magnéticos a dos aguas, tipo central con soportes internos para soportar filtros,  filtros tipo rejilla en línea americana en a</v>
          </cell>
          <cell r="D1066">
            <v>0</v>
          </cell>
          <cell r="F1066">
            <v>0</v>
          </cell>
          <cell r="G1066">
            <v>0</v>
          </cell>
          <cell r="I1066">
            <v>0</v>
          </cell>
          <cell r="J1066">
            <v>0</v>
          </cell>
          <cell r="L1066">
            <v>0</v>
          </cell>
          <cell r="M1066">
            <v>0</v>
          </cell>
          <cell r="N1066">
            <v>1</v>
          </cell>
          <cell r="O1066">
            <v>1</v>
          </cell>
          <cell r="P1066">
            <v>1</v>
          </cell>
          <cell r="R1066">
            <v>0</v>
          </cell>
          <cell r="S1066">
            <v>0</v>
          </cell>
          <cell r="U1066">
            <v>0</v>
          </cell>
          <cell r="V1066">
            <v>0</v>
          </cell>
          <cell r="W1066" t="str">
            <v>un</v>
          </cell>
          <cell r="X1066">
            <v>1</v>
          </cell>
        </row>
        <row r="1067">
          <cell r="A1067">
            <v>25048</v>
          </cell>
          <cell r="B1067" t="str">
            <v>MESA DE LAVADO CON POCETA (En acero inox. cal 16, Ref. 304 acabado 2B antiácidos y magnéticos, con salpicadero en contacto a la pared de 0.15 m. Con poceta de 0.50 x 0.50 x 0.30 de profundidad. En la parte baja un entrepaño en acero inoxidable calibre 18.</v>
          </cell>
          <cell r="D1067">
            <v>0</v>
          </cell>
          <cell r="F1067">
            <v>0</v>
          </cell>
          <cell r="G1067">
            <v>0</v>
          </cell>
          <cell r="I1067">
            <v>0</v>
          </cell>
          <cell r="J1067">
            <v>0</v>
          </cell>
          <cell r="L1067">
            <v>0</v>
          </cell>
          <cell r="M1067">
            <v>0</v>
          </cell>
          <cell r="N1067">
            <v>2</v>
          </cell>
          <cell r="O1067">
            <v>2</v>
          </cell>
          <cell r="P1067">
            <v>2</v>
          </cell>
          <cell r="R1067">
            <v>0</v>
          </cell>
          <cell r="S1067">
            <v>0</v>
          </cell>
          <cell r="U1067">
            <v>0</v>
          </cell>
          <cell r="V1067">
            <v>0</v>
          </cell>
          <cell r="W1067" t="str">
            <v>un</v>
          </cell>
          <cell r="X1067">
            <v>2</v>
          </cell>
        </row>
        <row r="1068">
          <cell r="A1068">
            <v>25049</v>
          </cell>
          <cell r="B1068" t="str">
            <v>MESA DE LAVADO CON DOBLE POCETA (En acero inoxidable cal 16, Ref. 304 acabado 2B antiácidos y magnéticos, salpicadero en contacto a la pared de 0.15 m. Doble poceta de 0.50 x 0.50 x 0.30. En la parte baja un entrepaño en acero inox. cal  18. Montada sobre</v>
          </cell>
          <cell r="D1068">
            <v>0</v>
          </cell>
          <cell r="F1068">
            <v>0</v>
          </cell>
          <cell r="G1068">
            <v>0</v>
          </cell>
          <cell r="I1068">
            <v>0</v>
          </cell>
          <cell r="J1068">
            <v>0</v>
          </cell>
          <cell r="L1068">
            <v>0</v>
          </cell>
          <cell r="M1068">
            <v>0</v>
          </cell>
          <cell r="N1068">
            <v>2</v>
          </cell>
          <cell r="O1068">
            <v>2</v>
          </cell>
          <cell r="P1068">
            <v>2</v>
          </cell>
          <cell r="R1068">
            <v>0</v>
          </cell>
          <cell r="S1068">
            <v>0</v>
          </cell>
          <cell r="U1068">
            <v>0</v>
          </cell>
          <cell r="V1068">
            <v>0</v>
          </cell>
          <cell r="W1068" t="str">
            <v>un</v>
          </cell>
          <cell r="X1068">
            <v>2</v>
          </cell>
        </row>
        <row r="1069">
          <cell r="A1069">
            <v>25050</v>
          </cell>
          <cell r="B1069" t="str">
            <v>REPISA A LA PARED Fabricada en acero inoxidable ref. 304, acabado 2B a prueba de ácidos y magnéticos, con salpicadero en contacto a la pared de 15 centímetros de alto, frente doblado en media caña, con sus respectivos soportes de anclaje a la pared. Mdds.</v>
          </cell>
          <cell r="D1069">
            <v>0</v>
          </cell>
          <cell r="F1069">
            <v>0</v>
          </cell>
          <cell r="G1069">
            <v>0</v>
          </cell>
          <cell r="I1069">
            <v>0</v>
          </cell>
          <cell r="J1069">
            <v>0</v>
          </cell>
          <cell r="L1069">
            <v>0</v>
          </cell>
          <cell r="M1069">
            <v>0</v>
          </cell>
          <cell r="N1069">
            <v>2</v>
          </cell>
          <cell r="O1069">
            <v>2</v>
          </cell>
          <cell r="P1069">
            <v>2</v>
          </cell>
          <cell r="R1069">
            <v>0</v>
          </cell>
          <cell r="S1069">
            <v>0</v>
          </cell>
          <cell r="U1069">
            <v>0</v>
          </cell>
          <cell r="V1069">
            <v>0</v>
          </cell>
          <cell r="W1069" t="str">
            <v>un</v>
          </cell>
          <cell r="X1069">
            <v>2</v>
          </cell>
        </row>
        <row r="1070">
          <cell r="A1070">
            <v>25051</v>
          </cell>
          <cell r="B1070" t="str">
            <v>CARCAMO EN ACERO INOXIDABLE (En lamina inoxidable Cl. 20 doblado en forma de ángulo y media caña con terminación y un tubo de salida de 1½” y en la parte superior parrillas en ángulo de acero de 1” x 1/8 con platinos de 1” x 1/8 atravesadas.) Mdds. 1.10 x</v>
          </cell>
          <cell r="D1070">
            <v>0</v>
          </cell>
          <cell r="F1070">
            <v>0</v>
          </cell>
          <cell r="G1070">
            <v>0</v>
          </cell>
          <cell r="I1070">
            <v>0</v>
          </cell>
          <cell r="J1070">
            <v>0</v>
          </cell>
          <cell r="L1070">
            <v>0</v>
          </cell>
          <cell r="M1070">
            <v>0</v>
          </cell>
          <cell r="N1070">
            <v>3</v>
          </cell>
          <cell r="O1070">
            <v>3</v>
          </cell>
          <cell r="P1070">
            <v>3</v>
          </cell>
          <cell r="R1070">
            <v>0</v>
          </cell>
          <cell r="S1070">
            <v>0</v>
          </cell>
          <cell r="U1070">
            <v>0</v>
          </cell>
          <cell r="V1070">
            <v>0</v>
          </cell>
          <cell r="W1070" t="str">
            <v>un</v>
          </cell>
          <cell r="X1070">
            <v>3</v>
          </cell>
        </row>
        <row r="1071">
          <cell r="A1071">
            <v>25052</v>
          </cell>
          <cell r="B1071" t="str">
            <v>MESON DE APOYO (En acero inox. cal 16, Ref. 304 acabado 2B antiácidos y magnéticos, con salpicadero en contacto a la pared de 0.15 cm. donde lo requiera. En la parte baja un entrepaño en acero inoxidable cal 18. Montada sobre patas tubulares de 1 ¼ en ace</v>
          </cell>
          <cell r="D1071">
            <v>0</v>
          </cell>
          <cell r="F1071">
            <v>0</v>
          </cell>
          <cell r="G1071">
            <v>0</v>
          </cell>
          <cell r="I1071">
            <v>0</v>
          </cell>
          <cell r="J1071">
            <v>0</v>
          </cell>
          <cell r="L1071">
            <v>0</v>
          </cell>
          <cell r="M1071">
            <v>0</v>
          </cell>
          <cell r="N1071">
            <v>1</v>
          </cell>
          <cell r="O1071">
            <v>1</v>
          </cell>
          <cell r="P1071">
            <v>1</v>
          </cell>
          <cell r="R1071">
            <v>0</v>
          </cell>
          <cell r="S1071">
            <v>0</v>
          </cell>
          <cell r="U1071">
            <v>0</v>
          </cell>
          <cell r="V1071">
            <v>0</v>
          </cell>
          <cell r="W1071" t="str">
            <v>un</v>
          </cell>
          <cell r="X1071">
            <v>1</v>
          </cell>
        </row>
        <row r="1072">
          <cell r="A1072">
            <v>25053</v>
          </cell>
          <cell r="B1072" t="str">
            <v>MESA DE LAVADO CON DOBLE POCETA (En acero inoxidable cal 16, Ref. 304 acabado 2B antiácidos y magnéticos, salpicadero en contacto a la pared de 0.15 m. Doble poceta de 0.50 x 0.50 x 0.30. En la parte baja un entrepaño en acero inox. cal  18. Montada sobre</v>
          </cell>
          <cell r="D1072">
            <v>0</v>
          </cell>
          <cell r="F1072">
            <v>0</v>
          </cell>
          <cell r="G1072">
            <v>0</v>
          </cell>
          <cell r="I1072">
            <v>0</v>
          </cell>
          <cell r="J1072">
            <v>0</v>
          </cell>
          <cell r="L1072">
            <v>0</v>
          </cell>
          <cell r="M1072">
            <v>0</v>
          </cell>
          <cell r="N1072">
            <v>1</v>
          </cell>
          <cell r="O1072">
            <v>1</v>
          </cell>
          <cell r="P1072">
            <v>1</v>
          </cell>
          <cell r="R1072">
            <v>0</v>
          </cell>
          <cell r="S1072">
            <v>0</v>
          </cell>
          <cell r="U1072">
            <v>0</v>
          </cell>
          <cell r="V1072">
            <v>0</v>
          </cell>
          <cell r="W1072" t="str">
            <v>un</v>
          </cell>
          <cell r="X1072">
            <v>1</v>
          </cell>
        </row>
        <row r="1073">
          <cell r="A1073">
            <v>25054</v>
          </cell>
          <cell r="B1073" t="str">
            <v>ESTANTERIA RANURADA (En acero inoxidable Cl. 16 ref. 304 acabado 2B a prueba de ácidos y magnéticos Cl. 18, con 4 entrepaños ranurados, con párales en ángulo de 5 x 5 en “L” los cuatro lados con graduación y atornillados.) Mdds. 1.20 x 0.55 x 1.80 de alto</v>
          </cell>
          <cell r="D1073">
            <v>0</v>
          </cell>
          <cell r="F1073">
            <v>0</v>
          </cell>
          <cell r="G1073">
            <v>0</v>
          </cell>
          <cell r="I1073">
            <v>0</v>
          </cell>
          <cell r="J1073">
            <v>0</v>
          </cell>
          <cell r="L1073">
            <v>0</v>
          </cell>
          <cell r="M1073">
            <v>0</v>
          </cell>
          <cell r="N1073">
            <v>2</v>
          </cell>
          <cell r="O1073">
            <v>2</v>
          </cell>
          <cell r="P1073">
            <v>2</v>
          </cell>
          <cell r="R1073">
            <v>0</v>
          </cell>
          <cell r="S1073">
            <v>0</v>
          </cell>
          <cell r="U1073">
            <v>0</v>
          </cell>
          <cell r="V1073">
            <v>0</v>
          </cell>
          <cell r="W1073" t="str">
            <v>un</v>
          </cell>
          <cell r="X1073">
            <v>2</v>
          </cell>
        </row>
        <row r="1074">
          <cell r="A1074">
            <v>25055</v>
          </cell>
          <cell r="B1074" t="str">
            <v>MOSTRADOR AUTOSERVICIO (En acero inoxidable, con tapa superior en calibre 16 tipos 304 acabado 2B antiácidos y magnéticos, con un tanque para azafates, mueble en la parte baja y laterales costados y piso en acero calibre 18. Montado sobre patas con ajuste</v>
          </cell>
          <cell r="D1074">
            <v>0</v>
          </cell>
          <cell r="F1074">
            <v>0</v>
          </cell>
          <cell r="G1074">
            <v>0</v>
          </cell>
          <cell r="I1074">
            <v>0</v>
          </cell>
          <cell r="J1074">
            <v>0</v>
          </cell>
          <cell r="L1074">
            <v>0</v>
          </cell>
          <cell r="M1074">
            <v>0</v>
          </cell>
          <cell r="N1074">
            <v>1</v>
          </cell>
          <cell r="O1074">
            <v>1</v>
          </cell>
          <cell r="P1074">
            <v>1</v>
          </cell>
          <cell r="R1074">
            <v>0</v>
          </cell>
          <cell r="S1074">
            <v>0</v>
          </cell>
          <cell r="U1074">
            <v>0</v>
          </cell>
          <cell r="V1074">
            <v>0</v>
          </cell>
          <cell r="W1074" t="str">
            <v>un</v>
          </cell>
          <cell r="X1074">
            <v>1</v>
          </cell>
        </row>
        <row r="1075">
          <cell r="A1075">
            <v>25056</v>
          </cell>
          <cell r="B1075" t="str">
            <v>BARANDA DE TRAFICO (En acero inoxidable calibre 18 en forma de perfil rectangular con soportes en el mismo material.  Mdds. 2,72ML</v>
          </cell>
          <cell r="D1075">
            <v>0</v>
          </cell>
          <cell r="F1075">
            <v>0</v>
          </cell>
          <cell r="G1075">
            <v>0</v>
          </cell>
          <cell r="I1075">
            <v>0</v>
          </cell>
          <cell r="J1075">
            <v>0</v>
          </cell>
          <cell r="L1075">
            <v>0</v>
          </cell>
          <cell r="M1075">
            <v>0</v>
          </cell>
          <cell r="N1075">
            <v>1</v>
          </cell>
          <cell r="O1075">
            <v>1</v>
          </cell>
          <cell r="P1075">
            <v>1</v>
          </cell>
          <cell r="R1075">
            <v>0</v>
          </cell>
          <cell r="S1075">
            <v>0</v>
          </cell>
          <cell r="U1075">
            <v>0</v>
          </cell>
          <cell r="V1075">
            <v>0</v>
          </cell>
          <cell r="W1075" t="str">
            <v>un</v>
          </cell>
          <cell r="X1075">
            <v>1</v>
          </cell>
        </row>
        <row r="1076">
          <cell r="A1076">
            <v>25057</v>
          </cell>
          <cell r="B1076" t="str">
            <v>LAVAMANOS QUIRURGICO (mueble en acero inoxidable Cl 18 en la parte superior una poceta de 0.30 x 0.30 x 0.20 de profundidad, con válvulas de acondicionamiento por el piso, en la parte superior mezclador cuello ganso, con salpicadero a la pared.  Mdds. 0.4</v>
          </cell>
          <cell r="D1076">
            <v>0</v>
          </cell>
          <cell r="F1076">
            <v>0</v>
          </cell>
          <cell r="G1076">
            <v>0</v>
          </cell>
          <cell r="I1076">
            <v>0</v>
          </cell>
          <cell r="J1076">
            <v>0</v>
          </cell>
          <cell r="L1076">
            <v>0</v>
          </cell>
          <cell r="M1076">
            <v>0</v>
          </cell>
          <cell r="N1076">
            <v>1</v>
          </cell>
          <cell r="O1076">
            <v>1</v>
          </cell>
          <cell r="P1076">
            <v>1</v>
          </cell>
          <cell r="R1076">
            <v>0</v>
          </cell>
          <cell r="S1076">
            <v>0</v>
          </cell>
          <cell r="U1076">
            <v>0</v>
          </cell>
          <cell r="V1076">
            <v>0</v>
          </cell>
          <cell r="W1076" t="str">
            <v>un</v>
          </cell>
          <cell r="X1076">
            <v>1</v>
          </cell>
        </row>
        <row r="1077">
          <cell r="A1077">
            <v>25058</v>
          </cell>
          <cell r="B1077" t="str">
            <v>CARRO DE SERVICIO MULTIPLE 2 o 3 BANDEJAS (En acero inoxidable cal 20 Ref. 304, acabado 2B aprueba de ácidos y magnéticos, con capacidad para 2 o 3 bandejas, con manija, montado sobre ruedas de 4” tipo pesado, para transportar alimentos.) Mdds. 0.61 x 1.0</v>
          </cell>
          <cell r="D1077">
            <v>0</v>
          </cell>
          <cell r="F1077">
            <v>0</v>
          </cell>
          <cell r="G1077">
            <v>0</v>
          </cell>
          <cell r="I1077">
            <v>0</v>
          </cell>
          <cell r="J1077">
            <v>0</v>
          </cell>
          <cell r="L1077">
            <v>0</v>
          </cell>
          <cell r="M1077">
            <v>0</v>
          </cell>
          <cell r="N1077">
            <v>1</v>
          </cell>
          <cell r="O1077">
            <v>1</v>
          </cell>
          <cell r="P1077">
            <v>1</v>
          </cell>
          <cell r="R1077">
            <v>0</v>
          </cell>
          <cell r="S1077">
            <v>0</v>
          </cell>
          <cell r="U1077">
            <v>0</v>
          </cell>
          <cell r="V1077">
            <v>0</v>
          </cell>
          <cell r="W1077" t="str">
            <v>un</v>
          </cell>
          <cell r="X1077">
            <v>1</v>
          </cell>
        </row>
        <row r="1078">
          <cell r="A1078">
            <v>25059</v>
          </cell>
          <cell r="B1078" t="str">
            <v>Suministro e instalacion de meson y salpicadero granito jaspe</v>
          </cell>
          <cell r="C1078">
            <v>2.1800000000000002</v>
          </cell>
          <cell r="D1078">
            <v>2.1800000000000002</v>
          </cell>
          <cell r="E1078">
            <v>14.280000000000001</v>
          </cell>
          <cell r="F1078">
            <v>14.280000000000001</v>
          </cell>
          <cell r="G1078">
            <v>16.46</v>
          </cell>
          <cell r="I1078">
            <v>0</v>
          </cell>
          <cell r="J1078">
            <v>0</v>
          </cell>
          <cell r="L1078">
            <v>0</v>
          </cell>
          <cell r="M1078">
            <v>0</v>
          </cell>
          <cell r="O1078">
            <v>0</v>
          </cell>
          <cell r="P1078">
            <v>0</v>
          </cell>
          <cell r="R1078">
            <v>0</v>
          </cell>
          <cell r="S1078">
            <v>0</v>
          </cell>
          <cell r="U1078">
            <v>0</v>
          </cell>
          <cell r="V1078">
            <v>0</v>
          </cell>
          <cell r="W1078" t="str">
            <v>un</v>
          </cell>
          <cell r="X1078">
            <v>16.46</v>
          </cell>
        </row>
        <row r="1079">
          <cell r="A1079">
            <v>26</v>
          </cell>
          <cell r="B1079" t="str">
            <v>VIDRIOS Y ESPEJOS</v>
          </cell>
          <cell r="G1079">
            <v>0</v>
          </cell>
          <cell r="J1079">
            <v>0</v>
          </cell>
          <cell r="M1079">
            <v>0</v>
          </cell>
          <cell r="P1079">
            <v>0</v>
          </cell>
          <cell r="S1079">
            <v>0</v>
          </cell>
          <cell r="V1079">
            <v>0</v>
          </cell>
          <cell r="X1079">
            <v>0</v>
          </cell>
        </row>
        <row r="1080">
          <cell r="A1080">
            <v>26001</v>
          </cell>
          <cell r="B1080" t="str">
            <v>Espejo biselado 4mm</v>
          </cell>
          <cell r="C1080">
            <v>12.379999999999999</v>
          </cell>
          <cell r="D1080">
            <v>12.379999999999999</v>
          </cell>
          <cell r="E1080">
            <v>20.770000000000003</v>
          </cell>
          <cell r="F1080">
            <v>20.770000000000003</v>
          </cell>
          <cell r="G1080">
            <v>33.150000000000006</v>
          </cell>
          <cell r="H1080">
            <v>2.4</v>
          </cell>
          <cell r="I1080">
            <v>2.4</v>
          </cell>
          <cell r="J1080">
            <v>2.4</v>
          </cell>
          <cell r="L1080">
            <v>0</v>
          </cell>
          <cell r="M1080">
            <v>0</v>
          </cell>
          <cell r="N1080">
            <v>1.2</v>
          </cell>
          <cell r="O1080">
            <v>1.2</v>
          </cell>
          <cell r="P1080">
            <v>1.2</v>
          </cell>
          <cell r="R1080">
            <v>0</v>
          </cell>
          <cell r="S1080">
            <v>0</v>
          </cell>
          <cell r="U1080">
            <v>0</v>
          </cell>
          <cell r="V1080">
            <v>0</v>
          </cell>
          <cell r="W1080" t="str">
            <v>M2</v>
          </cell>
          <cell r="X1080">
            <v>36.750000000000007</v>
          </cell>
        </row>
        <row r="1081">
          <cell r="A1081">
            <v>26002</v>
          </cell>
          <cell r="B1081" t="str">
            <v>Espejo biselado 4mm para minusvalidos angulo de inclinacion</v>
          </cell>
          <cell r="C1081">
            <v>9</v>
          </cell>
          <cell r="D1081">
            <v>9</v>
          </cell>
          <cell r="E1081">
            <v>2.4</v>
          </cell>
          <cell r="F1081">
            <v>2.4</v>
          </cell>
          <cell r="G1081">
            <v>11.4</v>
          </cell>
          <cell r="H1081">
            <v>3</v>
          </cell>
          <cell r="I1081">
            <v>3</v>
          </cell>
          <cell r="J1081">
            <v>3</v>
          </cell>
          <cell r="L1081">
            <v>0</v>
          </cell>
          <cell r="M1081">
            <v>0</v>
          </cell>
          <cell r="O1081">
            <v>0</v>
          </cell>
          <cell r="P1081">
            <v>0</v>
          </cell>
          <cell r="R1081">
            <v>0</v>
          </cell>
          <cell r="S1081">
            <v>0</v>
          </cell>
          <cell r="U1081">
            <v>0</v>
          </cell>
          <cell r="V1081">
            <v>0</v>
          </cell>
          <cell r="W1081" t="str">
            <v>M2</v>
          </cell>
          <cell r="X1081">
            <v>14.4</v>
          </cell>
        </row>
        <row r="1082">
          <cell r="A1082">
            <v>27</v>
          </cell>
          <cell r="B1082" t="str">
            <v>PINTURA</v>
          </cell>
          <cell r="G1082">
            <v>0</v>
          </cell>
          <cell r="J1082">
            <v>0</v>
          </cell>
          <cell r="M1082">
            <v>0</v>
          </cell>
          <cell r="P1082">
            <v>0</v>
          </cell>
          <cell r="S1082">
            <v>0</v>
          </cell>
          <cell r="V1082">
            <v>0</v>
          </cell>
          <cell r="X1082">
            <v>0</v>
          </cell>
        </row>
        <row r="1083">
          <cell r="A1083">
            <v>27001</v>
          </cell>
          <cell r="B1083" t="str">
            <v xml:space="preserve">Estuco y vinilo 3 manos </v>
          </cell>
          <cell r="C1083">
            <v>619.02750000000003</v>
          </cell>
          <cell r="D1083">
            <v>619.02750000000003</v>
          </cell>
          <cell r="E1083">
            <v>470.89249999999993</v>
          </cell>
          <cell r="F1083">
            <v>470.89249999999993</v>
          </cell>
          <cell r="G1083">
            <v>1089.92</v>
          </cell>
          <cell r="H1083">
            <v>321.89699999999999</v>
          </cell>
          <cell r="I1083">
            <v>321.89699999999999</v>
          </cell>
          <cell r="J1083">
            <v>321.89699999999999</v>
          </cell>
          <cell r="K1083">
            <v>242.90199999999999</v>
          </cell>
          <cell r="L1083">
            <v>242.90199999999999</v>
          </cell>
          <cell r="M1083">
            <v>242.90199999999999</v>
          </cell>
          <cell r="N1083">
            <v>90.09</v>
          </cell>
          <cell r="O1083">
            <v>90.09</v>
          </cell>
          <cell r="P1083">
            <v>90.09</v>
          </cell>
          <cell r="Q1083">
            <v>159.9325</v>
          </cell>
          <cell r="R1083">
            <v>159.9325</v>
          </cell>
          <cell r="S1083">
            <v>159.9325</v>
          </cell>
          <cell r="U1083">
            <v>0</v>
          </cell>
          <cell r="V1083">
            <v>0</v>
          </cell>
          <cell r="W1083" t="str">
            <v>m2</v>
          </cell>
          <cell r="X1083">
            <v>1904.7415000000001</v>
          </cell>
        </row>
        <row r="1084">
          <cell r="A1084">
            <v>27002</v>
          </cell>
          <cell r="B1084" t="str">
            <v>Vinilo sobre dry wall dos manos</v>
          </cell>
          <cell r="C1084">
            <v>1082.76</v>
          </cell>
          <cell r="D1084">
            <v>1082.76</v>
          </cell>
          <cell r="E1084">
            <v>1642.9724999999999</v>
          </cell>
          <cell r="F1084">
            <v>1642.9724999999999</v>
          </cell>
          <cell r="G1084">
            <v>2725.7325000000001</v>
          </cell>
          <cell r="H1084">
            <v>419.77</v>
          </cell>
          <cell r="I1084">
            <v>419.77</v>
          </cell>
          <cell r="J1084">
            <v>419.77</v>
          </cell>
          <cell r="K1084">
            <v>196.5275</v>
          </cell>
          <cell r="L1084">
            <v>196.5275</v>
          </cell>
          <cell r="M1084">
            <v>196.5275</v>
          </cell>
          <cell r="N1084">
            <v>49.800000000000004</v>
          </cell>
          <cell r="O1084">
            <v>49.800000000000004</v>
          </cell>
          <cell r="P1084">
            <v>49.800000000000004</v>
          </cell>
          <cell r="R1084">
            <v>0</v>
          </cell>
          <cell r="S1084">
            <v>0</v>
          </cell>
          <cell r="U1084">
            <v>0</v>
          </cell>
          <cell r="V1084">
            <v>0</v>
          </cell>
          <cell r="W1084" t="str">
            <v>m2</v>
          </cell>
          <cell r="X1084">
            <v>3391.8300000000004</v>
          </cell>
        </row>
        <row r="1085">
          <cell r="A1085">
            <v>27003</v>
          </cell>
          <cell r="B1085" t="str">
            <v>Pintura tipo Koraza para exteriores</v>
          </cell>
          <cell r="C1085">
            <v>746.65800000000002</v>
          </cell>
          <cell r="D1085">
            <v>746.65800000000002</v>
          </cell>
          <cell r="E1085">
            <v>955.42</v>
          </cell>
          <cell r="F1085">
            <v>955.42</v>
          </cell>
          <cell r="G1085">
            <v>1702.078</v>
          </cell>
          <cell r="H1085">
            <v>376.584</v>
          </cell>
          <cell r="I1085">
            <v>376.584</v>
          </cell>
          <cell r="J1085">
            <v>376.584</v>
          </cell>
          <cell r="K1085">
            <v>146.69979999999998</v>
          </cell>
          <cell r="L1085">
            <v>146.69979999999998</v>
          </cell>
          <cell r="M1085">
            <v>146.69979999999998</v>
          </cell>
          <cell r="N1085">
            <v>141.42599999999999</v>
          </cell>
          <cell r="O1085">
            <v>141.42599999999999</v>
          </cell>
          <cell r="P1085">
            <v>141.42599999999999</v>
          </cell>
          <cell r="Q1085">
            <v>184.15349999999998</v>
          </cell>
          <cell r="R1085">
            <v>184.15349999999998</v>
          </cell>
          <cell r="S1085">
            <v>184.15349999999998</v>
          </cell>
          <cell r="U1085">
            <v>0</v>
          </cell>
          <cell r="V1085">
            <v>0</v>
          </cell>
          <cell r="W1085" t="str">
            <v>m2</v>
          </cell>
          <cell r="X1085">
            <v>2550.9412999999995</v>
          </cell>
        </row>
        <row r="1086">
          <cell r="A1086">
            <v>27004</v>
          </cell>
          <cell r="B1086" t="str">
            <v xml:space="preserve">Pintura epoxica  sobre drywall </v>
          </cell>
          <cell r="C1086">
            <v>1513.83</v>
          </cell>
          <cell r="D1086">
            <v>1513.83</v>
          </cell>
          <cell r="E1086">
            <v>1172.665</v>
          </cell>
          <cell r="F1086">
            <v>1172.665</v>
          </cell>
          <cell r="G1086">
            <v>2686.4949999999999</v>
          </cell>
          <cell r="H1086">
            <v>45.5</v>
          </cell>
          <cell r="I1086">
            <v>45.5</v>
          </cell>
          <cell r="J1086">
            <v>45.5</v>
          </cell>
          <cell r="L1086">
            <v>0</v>
          </cell>
          <cell r="M1086">
            <v>0</v>
          </cell>
          <cell r="N1086">
            <v>158.13</v>
          </cell>
          <cell r="O1086">
            <v>158.13</v>
          </cell>
          <cell r="P1086">
            <v>158.13</v>
          </cell>
          <cell r="R1086">
            <v>0</v>
          </cell>
          <cell r="S1086">
            <v>0</v>
          </cell>
          <cell r="U1086">
            <v>0</v>
          </cell>
          <cell r="V1086">
            <v>0</v>
          </cell>
          <cell r="W1086" t="str">
            <v>m2</v>
          </cell>
          <cell r="X1086">
            <v>2890.125</v>
          </cell>
        </row>
        <row r="1087">
          <cell r="A1087">
            <v>27005</v>
          </cell>
          <cell r="B1087" t="str">
            <v>Estuco y pintura epoxica</v>
          </cell>
          <cell r="C1087">
            <v>138.58599999999998</v>
          </cell>
          <cell r="D1087">
            <v>138.58599999999998</v>
          </cell>
          <cell r="E1087">
            <v>87.977500000000006</v>
          </cell>
          <cell r="F1087">
            <v>87.977500000000006</v>
          </cell>
          <cell r="G1087">
            <v>226.56349999999998</v>
          </cell>
          <cell r="I1087">
            <v>0</v>
          </cell>
          <cell r="J1087">
            <v>0</v>
          </cell>
          <cell r="L1087">
            <v>0</v>
          </cell>
          <cell r="M1087">
            <v>0</v>
          </cell>
          <cell r="O1087">
            <v>0</v>
          </cell>
          <cell r="P1087">
            <v>0</v>
          </cell>
          <cell r="R1087">
            <v>0</v>
          </cell>
          <cell r="S1087">
            <v>0</v>
          </cell>
          <cell r="U1087">
            <v>0</v>
          </cell>
          <cell r="V1087">
            <v>0</v>
          </cell>
          <cell r="W1087" t="str">
            <v>m2</v>
          </cell>
          <cell r="X1087">
            <v>226.56349999999998</v>
          </cell>
        </row>
        <row r="1088">
          <cell r="A1088">
            <v>27006</v>
          </cell>
          <cell r="B1088" t="str">
            <v>Vinilo sobre cieloraso</v>
          </cell>
          <cell r="C1088">
            <v>556.62</v>
          </cell>
          <cell r="D1088">
            <v>556.62</v>
          </cell>
          <cell r="E1088">
            <v>465.85</v>
          </cell>
          <cell r="F1088">
            <v>465.85</v>
          </cell>
          <cell r="G1088">
            <v>1022.47</v>
          </cell>
          <cell r="H1088">
            <v>89.35</v>
          </cell>
          <cell r="I1088">
            <v>89.35</v>
          </cell>
          <cell r="J1088">
            <v>89.35</v>
          </cell>
          <cell r="K1088">
            <v>134.21</v>
          </cell>
          <cell r="L1088">
            <v>134.21</v>
          </cell>
          <cell r="M1088">
            <v>134.21</v>
          </cell>
          <cell r="N1088">
            <v>39.65</v>
          </cell>
          <cell r="O1088">
            <v>39.65</v>
          </cell>
          <cell r="P1088">
            <v>39.65</v>
          </cell>
          <cell r="R1088">
            <v>0</v>
          </cell>
          <cell r="S1088">
            <v>0</v>
          </cell>
          <cell r="U1088">
            <v>0</v>
          </cell>
          <cell r="V1088">
            <v>0</v>
          </cell>
          <cell r="W1088" t="str">
            <v>ml</v>
          </cell>
          <cell r="X1088">
            <v>1285.68</v>
          </cell>
        </row>
        <row r="1089">
          <cell r="A1089">
            <v>27007</v>
          </cell>
          <cell r="B1089" t="str">
            <v>Pintura tipo epoxica para cielorasos</v>
          </cell>
          <cell r="C1089">
            <v>707.18</v>
          </cell>
          <cell r="D1089">
            <v>707.18</v>
          </cell>
          <cell r="E1089">
            <v>478.88</v>
          </cell>
          <cell r="F1089">
            <v>478.88</v>
          </cell>
          <cell r="G1089">
            <v>1186.06</v>
          </cell>
          <cell r="H1089">
            <v>53.93</v>
          </cell>
          <cell r="I1089">
            <v>53.93</v>
          </cell>
          <cell r="J1089">
            <v>53.93</v>
          </cell>
          <cell r="L1089">
            <v>0</v>
          </cell>
          <cell r="M1089">
            <v>0</v>
          </cell>
          <cell r="N1089">
            <v>78.89</v>
          </cell>
          <cell r="O1089">
            <v>78.89</v>
          </cell>
          <cell r="P1089">
            <v>78.89</v>
          </cell>
          <cell r="R1089">
            <v>0</v>
          </cell>
          <cell r="S1089">
            <v>0</v>
          </cell>
          <cell r="U1089">
            <v>0</v>
          </cell>
          <cell r="V1089">
            <v>0</v>
          </cell>
          <cell r="W1089" t="str">
            <v>m2</v>
          </cell>
          <cell r="X1089">
            <v>1318.88</v>
          </cell>
        </row>
        <row r="1090">
          <cell r="A1090">
            <v>28</v>
          </cell>
          <cell r="B1090" t="str">
            <v>SEÑALIZACION</v>
          </cell>
          <cell r="G1090">
            <v>0</v>
          </cell>
          <cell r="J1090">
            <v>0</v>
          </cell>
          <cell r="M1090">
            <v>0</v>
          </cell>
          <cell r="P1090">
            <v>0</v>
          </cell>
          <cell r="S1090">
            <v>0</v>
          </cell>
          <cell r="V1090">
            <v>0</v>
          </cell>
          <cell r="X1090">
            <v>0</v>
          </cell>
        </row>
        <row r="1091">
          <cell r="A1091">
            <v>28001</v>
          </cell>
          <cell r="B1091" t="str">
            <v>Aviso nombre general del hospital</v>
          </cell>
          <cell r="D1091">
            <v>0</v>
          </cell>
          <cell r="F1091">
            <v>0</v>
          </cell>
          <cell r="G1091">
            <v>0</v>
          </cell>
          <cell r="H1091">
            <v>0.25</v>
          </cell>
          <cell r="I1091">
            <v>0.25</v>
          </cell>
          <cell r="J1091">
            <v>0.25</v>
          </cell>
          <cell r="L1091">
            <v>0</v>
          </cell>
          <cell r="M1091">
            <v>0</v>
          </cell>
          <cell r="N1091">
            <v>0.25</v>
          </cell>
          <cell r="O1091">
            <v>0.25</v>
          </cell>
          <cell r="P1091">
            <v>0.25</v>
          </cell>
          <cell r="Q1091">
            <v>0.25</v>
          </cell>
          <cell r="R1091">
            <v>0.25</v>
          </cell>
          <cell r="S1091">
            <v>0.25</v>
          </cell>
          <cell r="U1091">
            <v>0</v>
          </cell>
          <cell r="V1091">
            <v>0</v>
          </cell>
          <cell r="W1091" t="str">
            <v>un</v>
          </cell>
          <cell r="X1091">
            <v>0.75</v>
          </cell>
        </row>
        <row r="1092">
          <cell r="A1092">
            <v>29</v>
          </cell>
          <cell r="B1092" t="str">
            <v>OBRAS EXTERIORES</v>
          </cell>
          <cell r="G1092">
            <v>0</v>
          </cell>
          <cell r="J1092">
            <v>0</v>
          </cell>
          <cell r="M1092">
            <v>0</v>
          </cell>
          <cell r="P1092">
            <v>0</v>
          </cell>
          <cell r="S1092">
            <v>0</v>
          </cell>
          <cell r="V1092">
            <v>0</v>
          </cell>
          <cell r="X1092">
            <v>0</v>
          </cell>
        </row>
        <row r="1093">
          <cell r="A1093">
            <v>29001</v>
          </cell>
          <cell r="B1093" t="str">
            <v>Suministro de tierra negra</v>
          </cell>
          <cell r="D1093">
            <v>0</v>
          </cell>
          <cell r="F1093">
            <v>0</v>
          </cell>
          <cell r="G1093">
            <v>0</v>
          </cell>
          <cell r="I1093">
            <v>0</v>
          </cell>
          <cell r="J1093">
            <v>0</v>
          </cell>
          <cell r="L1093">
            <v>0</v>
          </cell>
          <cell r="M1093">
            <v>0</v>
          </cell>
          <cell r="O1093">
            <v>0</v>
          </cell>
          <cell r="P1093">
            <v>0</v>
          </cell>
          <cell r="R1093">
            <v>0</v>
          </cell>
          <cell r="S1093">
            <v>0</v>
          </cell>
          <cell r="T1093">
            <v>88.910799999999995</v>
          </cell>
          <cell r="U1093">
            <v>88.910799999999995</v>
          </cell>
          <cell r="V1093">
            <v>88.910799999999995</v>
          </cell>
          <cell r="W1093" t="str">
            <v>m3</v>
          </cell>
          <cell r="X1093">
            <v>88.910799999999995</v>
          </cell>
        </row>
        <row r="1094">
          <cell r="A1094">
            <v>29002</v>
          </cell>
          <cell r="B1094" t="str">
            <v>Suministro y plantacion de arboles H=1.20m</v>
          </cell>
          <cell r="D1094">
            <v>0</v>
          </cell>
          <cell r="F1094">
            <v>0</v>
          </cell>
          <cell r="G1094">
            <v>0</v>
          </cell>
          <cell r="I1094">
            <v>0</v>
          </cell>
          <cell r="J1094">
            <v>0</v>
          </cell>
          <cell r="L1094">
            <v>0</v>
          </cell>
          <cell r="M1094">
            <v>0</v>
          </cell>
          <cell r="O1094">
            <v>0</v>
          </cell>
          <cell r="P1094">
            <v>0</v>
          </cell>
          <cell r="R1094">
            <v>0</v>
          </cell>
          <cell r="S1094">
            <v>0</v>
          </cell>
          <cell r="T1094">
            <v>45</v>
          </cell>
          <cell r="U1094">
            <v>45</v>
          </cell>
          <cell r="V1094">
            <v>45</v>
          </cell>
          <cell r="W1094" t="str">
            <v>un</v>
          </cell>
          <cell r="X1094">
            <v>45</v>
          </cell>
        </row>
        <row r="1095">
          <cell r="A1095">
            <v>29003</v>
          </cell>
          <cell r="B1095" t="str">
            <v xml:space="preserve">Suministro y plantacion de jardin </v>
          </cell>
          <cell r="D1095">
            <v>0</v>
          </cell>
          <cell r="F1095">
            <v>0</v>
          </cell>
          <cell r="G1095">
            <v>0</v>
          </cell>
          <cell r="I1095">
            <v>0</v>
          </cell>
          <cell r="J1095">
            <v>0</v>
          </cell>
          <cell r="L1095">
            <v>0</v>
          </cell>
          <cell r="M1095">
            <v>0</v>
          </cell>
          <cell r="O1095">
            <v>0</v>
          </cell>
          <cell r="P1095">
            <v>0</v>
          </cell>
          <cell r="R1095">
            <v>0</v>
          </cell>
          <cell r="S1095">
            <v>0</v>
          </cell>
          <cell r="T1095">
            <v>222.27699999999999</v>
          </cell>
          <cell r="U1095">
            <v>222.27699999999999</v>
          </cell>
          <cell r="V1095">
            <v>222.27699999999999</v>
          </cell>
          <cell r="W1095" t="str">
            <v>m2</v>
          </cell>
          <cell r="X1095">
            <v>222.27699999999999</v>
          </cell>
        </row>
        <row r="1096">
          <cell r="A1096">
            <v>29005</v>
          </cell>
          <cell r="B1096" t="str">
            <v>Empradizacion</v>
          </cell>
          <cell r="D1096">
            <v>0</v>
          </cell>
          <cell r="F1096">
            <v>0</v>
          </cell>
          <cell r="G1096">
            <v>0</v>
          </cell>
          <cell r="I1096">
            <v>0</v>
          </cell>
          <cell r="J1096">
            <v>0</v>
          </cell>
          <cell r="L1096">
            <v>0</v>
          </cell>
          <cell r="M1096">
            <v>0</v>
          </cell>
          <cell r="O1096">
            <v>0</v>
          </cell>
          <cell r="P1096">
            <v>0</v>
          </cell>
          <cell r="R1096">
            <v>0</v>
          </cell>
          <cell r="S1096">
            <v>0</v>
          </cell>
          <cell r="T1096">
            <v>524.37900000000002</v>
          </cell>
          <cell r="U1096">
            <v>524.37900000000002</v>
          </cell>
          <cell r="V1096">
            <v>524.37900000000002</v>
          </cell>
          <cell r="W1096" t="str">
            <v>m2</v>
          </cell>
          <cell r="X1096">
            <v>524.37900000000002</v>
          </cell>
        </row>
        <row r="1097">
          <cell r="A1097">
            <v>29006</v>
          </cell>
          <cell r="B1097" t="str">
            <v>Sardinel en concreto de 2500psi  fundido en sitio Dim:20x35 cm.</v>
          </cell>
          <cell r="D1097">
            <v>0</v>
          </cell>
          <cell r="F1097">
            <v>0</v>
          </cell>
          <cell r="G1097">
            <v>0</v>
          </cell>
          <cell r="I1097">
            <v>0</v>
          </cell>
          <cell r="J1097">
            <v>0</v>
          </cell>
          <cell r="L1097">
            <v>0</v>
          </cell>
          <cell r="M1097">
            <v>0</v>
          </cell>
          <cell r="O1097">
            <v>0</v>
          </cell>
          <cell r="P1097">
            <v>0</v>
          </cell>
          <cell r="R1097">
            <v>0</v>
          </cell>
          <cell r="S1097">
            <v>0</v>
          </cell>
          <cell r="T1097">
            <v>726.05</v>
          </cell>
          <cell r="U1097">
            <v>726.05</v>
          </cell>
          <cell r="V1097">
            <v>726.05</v>
          </cell>
          <cell r="W1097" t="str">
            <v>ml</v>
          </cell>
          <cell r="X1097">
            <v>726.05</v>
          </cell>
        </row>
        <row r="1098">
          <cell r="A1098">
            <v>29007</v>
          </cell>
          <cell r="B1098" t="str">
            <v>Bordillo de confinamiento  fundido en sitio en concreto de 2500psi  Dim:15x25 cm</v>
          </cell>
          <cell r="D1098">
            <v>0</v>
          </cell>
          <cell r="F1098">
            <v>0</v>
          </cell>
          <cell r="G1098">
            <v>0</v>
          </cell>
          <cell r="I1098">
            <v>0</v>
          </cell>
          <cell r="J1098">
            <v>0</v>
          </cell>
          <cell r="L1098">
            <v>0</v>
          </cell>
          <cell r="M1098">
            <v>0</v>
          </cell>
          <cell r="O1098">
            <v>0</v>
          </cell>
          <cell r="P1098">
            <v>0</v>
          </cell>
          <cell r="R1098">
            <v>0</v>
          </cell>
          <cell r="S1098">
            <v>0</v>
          </cell>
          <cell r="T1098">
            <v>570.73699999999997</v>
          </cell>
          <cell r="U1098">
            <v>570.73699999999997</v>
          </cell>
          <cell r="V1098">
            <v>570.73699999999997</v>
          </cell>
          <cell r="W1098" t="str">
            <v>ml</v>
          </cell>
          <cell r="X1098">
            <v>570.73699999999997</v>
          </cell>
        </row>
        <row r="1099">
          <cell r="A1099">
            <v>29008</v>
          </cell>
          <cell r="B1099" t="str">
            <v>Anden en en adoquin español coral rectangular 10*20*6</v>
          </cell>
          <cell r="D1099">
            <v>0</v>
          </cell>
          <cell r="F1099">
            <v>0</v>
          </cell>
          <cell r="G1099">
            <v>0</v>
          </cell>
          <cell r="I1099">
            <v>0</v>
          </cell>
          <cell r="J1099">
            <v>0</v>
          </cell>
          <cell r="L1099">
            <v>0</v>
          </cell>
          <cell r="M1099">
            <v>0</v>
          </cell>
          <cell r="O1099">
            <v>0</v>
          </cell>
          <cell r="P1099">
            <v>0</v>
          </cell>
          <cell r="R1099">
            <v>0</v>
          </cell>
          <cell r="S1099">
            <v>0</v>
          </cell>
          <cell r="T1099">
            <v>1377.943</v>
          </cell>
          <cell r="U1099">
            <v>1377.943</v>
          </cell>
          <cell r="V1099">
            <v>1377.943</v>
          </cell>
          <cell r="W1099" t="str">
            <v>m2</v>
          </cell>
          <cell r="X1099">
            <v>1377.943</v>
          </cell>
        </row>
        <row r="1100">
          <cell r="A1100">
            <v>29009</v>
          </cell>
          <cell r="B1100" t="str">
            <v>Excavacion mecanica de via y andenes.</v>
          </cell>
          <cell r="D1100">
            <v>0</v>
          </cell>
          <cell r="F1100">
            <v>0</v>
          </cell>
          <cell r="G1100">
            <v>0</v>
          </cell>
          <cell r="I1100">
            <v>0</v>
          </cell>
          <cell r="J1100">
            <v>0</v>
          </cell>
          <cell r="L1100">
            <v>0</v>
          </cell>
          <cell r="M1100">
            <v>0</v>
          </cell>
          <cell r="O1100">
            <v>0</v>
          </cell>
          <cell r="P1100">
            <v>0</v>
          </cell>
          <cell r="R1100">
            <v>0</v>
          </cell>
          <cell r="S1100">
            <v>0</v>
          </cell>
          <cell r="T1100">
            <v>1280.1008000000002</v>
          </cell>
          <cell r="U1100">
            <v>1280.1008000000002</v>
          </cell>
          <cell r="V1100">
            <v>1280.1008000000002</v>
          </cell>
          <cell r="W1100" t="str">
            <v>m3</v>
          </cell>
          <cell r="X1100">
            <v>1280.1008000000002</v>
          </cell>
        </row>
        <row r="1101">
          <cell r="A1101">
            <v>29010</v>
          </cell>
          <cell r="B1101" t="str">
            <v>Relleno en recebo compactado B-200 para vias y andenes.</v>
          </cell>
          <cell r="D1101">
            <v>0</v>
          </cell>
          <cell r="F1101">
            <v>0</v>
          </cell>
          <cell r="G1101">
            <v>0</v>
          </cell>
          <cell r="I1101">
            <v>0</v>
          </cell>
          <cell r="J1101">
            <v>0</v>
          </cell>
          <cell r="L1101">
            <v>0</v>
          </cell>
          <cell r="M1101">
            <v>0</v>
          </cell>
          <cell r="O1101">
            <v>0</v>
          </cell>
          <cell r="P1101">
            <v>0</v>
          </cell>
          <cell r="R1101">
            <v>0</v>
          </cell>
          <cell r="S1101">
            <v>0</v>
          </cell>
          <cell r="T1101">
            <v>800.0630000000001</v>
          </cell>
          <cell r="U1101">
            <v>800.0630000000001</v>
          </cell>
          <cell r="V1101">
            <v>800.0630000000001</v>
          </cell>
          <cell r="W1101" t="str">
            <v>m3</v>
          </cell>
          <cell r="X1101">
            <v>800.0630000000001</v>
          </cell>
        </row>
        <row r="1102">
          <cell r="A1102">
            <v>29011</v>
          </cell>
          <cell r="B1102" t="str">
            <v>Recebo compactado B-600  para via</v>
          </cell>
          <cell r="D1102">
            <v>0</v>
          </cell>
          <cell r="F1102">
            <v>0</v>
          </cell>
          <cell r="G1102">
            <v>0</v>
          </cell>
          <cell r="I1102">
            <v>0</v>
          </cell>
          <cell r="J1102">
            <v>0</v>
          </cell>
          <cell r="L1102">
            <v>0</v>
          </cell>
          <cell r="M1102">
            <v>0</v>
          </cell>
          <cell r="O1102">
            <v>0</v>
          </cell>
          <cell r="P1102">
            <v>0</v>
          </cell>
          <cell r="R1102">
            <v>0</v>
          </cell>
          <cell r="S1102">
            <v>0</v>
          </cell>
          <cell r="T1102">
            <v>320.02520000000004</v>
          </cell>
          <cell r="U1102">
            <v>320.02520000000004</v>
          </cell>
          <cell r="V1102">
            <v>320.02520000000004</v>
          </cell>
          <cell r="W1102" t="str">
            <v>m3</v>
          </cell>
          <cell r="X1102">
            <v>320.02520000000004</v>
          </cell>
        </row>
        <row r="1103">
          <cell r="A1103">
            <v>29012</v>
          </cell>
          <cell r="B1103" t="str">
            <v>Base asfaltica mdc-1 asfalto normalizado</v>
          </cell>
          <cell r="D1103">
            <v>0</v>
          </cell>
          <cell r="F1103">
            <v>0</v>
          </cell>
          <cell r="G1103">
            <v>0</v>
          </cell>
          <cell r="I1103">
            <v>0</v>
          </cell>
          <cell r="J1103">
            <v>0</v>
          </cell>
          <cell r="L1103">
            <v>0</v>
          </cell>
          <cell r="M1103">
            <v>0</v>
          </cell>
          <cell r="O1103">
            <v>0</v>
          </cell>
          <cell r="P1103">
            <v>0</v>
          </cell>
          <cell r="R1103">
            <v>0</v>
          </cell>
          <cell r="S1103">
            <v>0</v>
          </cell>
          <cell r="T1103">
            <v>1419.145</v>
          </cell>
          <cell r="U1103">
            <v>1419.145</v>
          </cell>
          <cell r="V1103">
            <v>1419.145</v>
          </cell>
          <cell r="W1103" t="str">
            <v>m2</v>
          </cell>
          <cell r="X1103">
            <v>1419.145</v>
          </cell>
        </row>
        <row r="1104">
          <cell r="A1104">
            <v>29013</v>
          </cell>
          <cell r="B1104" t="str">
            <v>Topellantas prefabricado en concreto</v>
          </cell>
          <cell r="D1104">
            <v>0</v>
          </cell>
          <cell r="F1104">
            <v>0</v>
          </cell>
          <cell r="G1104">
            <v>0</v>
          </cell>
          <cell r="I1104">
            <v>0</v>
          </cell>
          <cell r="J1104">
            <v>0</v>
          </cell>
          <cell r="L1104">
            <v>0</v>
          </cell>
          <cell r="M1104">
            <v>0</v>
          </cell>
          <cell r="O1104">
            <v>0</v>
          </cell>
          <cell r="P1104">
            <v>0</v>
          </cell>
          <cell r="R1104">
            <v>0</v>
          </cell>
          <cell r="S1104">
            <v>0</v>
          </cell>
          <cell r="T1104">
            <v>60</v>
          </cell>
          <cell r="U1104">
            <v>60</v>
          </cell>
          <cell r="V1104">
            <v>60</v>
          </cell>
          <cell r="W1104" t="str">
            <v>un</v>
          </cell>
          <cell r="X1104">
            <v>60</v>
          </cell>
        </row>
        <row r="1105">
          <cell r="A1105">
            <v>29014</v>
          </cell>
          <cell r="B1105" t="str">
            <v>Linea reflectiva demarcacion</v>
          </cell>
          <cell r="D1105">
            <v>0</v>
          </cell>
          <cell r="F1105">
            <v>0</v>
          </cell>
          <cell r="G1105">
            <v>0</v>
          </cell>
          <cell r="I1105">
            <v>0</v>
          </cell>
          <cell r="J1105">
            <v>0</v>
          </cell>
          <cell r="L1105">
            <v>0</v>
          </cell>
          <cell r="M1105">
            <v>0</v>
          </cell>
          <cell r="O1105">
            <v>0</v>
          </cell>
          <cell r="P1105">
            <v>0</v>
          </cell>
          <cell r="R1105">
            <v>0</v>
          </cell>
          <cell r="S1105">
            <v>0</v>
          </cell>
          <cell r="T1105">
            <v>1009.732</v>
          </cell>
          <cell r="U1105">
            <v>1009.732</v>
          </cell>
          <cell r="V1105">
            <v>1009.732</v>
          </cell>
          <cell r="W1105" t="str">
            <v>ml</v>
          </cell>
          <cell r="X1105">
            <v>1009.732</v>
          </cell>
        </row>
        <row r="1106">
          <cell r="A1106">
            <v>29015</v>
          </cell>
          <cell r="B1106" t="str">
            <v>Señales de demarcacion en pintura reflectiva</v>
          </cell>
          <cell r="D1106">
            <v>0</v>
          </cell>
          <cell r="F1106">
            <v>0</v>
          </cell>
          <cell r="G1106">
            <v>0</v>
          </cell>
          <cell r="I1106">
            <v>0</v>
          </cell>
          <cell r="J1106">
            <v>0</v>
          </cell>
          <cell r="L1106">
            <v>0</v>
          </cell>
          <cell r="M1106">
            <v>0</v>
          </cell>
          <cell r="O1106">
            <v>0</v>
          </cell>
          <cell r="P1106">
            <v>0</v>
          </cell>
          <cell r="R1106">
            <v>0</v>
          </cell>
          <cell r="S1106">
            <v>0</v>
          </cell>
          <cell r="T1106">
            <v>22</v>
          </cell>
          <cell r="U1106">
            <v>22</v>
          </cell>
          <cell r="V1106">
            <v>22</v>
          </cell>
          <cell r="W1106" t="str">
            <v>un</v>
          </cell>
          <cell r="X1106">
            <v>22</v>
          </cell>
        </row>
        <row r="1107">
          <cell r="A1107">
            <v>29016</v>
          </cell>
          <cell r="B1107" t="str">
            <v>Rejilla metalica y carcamo en concreto de 3000psi</v>
          </cell>
          <cell r="D1107">
            <v>0</v>
          </cell>
          <cell r="F1107">
            <v>0</v>
          </cell>
          <cell r="G1107">
            <v>0</v>
          </cell>
          <cell r="I1107">
            <v>0</v>
          </cell>
          <cell r="J1107">
            <v>0</v>
          </cell>
          <cell r="L1107">
            <v>0</v>
          </cell>
          <cell r="M1107">
            <v>0</v>
          </cell>
          <cell r="O1107">
            <v>0</v>
          </cell>
          <cell r="P1107">
            <v>0</v>
          </cell>
          <cell r="R1107">
            <v>0</v>
          </cell>
          <cell r="S1107">
            <v>0</v>
          </cell>
          <cell r="T1107">
            <v>16.721</v>
          </cell>
          <cell r="U1107">
            <v>16.721</v>
          </cell>
          <cell r="V1107">
            <v>16.721</v>
          </cell>
          <cell r="W1107" t="str">
            <v>ml</v>
          </cell>
          <cell r="X1107">
            <v>16.721</v>
          </cell>
        </row>
        <row r="1108">
          <cell r="A1108">
            <v>29017</v>
          </cell>
          <cell r="B1108" t="str">
            <v xml:space="preserve">Talanquera para intemperie. </v>
          </cell>
          <cell r="D1108">
            <v>0</v>
          </cell>
          <cell r="F1108">
            <v>0</v>
          </cell>
          <cell r="G1108">
            <v>0</v>
          </cell>
          <cell r="I1108">
            <v>0</v>
          </cell>
          <cell r="J1108">
            <v>0</v>
          </cell>
          <cell r="L1108">
            <v>0</v>
          </cell>
          <cell r="M1108">
            <v>0</v>
          </cell>
          <cell r="O1108">
            <v>0</v>
          </cell>
          <cell r="P1108">
            <v>0</v>
          </cell>
          <cell r="R1108">
            <v>0</v>
          </cell>
          <cell r="S1108">
            <v>0</v>
          </cell>
          <cell r="T1108">
            <v>1</v>
          </cell>
          <cell r="U1108">
            <v>1</v>
          </cell>
          <cell r="V1108">
            <v>1</v>
          </cell>
          <cell r="W1108" t="str">
            <v>un</v>
          </cell>
          <cell r="X1108">
            <v>1</v>
          </cell>
        </row>
        <row r="1109">
          <cell r="A1109">
            <v>29019</v>
          </cell>
          <cell r="B1109" t="str">
            <v>Suministro de materas rectangulares en concreto (1.41x0.60 H=0.54) incluye  plantas.</v>
          </cell>
          <cell r="D1109">
            <v>0</v>
          </cell>
          <cell r="F1109">
            <v>0</v>
          </cell>
          <cell r="G1109">
            <v>0</v>
          </cell>
          <cell r="I1109">
            <v>0</v>
          </cell>
          <cell r="J1109">
            <v>0</v>
          </cell>
          <cell r="L1109">
            <v>0</v>
          </cell>
          <cell r="M1109">
            <v>0</v>
          </cell>
          <cell r="O1109">
            <v>0</v>
          </cell>
          <cell r="P1109">
            <v>0</v>
          </cell>
          <cell r="R1109">
            <v>0</v>
          </cell>
          <cell r="S1109">
            <v>0</v>
          </cell>
          <cell r="T1109">
            <v>27</v>
          </cell>
          <cell r="U1109">
            <v>27</v>
          </cell>
          <cell r="V1109">
            <v>27</v>
          </cell>
          <cell r="W1109" t="str">
            <v>un</v>
          </cell>
          <cell r="X1109">
            <v>27</v>
          </cell>
        </row>
        <row r="1110">
          <cell r="A1110">
            <v>29020</v>
          </cell>
          <cell r="B1110" t="str">
            <v>Placa Maciza Rampa en concreto 3000 psi e=0.15</v>
          </cell>
          <cell r="D1110">
            <v>0</v>
          </cell>
          <cell r="F1110">
            <v>0</v>
          </cell>
          <cell r="G1110">
            <v>0</v>
          </cell>
          <cell r="I1110">
            <v>0</v>
          </cell>
          <cell r="J1110">
            <v>0</v>
          </cell>
          <cell r="L1110">
            <v>0</v>
          </cell>
          <cell r="M1110">
            <v>0</v>
          </cell>
          <cell r="O1110">
            <v>0</v>
          </cell>
          <cell r="P1110">
            <v>0</v>
          </cell>
          <cell r="R1110">
            <v>0</v>
          </cell>
          <cell r="S1110">
            <v>0</v>
          </cell>
          <cell r="T1110">
            <v>135.56800000000001</v>
          </cell>
          <cell r="U1110">
            <v>135.56800000000001</v>
          </cell>
          <cell r="V1110">
            <v>135.56800000000001</v>
          </cell>
          <cell r="W1110" t="str">
            <v>m2</v>
          </cell>
          <cell r="X1110">
            <v>135.56800000000001</v>
          </cell>
        </row>
        <row r="1111">
          <cell r="A1111">
            <v>29021</v>
          </cell>
          <cell r="B1111" t="str">
            <v>Reja de cerramiento en tubo negro de 1 1/2"" sobre antepecho en mamposteria y cimiento en viga en concreto de 3000 psi h= 2,45 m</v>
          </cell>
          <cell r="D1111">
            <v>0</v>
          </cell>
          <cell r="F1111">
            <v>0</v>
          </cell>
          <cell r="G1111">
            <v>0</v>
          </cell>
          <cell r="I1111">
            <v>0</v>
          </cell>
          <cell r="J1111">
            <v>0</v>
          </cell>
          <cell r="L1111">
            <v>0</v>
          </cell>
          <cell r="M1111">
            <v>0</v>
          </cell>
          <cell r="O1111">
            <v>0</v>
          </cell>
          <cell r="P1111">
            <v>0</v>
          </cell>
          <cell r="R1111">
            <v>0</v>
          </cell>
          <cell r="S1111">
            <v>0</v>
          </cell>
          <cell r="T1111">
            <v>200.374</v>
          </cell>
          <cell r="U1111">
            <v>200.374</v>
          </cell>
          <cell r="V1111">
            <v>200.374</v>
          </cell>
          <cell r="W1111" t="str">
            <v>ml</v>
          </cell>
          <cell r="X1111">
            <v>200.374</v>
          </cell>
        </row>
        <row r="1112">
          <cell r="A1112">
            <v>30</v>
          </cell>
          <cell r="B1112" t="str">
            <v>EQUIPOS ESPECIALES</v>
          </cell>
          <cell r="G1112">
            <v>0</v>
          </cell>
          <cell r="J1112">
            <v>0</v>
          </cell>
          <cell r="M1112">
            <v>0</v>
          </cell>
          <cell r="P1112">
            <v>0</v>
          </cell>
          <cell r="S1112">
            <v>0</v>
          </cell>
          <cell r="V1112">
            <v>0</v>
          </cell>
          <cell r="X1112">
            <v>0</v>
          </cell>
        </row>
        <row r="1113">
          <cell r="A1113">
            <v>30001</v>
          </cell>
          <cell r="B1113" t="str">
            <v>Ascensor camillero dos paradas doble apertura con cuarto de maquinas  1000kl</v>
          </cell>
          <cell r="D1113">
            <v>0</v>
          </cell>
          <cell r="F1113">
            <v>0</v>
          </cell>
          <cell r="G1113">
            <v>0</v>
          </cell>
          <cell r="I1113">
            <v>0</v>
          </cell>
          <cell r="J1113">
            <v>0</v>
          </cell>
          <cell r="L1113">
            <v>0</v>
          </cell>
          <cell r="M1113">
            <v>0</v>
          </cell>
          <cell r="O1113">
            <v>0</v>
          </cell>
          <cell r="P1113">
            <v>0</v>
          </cell>
          <cell r="R1113">
            <v>0</v>
          </cell>
          <cell r="S1113">
            <v>0</v>
          </cell>
          <cell r="U1113">
            <v>0</v>
          </cell>
          <cell r="V1113">
            <v>0</v>
          </cell>
          <cell r="W1113" t="str">
            <v>un</v>
          </cell>
          <cell r="X1113">
            <v>0</v>
          </cell>
        </row>
        <row r="1114">
          <cell r="A1114">
            <v>30002</v>
          </cell>
          <cell r="B1114" t="str">
            <v>Ascensor  pasajeros dos paradas</v>
          </cell>
          <cell r="D1114">
            <v>0</v>
          </cell>
          <cell r="F1114">
            <v>0</v>
          </cell>
          <cell r="G1114">
            <v>0</v>
          </cell>
          <cell r="I1114">
            <v>0</v>
          </cell>
          <cell r="J1114">
            <v>0</v>
          </cell>
          <cell r="L1114">
            <v>0</v>
          </cell>
          <cell r="M1114">
            <v>0</v>
          </cell>
          <cell r="O1114">
            <v>0</v>
          </cell>
          <cell r="P1114">
            <v>0</v>
          </cell>
          <cell r="R1114">
            <v>0</v>
          </cell>
          <cell r="S1114">
            <v>0</v>
          </cell>
          <cell r="U1114">
            <v>0</v>
          </cell>
          <cell r="V1114">
            <v>0</v>
          </cell>
          <cell r="W1114" t="str">
            <v>un</v>
          </cell>
          <cell r="X1114">
            <v>0</v>
          </cell>
        </row>
        <row r="1115">
          <cell r="A1115">
            <v>31</v>
          </cell>
          <cell r="B1115" t="str">
            <v>IMPERMEABILIZACIONES</v>
          </cell>
          <cell r="G1115">
            <v>0</v>
          </cell>
          <cell r="J1115">
            <v>0</v>
          </cell>
          <cell r="M1115">
            <v>0</v>
          </cell>
          <cell r="P1115">
            <v>0</v>
          </cell>
          <cell r="S1115">
            <v>0</v>
          </cell>
          <cell r="V1115">
            <v>0</v>
          </cell>
          <cell r="X1115">
            <v>0</v>
          </cell>
        </row>
        <row r="1116">
          <cell r="A1116">
            <v>31001</v>
          </cell>
          <cell r="B1116" t="str">
            <v>Mortero impermeabilizado para tanques de reserva, con sika Top seal -107</v>
          </cell>
          <cell r="D1116">
            <v>0</v>
          </cell>
          <cell r="F1116">
            <v>0</v>
          </cell>
          <cell r="G1116">
            <v>0</v>
          </cell>
          <cell r="I1116">
            <v>0</v>
          </cell>
          <cell r="J1116">
            <v>0</v>
          </cell>
          <cell r="L1116">
            <v>0</v>
          </cell>
          <cell r="M1116">
            <v>0</v>
          </cell>
          <cell r="O1116">
            <v>0</v>
          </cell>
          <cell r="P1116">
            <v>0</v>
          </cell>
          <cell r="Q1116">
            <v>238.40999999999997</v>
          </cell>
          <cell r="R1116">
            <v>238.40999999999997</v>
          </cell>
          <cell r="S1116">
            <v>238.40999999999997</v>
          </cell>
          <cell r="U1116">
            <v>0</v>
          </cell>
          <cell r="V1116">
            <v>0</v>
          </cell>
          <cell r="W1116" t="str">
            <v>M2</v>
          </cell>
          <cell r="X1116">
            <v>238.40999999999997</v>
          </cell>
        </row>
        <row r="1117">
          <cell r="A1117">
            <v>31002</v>
          </cell>
          <cell r="B1117" t="str">
            <v>impermeabilizacion  jardinera con manto 500Tx  fiberglass.</v>
          </cell>
          <cell r="D1117">
            <v>0</v>
          </cell>
          <cell r="F1117">
            <v>0</v>
          </cell>
          <cell r="G1117">
            <v>0</v>
          </cell>
          <cell r="I1117">
            <v>0</v>
          </cell>
          <cell r="J1117">
            <v>0</v>
          </cell>
          <cell r="L1117">
            <v>0</v>
          </cell>
          <cell r="M1117">
            <v>0</v>
          </cell>
          <cell r="O1117">
            <v>0</v>
          </cell>
          <cell r="P1117">
            <v>0</v>
          </cell>
          <cell r="R1117">
            <v>0</v>
          </cell>
          <cell r="S1117">
            <v>0</v>
          </cell>
          <cell r="T1117">
            <v>222.27699999999999</v>
          </cell>
          <cell r="U1117">
            <v>222.27699999999999</v>
          </cell>
          <cell r="V1117">
            <v>222.27699999999999</v>
          </cell>
          <cell r="W1117" t="str">
            <v>M2</v>
          </cell>
          <cell r="X1117">
            <v>222.27699999999999</v>
          </cell>
        </row>
        <row r="1118">
          <cell r="A1118">
            <v>31003</v>
          </cell>
          <cell r="B1118" t="str">
            <v>Impermeabilizacion de cubiertas planas con Manto 500Tx  fiberglass</v>
          </cell>
          <cell r="D1118">
            <v>0</v>
          </cell>
          <cell r="F1118">
            <v>0</v>
          </cell>
          <cell r="G1118">
            <v>0</v>
          </cell>
          <cell r="I1118">
            <v>0</v>
          </cell>
          <cell r="J1118">
            <v>0</v>
          </cell>
          <cell r="L1118">
            <v>0</v>
          </cell>
          <cell r="M1118">
            <v>0</v>
          </cell>
          <cell r="O1118">
            <v>0</v>
          </cell>
          <cell r="P1118">
            <v>0</v>
          </cell>
          <cell r="R1118">
            <v>0</v>
          </cell>
          <cell r="S1118">
            <v>0</v>
          </cell>
          <cell r="T1118">
            <v>52.98</v>
          </cell>
          <cell r="U1118">
            <v>52.98</v>
          </cell>
          <cell r="V1118">
            <v>52.98</v>
          </cell>
          <cell r="W1118" t="str">
            <v>M2</v>
          </cell>
          <cell r="X1118">
            <v>52.98</v>
          </cell>
        </row>
        <row r="1119">
          <cell r="A1119">
            <v>31004</v>
          </cell>
          <cell r="B1119" t="str">
            <v>Impermeabilizacion de muros de contencion</v>
          </cell>
          <cell r="D1119">
            <v>0</v>
          </cell>
          <cell r="F1119">
            <v>0</v>
          </cell>
          <cell r="G1119">
            <v>0</v>
          </cell>
          <cell r="I1119">
            <v>0</v>
          </cell>
          <cell r="J1119">
            <v>0</v>
          </cell>
          <cell r="L1119">
            <v>0</v>
          </cell>
          <cell r="M1119">
            <v>0</v>
          </cell>
          <cell r="O1119">
            <v>0</v>
          </cell>
          <cell r="P1119">
            <v>0</v>
          </cell>
          <cell r="R1119">
            <v>0</v>
          </cell>
          <cell r="S1119">
            <v>0</v>
          </cell>
          <cell r="U1119">
            <v>0</v>
          </cell>
          <cell r="V1119">
            <v>0</v>
          </cell>
          <cell r="W1119" t="str">
            <v>M2</v>
          </cell>
          <cell r="X1119">
            <v>0</v>
          </cell>
        </row>
        <row r="1120">
          <cell r="A1120">
            <v>40</v>
          </cell>
          <cell r="B1120" t="str">
            <v>GENERALES Y VARIOS</v>
          </cell>
          <cell r="G1120">
            <v>0</v>
          </cell>
          <cell r="J1120">
            <v>0</v>
          </cell>
          <cell r="M1120">
            <v>0</v>
          </cell>
          <cell r="P1120">
            <v>0</v>
          </cell>
          <cell r="S1120">
            <v>0</v>
          </cell>
          <cell r="V1120">
            <v>0</v>
          </cell>
          <cell r="X1120">
            <v>0</v>
          </cell>
        </row>
        <row r="1121">
          <cell r="A1121">
            <v>40001</v>
          </cell>
          <cell r="B1121" t="str">
            <v>Aseo general de obra</v>
          </cell>
          <cell r="C1121">
            <v>1430.28</v>
          </cell>
          <cell r="D1121">
            <v>1430.28</v>
          </cell>
          <cell r="E1121">
            <v>1342.23</v>
          </cell>
          <cell r="F1121">
            <v>1342.23</v>
          </cell>
          <cell r="G1121">
            <v>2772.51</v>
          </cell>
          <cell r="H1121">
            <v>303.52999999999997</v>
          </cell>
          <cell r="I1121">
            <v>303.52999999999997</v>
          </cell>
          <cell r="J1121">
            <v>303.52999999999997</v>
          </cell>
          <cell r="K1121">
            <v>192.08</v>
          </cell>
          <cell r="L1121">
            <v>192.08</v>
          </cell>
          <cell r="M1121">
            <v>192.08</v>
          </cell>
          <cell r="N1121">
            <v>123.47</v>
          </cell>
          <cell r="O1121">
            <v>123.47</v>
          </cell>
          <cell r="P1121">
            <v>123.47</v>
          </cell>
          <cell r="Q1121">
            <v>63.33</v>
          </cell>
          <cell r="R1121">
            <v>63.33</v>
          </cell>
          <cell r="S1121">
            <v>63.33</v>
          </cell>
          <cell r="U1121">
            <v>0</v>
          </cell>
          <cell r="V1121">
            <v>0</v>
          </cell>
          <cell r="W1121" t="str">
            <v>M2</v>
          </cell>
          <cell r="X1121">
            <v>3454.9199999999996</v>
          </cell>
        </row>
        <row r="1122">
          <cell r="J1122">
            <v>0</v>
          </cell>
          <cell r="M1122">
            <v>0</v>
          </cell>
          <cell r="P1122">
            <v>0</v>
          </cell>
          <cell r="S1122">
            <v>0</v>
          </cell>
          <cell r="V1122">
            <v>0</v>
          </cell>
          <cell r="X1122">
            <v>0</v>
          </cell>
        </row>
      </sheetData>
      <sheetData sheetId="7"/>
      <sheetData sheetId="8" refreshError="1"/>
      <sheetData sheetId="9" refreshError="1"/>
      <sheetData sheetId="10"/>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P395"/>
  <sheetViews>
    <sheetView showGridLines="0" tabSelected="1" view="pageBreakPreview" topLeftCell="B364" zoomScale="90" zoomScaleNormal="90" zoomScaleSheetLayoutView="90" workbookViewId="0">
      <selection activeCell="D377" sqref="D377"/>
    </sheetView>
  </sheetViews>
  <sheetFormatPr baseColWidth="10" defaultColWidth="11.42578125" defaultRowHeight="27.75" customHeight="1"/>
  <cols>
    <col min="1" max="1" width="17.28515625" style="73" customWidth="1"/>
    <col min="2" max="2" width="68" style="74" customWidth="1"/>
    <col min="3" max="3" width="13" style="75" customWidth="1"/>
    <col min="4" max="4" width="16.7109375" style="75" bestFit="1" customWidth="1"/>
    <col min="5" max="5" width="13.7109375" style="75" bestFit="1" customWidth="1"/>
    <col min="6" max="6" width="38.28515625" style="75" bestFit="1" customWidth="1"/>
    <col min="7" max="7" width="2.5703125" style="75" customWidth="1"/>
    <col min="8" max="15" width="28.28515625" style="2" customWidth="1"/>
    <col min="16" max="16" width="16.140625" style="2" customWidth="1"/>
    <col min="17" max="21" width="11.42578125" style="2"/>
    <col min="22" max="22" width="11.42578125" style="2" customWidth="1"/>
    <col min="23" max="16384" width="11.42578125" style="2"/>
  </cols>
  <sheetData>
    <row r="1" spans="1:15" ht="45" customHeight="1">
      <c r="A1" s="261" t="s">
        <v>0</v>
      </c>
      <c r="B1" s="262"/>
      <c r="C1" s="262"/>
      <c r="D1" s="262"/>
      <c r="E1" s="262"/>
      <c r="F1" s="262"/>
      <c r="G1" s="262"/>
      <c r="H1" s="1"/>
      <c r="I1" s="1"/>
      <c r="J1" s="1"/>
      <c r="K1" s="1"/>
      <c r="L1" s="1"/>
      <c r="M1" s="1"/>
      <c r="N1" s="1"/>
    </row>
    <row r="2" spans="1:15" ht="50.25" customHeight="1">
      <c r="A2" s="263" t="s">
        <v>1</v>
      </c>
      <c r="B2" s="264"/>
      <c r="C2" s="264"/>
      <c r="D2" s="264"/>
      <c r="E2" s="264"/>
      <c r="F2" s="264"/>
      <c r="G2" s="264"/>
      <c r="H2" s="3"/>
      <c r="I2" s="3"/>
      <c r="J2" s="3"/>
      <c r="K2" s="3"/>
      <c r="L2" s="3"/>
      <c r="M2" s="3"/>
      <c r="N2" s="3"/>
      <c r="O2" s="4">
        <v>2019</v>
      </c>
    </row>
    <row r="3" spans="1:15" ht="36" customHeight="1">
      <c r="A3" s="265" t="s">
        <v>2</v>
      </c>
      <c r="B3" s="266"/>
      <c r="C3" s="266"/>
      <c r="D3" s="266"/>
      <c r="E3" s="266"/>
      <c r="F3" s="266"/>
      <c r="G3" s="266"/>
      <c r="H3" s="5"/>
      <c r="I3" s="5"/>
      <c r="J3" s="5"/>
      <c r="K3" s="5"/>
      <c r="L3" s="5"/>
      <c r="M3" s="5"/>
      <c r="N3" s="5"/>
      <c r="O3" s="4">
        <v>2020</v>
      </c>
    </row>
    <row r="4" spans="1:15" ht="36" customHeight="1">
      <c r="A4" s="267"/>
      <c r="B4" s="268"/>
      <c r="C4" s="268"/>
      <c r="D4" s="268"/>
      <c r="E4" s="268"/>
      <c r="F4" s="268"/>
      <c r="G4" s="268"/>
      <c r="H4" s="6"/>
      <c r="I4" s="6"/>
      <c r="J4" s="6"/>
      <c r="K4" s="6"/>
      <c r="L4" s="6"/>
      <c r="M4" s="6"/>
      <c r="N4" s="6"/>
      <c r="O4" s="4">
        <v>2021</v>
      </c>
    </row>
    <row r="5" spans="1:15" ht="12">
      <c r="A5" s="269"/>
      <c r="B5" s="270"/>
      <c r="C5" s="270"/>
      <c r="D5" s="270"/>
      <c r="E5" s="270"/>
      <c r="F5" s="270"/>
      <c r="G5" s="270"/>
    </row>
    <row r="6" spans="1:15" ht="21" customHeight="1">
      <c r="A6" s="7"/>
      <c r="B6" s="7"/>
      <c r="C6" s="7"/>
      <c r="D6" s="7"/>
      <c r="E6" s="7"/>
      <c r="F6" s="7"/>
      <c r="G6" s="7"/>
    </row>
    <row r="7" spans="1:15" ht="28.5" customHeight="1">
      <c r="A7" s="8"/>
      <c r="B7" s="9"/>
      <c r="C7" s="8"/>
      <c r="D7" s="8"/>
      <c r="E7" s="271" t="s">
        <v>3</v>
      </c>
      <c r="F7" s="272"/>
      <c r="G7" s="10"/>
      <c r="H7" s="11"/>
      <c r="I7" s="11"/>
      <c r="J7" s="11"/>
      <c r="K7" s="11"/>
      <c r="L7" s="11"/>
      <c r="M7" s="11"/>
      <c r="N7" s="11"/>
    </row>
    <row r="8" spans="1:15" ht="12">
      <c r="A8" s="12" t="s">
        <v>4</v>
      </c>
      <c r="B8" s="12" t="s">
        <v>5</v>
      </c>
      <c r="C8" s="12" t="s">
        <v>6</v>
      </c>
      <c r="D8" s="13" t="s">
        <v>7</v>
      </c>
      <c r="E8" s="14" t="s">
        <v>8</v>
      </c>
      <c r="F8" s="15" t="s">
        <v>9</v>
      </c>
      <c r="G8" s="10"/>
      <c r="H8" s="16"/>
      <c r="I8" s="16"/>
      <c r="J8" s="16"/>
      <c r="K8" s="16"/>
      <c r="L8" s="16"/>
      <c r="M8" s="16"/>
      <c r="N8" s="16"/>
    </row>
    <row r="9" spans="1:15" s="9" customFormat="1" ht="19.5" customHeight="1">
      <c r="A9" s="17">
        <v>1</v>
      </c>
      <c r="B9" s="18" t="s">
        <v>10</v>
      </c>
      <c r="C9" s="19"/>
      <c r="D9" s="8"/>
      <c r="E9" s="8"/>
      <c r="F9" s="8"/>
      <c r="G9" s="8"/>
    </row>
    <row r="10" spans="1:15" s="9" customFormat="1" ht="12">
      <c r="A10" s="20">
        <v>1001</v>
      </c>
      <c r="B10" s="21" t="s">
        <v>11</v>
      </c>
      <c r="C10" s="22" t="s">
        <v>12</v>
      </c>
      <c r="D10" s="231">
        <v>3983</v>
      </c>
      <c r="E10" s="232">
        <v>12123.23</v>
      </c>
      <c r="F10" s="24">
        <f>+D10*E10</f>
        <v>48286825.089999996</v>
      </c>
      <c r="G10" s="8"/>
      <c r="H10" s="25"/>
      <c r="I10" s="25"/>
      <c r="J10" s="25"/>
      <c r="K10" s="25"/>
      <c r="L10" s="25"/>
      <c r="M10" s="25"/>
      <c r="N10" s="25"/>
    </row>
    <row r="11" spans="1:15" s="9" customFormat="1" ht="12">
      <c r="A11" s="20">
        <v>1002</v>
      </c>
      <c r="B11" s="26" t="s">
        <v>13</v>
      </c>
      <c r="C11" s="27" t="s">
        <v>14</v>
      </c>
      <c r="D11" s="231">
        <v>46191</v>
      </c>
      <c r="E11" s="232">
        <v>221.28000000000003</v>
      </c>
      <c r="F11" s="24">
        <f t="shared" ref="F11:F18" si="0">+D11*E11</f>
        <v>10221144.48</v>
      </c>
      <c r="G11" s="8"/>
      <c r="H11" s="25"/>
      <c r="I11" s="25"/>
      <c r="J11" s="25"/>
      <c r="K11" s="25"/>
      <c r="L11" s="25"/>
      <c r="M11" s="25"/>
      <c r="N11" s="25"/>
    </row>
    <row r="12" spans="1:15" s="9" customFormat="1" ht="12">
      <c r="A12" s="20">
        <v>1003</v>
      </c>
      <c r="B12" s="26" t="s">
        <v>15</v>
      </c>
      <c r="C12" s="27" t="s">
        <v>14</v>
      </c>
      <c r="D12" s="231">
        <v>26847</v>
      </c>
      <c r="E12" s="232">
        <v>482.52</v>
      </c>
      <c r="F12" s="24">
        <f t="shared" si="0"/>
        <v>12954214.439999999</v>
      </c>
      <c r="G12" s="8"/>
      <c r="H12" s="25"/>
      <c r="I12" s="25"/>
      <c r="J12" s="25"/>
      <c r="K12" s="25"/>
      <c r="L12" s="25"/>
      <c r="M12" s="25"/>
      <c r="N12" s="25"/>
    </row>
    <row r="13" spans="1:15" s="9" customFormat="1" ht="12">
      <c r="A13" s="20">
        <v>1004</v>
      </c>
      <c r="B13" s="26" t="s">
        <v>16</v>
      </c>
      <c r="C13" s="27" t="s">
        <v>12</v>
      </c>
      <c r="D13" s="231">
        <v>9887</v>
      </c>
      <c r="E13" s="232">
        <v>5465.03</v>
      </c>
      <c r="F13" s="24">
        <f t="shared" si="0"/>
        <v>54032751.609999999</v>
      </c>
      <c r="G13" s="8"/>
      <c r="H13" s="25"/>
      <c r="I13" s="25"/>
      <c r="J13" s="25"/>
      <c r="K13" s="25"/>
      <c r="L13" s="25"/>
      <c r="M13" s="25"/>
      <c r="N13" s="25"/>
    </row>
    <row r="14" spans="1:15" s="9" customFormat="1" ht="12">
      <c r="A14" s="20">
        <v>1005</v>
      </c>
      <c r="B14" s="26" t="s">
        <v>17</v>
      </c>
      <c r="C14" s="27" t="s">
        <v>12</v>
      </c>
      <c r="D14" s="231">
        <v>178877</v>
      </c>
      <c r="E14" s="232">
        <v>174</v>
      </c>
      <c r="F14" s="24">
        <f t="shared" si="0"/>
        <v>31124598</v>
      </c>
      <c r="G14" s="8"/>
      <c r="H14" s="25"/>
      <c r="I14" s="25"/>
      <c r="J14" s="25"/>
      <c r="K14" s="25"/>
      <c r="L14" s="25"/>
      <c r="M14" s="25"/>
      <c r="N14" s="25"/>
    </row>
    <row r="15" spans="1:15" s="9" customFormat="1" ht="12">
      <c r="A15" s="20">
        <v>1006</v>
      </c>
      <c r="B15" s="26" t="s">
        <v>18</v>
      </c>
      <c r="C15" s="27" t="s">
        <v>12</v>
      </c>
      <c r="D15" s="231">
        <v>264355</v>
      </c>
      <c r="E15" s="232">
        <v>45.36</v>
      </c>
      <c r="F15" s="24">
        <f t="shared" si="0"/>
        <v>11991142.800000001</v>
      </c>
      <c r="G15" s="8"/>
      <c r="H15" s="25"/>
      <c r="I15" s="25"/>
      <c r="J15" s="25"/>
      <c r="K15" s="25"/>
      <c r="L15" s="25"/>
      <c r="M15" s="25"/>
      <c r="N15" s="25"/>
    </row>
    <row r="16" spans="1:15" s="9" customFormat="1" ht="24">
      <c r="A16" s="20">
        <v>1007</v>
      </c>
      <c r="B16" s="28" t="s">
        <v>19</v>
      </c>
      <c r="C16" s="27" t="s">
        <v>14</v>
      </c>
      <c r="D16" s="231">
        <v>38143</v>
      </c>
      <c r="E16" s="232">
        <v>241</v>
      </c>
      <c r="F16" s="24">
        <f t="shared" si="0"/>
        <v>9192463</v>
      </c>
      <c r="G16" s="8"/>
      <c r="H16" s="25"/>
      <c r="I16" s="25"/>
      <c r="J16" s="25"/>
      <c r="K16" s="25"/>
      <c r="L16" s="25"/>
      <c r="M16" s="25"/>
      <c r="N16" s="25"/>
    </row>
    <row r="17" spans="1:15" s="9" customFormat="1" ht="24">
      <c r="A17" s="20">
        <v>1008</v>
      </c>
      <c r="B17" s="28" t="s">
        <v>20</v>
      </c>
      <c r="C17" s="27" t="s">
        <v>14</v>
      </c>
      <c r="D17" s="231">
        <v>67627</v>
      </c>
      <c r="E17" s="232">
        <v>241</v>
      </c>
      <c r="F17" s="24">
        <f t="shared" si="0"/>
        <v>16298107</v>
      </c>
      <c r="G17" s="8"/>
      <c r="H17" s="25"/>
      <c r="I17" s="25"/>
      <c r="J17" s="25"/>
      <c r="K17" s="25"/>
      <c r="L17" s="25"/>
      <c r="M17" s="25"/>
      <c r="N17" s="25"/>
    </row>
    <row r="18" spans="1:15" s="9" customFormat="1" ht="36">
      <c r="A18" s="20">
        <v>1009</v>
      </c>
      <c r="B18" s="28" t="s">
        <v>21</v>
      </c>
      <c r="C18" s="29" t="s">
        <v>6</v>
      </c>
      <c r="D18" s="231">
        <v>1996001</v>
      </c>
      <c r="E18" s="232">
        <v>3</v>
      </c>
      <c r="F18" s="24">
        <f t="shared" si="0"/>
        <v>5988003</v>
      </c>
      <c r="G18" s="8"/>
      <c r="H18" s="25"/>
      <c r="I18" s="25"/>
      <c r="J18" s="25"/>
      <c r="K18" s="25"/>
      <c r="L18" s="25"/>
      <c r="M18" s="25"/>
      <c r="N18" s="25"/>
    </row>
    <row r="19" spans="1:15" s="9" customFormat="1" ht="12">
      <c r="A19" s="30"/>
      <c r="B19" s="31"/>
      <c r="C19" s="32"/>
      <c r="D19" s="221"/>
      <c r="E19" s="222"/>
      <c r="F19" s="33">
        <f>SUM(F10:F18)</f>
        <v>200089249.42000002</v>
      </c>
      <c r="G19" s="8"/>
      <c r="H19" s="25"/>
      <c r="I19" s="25"/>
      <c r="J19" s="34"/>
      <c r="K19" s="34"/>
      <c r="L19" s="34"/>
      <c r="M19" s="34"/>
      <c r="N19" s="34"/>
    </row>
    <row r="20" spans="1:15" s="9" customFormat="1" ht="12">
      <c r="A20" s="17">
        <v>2</v>
      </c>
      <c r="B20" s="18" t="s">
        <v>22</v>
      </c>
      <c r="C20" s="19"/>
      <c r="D20" s="221"/>
      <c r="E20" s="222"/>
      <c r="F20" s="8"/>
      <c r="G20" s="8"/>
      <c r="H20" s="25"/>
      <c r="I20" s="25"/>
      <c r="J20" s="8"/>
      <c r="K20" s="8"/>
      <c r="L20" s="8"/>
      <c r="M20" s="8"/>
      <c r="N20" s="8"/>
      <c r="O20" s="8"/>
    </row>
    <row r="21" spans="1:15" s="9" customFormat="1" ht="24">
      <c r="A21" s="20">
        <v>2001</v>
      </c>
      <c r="B21" s="26" t="s">
        <v>23</v>
      </c>
      <c r="C21" s="27" t="s">
        <v>24</v>
      </c>
      <c r="D21" s="233">
        <v>42131</v>
      </c>
      <c r="E21" s="234">
        <v>2526.8700000000003</v>
      </c>
      <c r="F21" s="24">
        <f t="shared" ref="F21:F24" si="1">+D21*E21</f>
        <v>106459559.97000001</v>
      </c>
      <c r="G21" s="8"/>
      <c r="H21" s="25"/>
      <c r="I21" s="25"/>
      <c r="J21" s="25"/>
      <c r="K21" s="25"/>
      <c r="L21" s="25"/>
      <c r="M21" s="25"/>
      <c r="N21" s="25"/>
    </row>
    <row r="22" spans="1:15" s="9" customFormat="1" ht="24">
      <c r="A22" s="20">
        <v>2002</v>
      </c>
      <c r="B22" s="26" t="s">
        <v>25</v>
      </c>
      <c r="C22" s="27" t="s">
        <v>24</v>
      </c>
      <c r="D22" s="233">
        <v>36611</v>
      </c>
      <c r="E22" s="234">
        <v>7203.53</v>
      </c>
      <c r="F22" s="24">
        <f t="shared" si="1"/>
        <v>263728436.82999998</v>
      </c>
      <c r="G22" s="8"/>
      <c r="H22" s="25"/>
      <c r="I22" s="25"/>
      <c r="J22" s="25"/>
      <c r="K22" s="25"/>
      <c r="L22" s="25"/>
      <c r="M22" s="25"/>
      <c r="N22" s="25"/>
    </row>
    <row r="23" spans="1:15" s="9" customFormat="1" ht="36">
      <c r="A23" s="20">
        <v>2003</v>
      </c>
      <c r="B23" s="26" t="s">
        <v>26</v>
      </c>
      <c r="C23" s="27" t="s">
        <v>24</v>
      </c>
      <c r="D23" s="233">
        <v>72333</v>
      </c>
      <c r="E23" s="234">
        <v>6859.59</v>
      </c>
      <c r="F23" s="24">
        <f t="shared" si="1"/>
        <v>496174723.47000003</v>
      </c>
      <c r="G23" s="8"/>
      <c r="H23" s="25"/>
      <c r="I23" s="25"/>
      <c r="J23" s="25"/>
      <c r="K23" s="25"/>
      <c r="L23" s="25"/>
      <c r="M23" s="25"/>
      <c r="N23" s="25"/>
    </row>
    <row r="24" spans="1:15" s="9" customFormat="1" ht="24">
      <c r="A24" s="20">
        <v>2004</v>
      </c>
      <c r="B24" s="28" t="s">
        <v>27</v>
      </c>
      <c r="C24" s="29" t="s">
        <v>24</v>
      </c>
      <c r="D24" s="233">
        <v>22134</v>
      </c>
      <c r="E24" s="234">
        <v>1322.75</v>
      </c>
      <c r="F24" s="24">
        <f t="shared" si="1"/>
        <v>29277748.5</v>
      </c>
      <c r="G24" s="8"/>
      <c r="H24" s="25"/>
      <c r="I24" s="25"/>
      <c r="J24" s="25"/>
      <c r="K24" s="25"/>
      <c r="L24" s="25"/>
      <c r="M24" s="25"/>
      <c r="N24" s="25"/>
    </row>
    <row r="25" spans="1:15" s="9" customFormat="1" ht="12">
      <c r="A25" s="30"/>
      <c r="B25" s="31"/>
      <c r="C25" s="32"/>
      <c r="D25" s="221"/>
      <c r="E25" s="222"/>
      <c r="F25" s="33">
        <f>SUM(F21:F24)</f>
        <v>895640468.76999998</v>
      </c>
      <c r="G25" s="8"/>
      <c r="H25" s="25"/>
      <c r="I25" s="25"/>
      <c r="J25" s="34"/>
      <c r="K25" s="34"/>
      <c r="L25" s="34"/>
      <c r="M25" s="34"/>
      <c r="N25" s="34"/>
    </row>
    <row r="26" spans="1:15" s="9" customFormat="1" ht="12">
      <c r="A26" s="17">
        <v>3</v>
      </c>
      <c r="B26" s="18" t="s">
        <v>28</v>
      </c>
      <c r="C26" s="19"/>
      <c r="D26" s="221"/>
      <c r="E26" s="222"/>
      <c r="F26" s="8"/>
      <c r="G26" s="8"/>
      <c r="H26" s="25"/>
      <c r="I26" s="25"/>
      <c r="J26" s="8"/>
      <c r="K26" s="8"/>
      <c r="L26" s="8"/>
      <c r="M26" s="8"/>
      <c r="N26" s="8"/>
      <c r="O26" s="8"/>
    </row>
    <row r="27" spans="1:15" s="9" customFormat="1" ht="12">
      <c r="A27" s="20">
        <v>3001</v>
      </c>
      <c r="B27" s="26" t="s">
        <v>29</v>
      </c>
      <c r="C27" s="27" t="s">
        <v>12</v>
      </c>
      <c r="D27" s="235">
        <v>23048</v>
      </c>
      <c r="E27" s="236">
        <v>2387.9700000000003</v>
      </c>
      <c r="F27" s="24">
        <f t="shared" ref="F27:F33" si="2">+D27*E27</f>
        <v>55037932.560000002</v>
      </c>
      <c r="G27" s="8"/>
      <c r="H27" s="25"/>
      <c r="I27" s="25"/>
      <c r="J27" s="25"/>
      <c r="K27" s="25"/>
      <c r="L27" s="25"/>
      <c r="M27" s="25"/>
      <c r="N27" s="25"/>
    </row>
    <row r="28" spans="1:15" s="9" customFormat="1" ht="12">
      <c r="A28" s="20">
        <v>3002</v>
      </c>
      <c r="B28" s="35" t="s">
        <v>30</v>
      </c>
      <c r="C28" s="36" t="s">
        <v>14</v>
      </c>
      <c r="D28" s="235">
        <v>271459</v>
      </c>
      <c r="E28" s="236">
        <v>104</v>
      </c>
      <c r="F28" s="24">
        <f t="shared" si="2"/>
        <v>28231736</v>
      </c>
      <c r="G28" s="8"/>
      <c r="H28" s="25"/>
      <c r="I28" s="25"/>
      <c r="J28" s="25"/>
      <c r="K28" s="25"/>
      <c r="L28" s="25"/>
      <c r="M28" s="25"/>
      <c r="N28" s="25"/>
    </row>
    <row r="29" spans="1:15" s="9" customFormat="1" ht="12">
      <c r="A29" s="20">
        <v>3003</v>
      </c>
      <c r="B29" s="35" t="s">
        <v>31</v>
      </c>
      <c r="C29" s="36" t="s">
        <v>14</v>
      </c>
      <c r="D29" s="235">
        <v>338501</v>
      </c>
      <c r="E29" s="236">
        <v>36</v>
      </c>
      <c r="F29" s="24">
        <f t="shared" si="2"/>
        <v>12186036</v>
      </c>
      <c r="G29" s="8"/>
      <c r="H29" s="25"/>
      <c r="I29" s="25"/>
      <c r="J29" s="25"/>
      <c r="K29" s="25"/>
      <c r="L29" s="25"/>
      <c r="M29" s="25"/>
      <c r="N29" s="25"/>
    </row>
    <row r="30" spans="1:15" s="9" customFormat="1" ht="12">
      <c r="A30" s="20">
        <v>3004</v>
      </c>
      <c r="B30" s="37" t="s">
        <v>32</v>
      </c>
      <c r="C30" s="36" t="s">
        <v>24</v>
      </c>
      <c r="D30" s="235">
        <v>642503</v>
      </c>
      <c r="E30" s="236">
        <v>827.41</v>
      </c>
      <c r="F30" s="24">
        <f t="shared" si="2"/>
        <v>531613407.22999996</v>
      </c>
      <c r="G30" s="8"/>
      <c r="H30" s="25"/>
      <c r="I30" s="25"/>
      <c r="J30" s="25"/>
      <c r="K30" s="25"/>
      <c r="L30" s="25"/>
      <c r="M30" s="25"/>
      <c r="N30" s="25"/>
    </row>
    <row r="31" spans="1:15" s="9" customFormat="1" ht="12">
      <c r="A31" s="20">
        <v>3005</v>
      </c>
      <c r="B31" s="28" t="s">
        <v>33</v>
      </c>
      <c r="C31" s="36" t="s">
        <v>24</v>
      </c>
      <c r="D31" s="235">
        <v>643985</v>
      </c>
      <c r="E31" s="236">
        <v>505.34000000000003</v>
      </c>
      <c r="F31" s="24">
        <f t="shared" si="2"/>
        <v>325431379.90000004</v>
      </c>
      <c r="G31" s="8"/>
      <c r="H31" s="25"/>
      <c r="I31" s="25"/>
      <c r="J31" s="25"/>
      <c r="K31" s="25"/>
      <c r="L31" s="25"/>
      <c r="M31" s="25"/>
      <c r="N31" s="25"/>
    </row>
    <row r="32" spans="1:15" s="9" customFormat="1" ht="12">
      <c r="A32" s="20">
        <v>3006</v>
      </c>
      <c r="B32" s="28" t="s">
        <v>34</v>
      </c>
      <c r="C32" s="36" t="s">
        <v>24</v>
      </c>
      <c r="D32" s="235">
        <v>813093</v>
      </c>
      <c r="E32" s="236">
        <v>350.54</v>
      </c>
      <c r="F32" s="24">
        <f t="shared" si="2"/>
        <v>285021620.22000003</v>
      </c>
      <c r="G32" s="8"/>
      <c r="H32" s="25"/>
      <c r="I32" s="25"/>
      <c r="J32" s="25"/>
      <c r="K32" s="25"/>
      <c r="L32" s="25"/>
      <c r="M32" s="25"/>
      <c r="N32" s="25"/>
    </row>
    <row r="33" spans="1:15" s="9" customFormat="1" ht="29.25" customHeight="1">
      <c r="A33" s="20">
        <v>3007</v>
      </c>
      <c r="B33" s="28" t="s">
        <v>35</v>
      </c>
      <c r="C33" s="29" t="s">
        <v>14</v>
      </c>
      <c r="D33" s="235">
        <v>74290</v>
      </c>
      <c r="E33" s="236">
        <v>150.61000000000001</v>
      </c>
      <c r="F33" s="24">
        <f t="shared" si="2"/>
        <v>11188816.9</v>
      </c>
      <c r="G33" s="8"/>
      <c r="H33" s="25"/>
      <c r="I33" s="25"/>
      <c r="J33" s="25"/>
      <c r="K33" s="25"/>
      <c r="L33" s="25"/>
      <c r="M33" s="25"/>
      <c r="N33" s="25"/>
    </row>
    <row r="34" spans="1:15" s="9" customFormat="1" ht="12">
      <c r="A34" s="30"/>
      <c r="B34" s="31"/>
      <c r="C34" s="32"/>
      <c r="D34" s="221"/>
      <c r="E34" s="222"/>
      <c r="F34" s="33">
        <f>SUM(F27:F33)</f>
        <v>1248710928.8100002</v>
      </c>
      <c r="G34" s="8"/>
      <c r="H34" s="25"/>
      <c r="I34" s="25"/>
      <c r="J34" s="34"/>
      <c r="K34" s="34"/>
      <c r="L34" s="34"/>
      <c r="M34" s="34"/>
      <c r="N34" s="34"/>
    </row>
    <row r="35" spans="1:15" s="9" customFormat="1" ht="12">
      <c r="A35" s="17">
        <v>4</v>
      </c>
      <c r="B35" s="18" t="s">
        <v>36</v>
      </c>
      <c r="C35" s="19"/>
      <c r="D35" s="221"/>
      <c r="E35" s="222"/>
      <c r="F35" s="8"/>
      <c r="G35" s="8"/>
      <c r="H35" s="25"/>
      <c r="I35" s="25"/>
      <c r="J35" s="8"/>
      <c r="K35" s="8"/>
      <c r="L35" s="8"/>
      <c r="M35" s="8"/>
      <c r="N35" s="8"/>
      <c r="O35" s="8"/>
    </row>
    <row r="36" spans="1:15" s="9" customFormat="1" ht="72" customHeight="1">
      <c r="A36" s="20">
        <v>4001</v>
      </c>
      <c r="B36" s="38" t="s">
        <v>37</v>
      </c>
      <c r="C36" s="27" t="s">
        <v>12</v>
      </c>
      <c r="D36" s="237">
        <v>109123</v>
      </c>
      <c r="E36" s="238">
        <v>4341.63</v>
      </c>
      <c r="F36" s="24">
        <f t="shared" ref="F36:F44" si="3">+D36*E36</f>
        <v>473771690.49000001</v>
      </c>
      <c r="G36" s="8"/>
      <c r="H36" s="25"/>
      <c r="I36" s="25"/>
      <c r="J36" s="25"/>
      <c r="K36" s="25"/>
      <c r="L36" s="25"/>
      <c r="M36" s="25"/>
      <c r="N36" s="25"/>
    </row>
    <row r="37" spans="1:15" s="9" customFormat="1" ht="12">
      <c r="A37" s="20">
        <v>4002</v>
      </c>
      <c r="B37" s="37" t="s">
        <v>38</v>
      </c>
      <c r="C37" s="36" t="s">
        <v>24</v>
      </c>
      <c r="D37" s="237">
        <v>764835</v>
      </c>
      <c r="E37" s="238">
        <v>588.55999999999995</v>
      </c>
      <c r="F37" s="24">
        <f t="shared" si="3"/>
        <v>450151287.59999996</v>
      </c>
      <c r="G37" s="8"/>
      <c r="H37" s="25"/>
      <c r="I37" s="25"/>
      <c r="J37" s="25"/>
      <c r="K37" s="25"/>
      <c r="L37" s="25"/>
      <c r="M37" s="25"/>
      <c r="N37" s="25"/>
    </row>
    <row r="38" spans="1:15" s="9" customFormat="1" ht="36">
      <c r="A38" s="20">
        <v>4003</v>
      </c>
      <c r="B38" s="37" t="s">
        <v>39</v>
      </c>
      <c r="C38" s="36" t="s">
        <v>12</v>
      </c>
      <c r="D38" s="237">
        <v>237347</v>
      </c>
      <c r="E38" s="238">
        <v>8462.85</v>
      </c>
      <c r="F38" s="24">
        <f t="shared" si="3"/>
        <v>2008632058.95</v>
      </c>
      <c r="G38" s="8"/>
      <c r="H38" s="25"/>
      <c r="I38" s="25"/>
      <c r="J38" s="25"/>
      <c r="K38" s="25"/>
      <c r="L38" s="25"/>
      <c r="M38" s="25"/>
      <c r="N38" s="25"/>
    </row>
    <row r="39" spans="1:15" s="9" customFormat="1" ht="48">
      <c r="A39" s="20">
        <v>4004</v>
      </c>
      <c r="B39" s="37" t="s">
        <v>40</v>
      </c>
      <c r="C39" s="36" t="s">
        <v>12</v>
      </c>
      <c r="D39" s="237">
        <v>259160</v>
      </c>
      <c r="E39" s="238">
        <v>363</v>
      </c>
      <c r="F39" s="24">
        <f t="shared" si="3"/>
        <v>94075080</v>
      </c>
      <c r="G39" s="8"/>
      <c r="H39" s="25"/>
      <c r="I39" s="25"/>
      <c r="J39" s="25"/>
      <c r="K39" s="25"/>
      <c r="L39" s="25"/>
      <c r="M39" s="25"/>
      <c r="N39" s="25"/>
    </row>
    <row r="40" spans="1:15" s="9" customFormat="1" ht="12">
      <c r="A40" s="20">
        <v>4005</v>
      </c>
      <c r="B40" s="37" t="s">
        <v>41</v>
      </c>
      <c r="C40" s="36" t="s">
        <v>24</v>
      </c>
      <c r="D40" s="237">
        <v>762111</v>
      </c>
      <c r="E40" s="238">
        <v>79.78</v>
      </c>
      <c r="F40" s="24">
        <f t="shared" si="3"/>
        <v>60801215.579999998</v>
      </c>
      <c r="G40" s="8"/>
      <c r="H40" s="25"/>
      <c r="I40" s="25"/>
      <c r="J40" s="25"/>
      <c r="K40" s="25"/>
      <c r="L40" s="25"/>
      <c r="M40" s="25"/>
      <c r="N40" s="25"/>
    </row>
    <row r="41" spans="1:15" s="9" customFormat="1" ht="24">
      <c r="A41" s="20">
        <v>4006</v>
      </c>
      <c r="B41" s="37" t="s">
        <v>42</v>
      </c>
      <c r="C41" s="36" t="s">
        <v>12</v>
      </c>
      <c r="D41" s="237">
        <v>126335</v>
      </c>
      <c r="E41" s="238">
        <v>236.4</v>
      </c>
      <c r="F41" s="24">
        <f t="shared" si="3"/>
        <v>29865594</v>
      </c>
      <c r="G41" s="8"/>
      <c r="H41" s="25"/>
      <c r="I41" s="25"/>
      <c r="J41" s="25"/>
      <c r="K41" s="25"/>
      <c r="L41" s="25"/>
      <c r="M41" s="25"/>
      <c r="N41" s="25"/>
    </row>
    <row r="42" spans="1:15" s="9" customFormat="1" ht="12">
      <c r="A42" s="20">
        <v>4007</v>
      </c>
      <c r="B42" s="37" t="s">
        <v>43</v>
      </c>
      <c r="C42" s="36" t="s">
        <v>24</v>
      </c>
      <c r="D42" s="237">
        <v>942977</v>
      </c>
      <c r="E42" s="238">
        <v>21.26</v>
      </c>
      <c r="F42" s="24">
        <f t="shared" si="3"/>
        <v>20047691.020000003</v>
      </c>
      <c r="G42" s="8"/>
      <c r="H42" s="25"/>
      <c r="I42" s="25"/>
      <c r="J42" s="25"/>
      <c r="K42" s="25"/>
      <c r="L42" s="25"/>
      <c r="M42" s="25"/>
      <c r="N42" s="25"/>
    </row>
    <row r="43" spans="1:15" s="9" customFormat="1" ht="12">
      <c r="A43" s="20">
        <v>4008</v>
      </c>
      <c r="B43" s="37" t="s">
        <v>44</v>
      </c>
      <c r="C43" s="36" t="s">
        <v>12</v>
      </c>
      <c r="D43" s="237">
        <v>131649</v>
      </c>
      <c r="E43" s="238">
        <v>338.59000000000003</v>
      </c>
      <c r="F43" s="24">
        <f t="shared" si="3"/>
        <v>44575034.910000004</v>
      </c>
      <c r="G43" s="8"/>
      <c r="H43" s="25"/>
      <c r="I43" s="25"/>
      <c r="J43" s="25"/>
      <c r="K43" s="25"/>
      <c r="L43" s="25"/>
      <c r="M43" s="25"/>
      <c r="N43" s="25"/>
    </row>
    <row r="44" spans="1:15" s="9" customFormat="1" ht="62.25" customHeight="1">
      <c r="A44" s="20">
        <v>4009</v>
      </c>
      <c r="B44" s="37" t="s">
        <v>45</v>
      </c>
      <c r="C44" s="27" t="s">
        <v>24</v>
      </c>
      <c r="D44" s="237">
        <v>1136158</v>
      </c>
      <c r="E44" s="238">
        <v>60.3</v>
      </c>
      <c r="F44" s="24">
        <f t="shared" si="3"/>
        <v>68510327.399999991</v>
      </c>
      <c r="G44" s="8"/>
      <c r="H44" s="25"/>
      <c r="I44" s="25"/>
      <c r="J44" s="25"/>
      <c r="K44" s="25"/>
      <c r="L44" s="25"/>
      <c r="M44" s="25"/>
      <c r="N44" s="25"/>
    </row>
    <row r="45" spans="1:15" s="9" customFormat="1" ht="12">
      <c r="A45" s="30"/>
      <c r="B45" s="39"/>
      <c r="C45" s="8"/>
      <c r="D45" s="221"/>
      <c r="E45" s="222"/>
      <c r="F45" s="33">
        <f>SUM(F36:F44)</f>
        <v>3250429979.9499998</v>
      </c>
      <c r="G45" s="8"/>
      <c r="H45" s="25"/>
      <c r="I45" s="25"/>
      <c r="J45" s="34"/>
      <c r="K45" s="34"/>
      <c r="L45" s="34"/>
      <c r="M45" s="34"/>
      <c r="N45" s="34"/>
    </row>
    <row r="46" spans="1:15" s="9" customFormat="1" ht="12">
      <c r="A46" s="17">
        <v>5</v>
      </c>
      <c r="B46" s="18" t="s">
        <v>46</v>
      </c>
      <c r="C46" s="19"/>
      <c r="D46" s="220"/>
      <c r="E46" s="222"/>
      <c r="F46" s="8"/>
      <c r="G46" s="8"/>
      <c r="H46" s="25"/>
      <c r="I46" s="25"/>
      <c r="J46" s="8"/>
      <c r="K46" s="8"/>
      <c r="L46" s="8"/>
      <c r="M46" s="8"/>
      <c r="N46" s="8"/>
    </row>
    <row r="47" spans="1:15" s="9" customFormat="1" ht="24">
      <c r="A47" s="20">
        <v>5001</v>
      </c>
      <c r="B47" s="26" t="s">
        <v>47</v>
      </c>
      <c r="C47" s="27" t="s">
        <v>48</v>
      </c>
      <c r="D47" s="239">
        <v>4043</v>
      </c>
      <c r="E47" s="240">
        <v>568195.89</v>
      </c>
      <c r="F47" s="24">
        <f t="shared" ref="F47:F48" si="4">+D47*E47</f>
        <v>2297215983.27</v>
      </c>
      <c r="G47" s="8"/>
      <c r="H47" s="25"/>
      <c r="I47" s="25"/>
      <c r="J47" s="25"/>
      <c r="K47" s="25"/>
      <c r="L47" s="25"/>
      <c r="M47" s="25"/>
      <c r="N47" s="25"/>
    </row>
    <row r="48" spans="1:15" s="9" customFormat="1" ht="36">
      <c r="A48" s="20">
        <v>5002</v>
      </c>
      <c r="B48" s="28" t="s">
        <v>49</v>
      </c>
      <c r="C48" s="29" t="s">
        <v>48</v>
      </c>
      <c r="D48" s="239">
        <v>5006</v>
      </c>
      <c r="E48" s="240">
        <v>53862.82</v>
      </c>
      <c r="F48" s="24">
        <f t="shared" si="4"/>
        <v>269637276.92000002</v>
      </c>
      <c r="G48" s="8"/>
      <c r="H48" s="25"/>
      <c r="I48" s="25"/>
      <c r="J48" s="25"/>
      <c r="K48" s="25"/>
      <c r="L48" s="25"/>
      <c r="M48" s="25"/>
      <c r="N48" s="25"/>
    </row>
    <row r="49" spans="1:14" s="9" customFormat="1" ht="12">
      <c r="A49" s="30"/>
      <c r="B49" s="31"/>
      <c r="C49" s="32"/>
      <c r="D49" s="221"/>
      <c r="E49" s="222"/>
      <c r="F49" s="33">
        <f>SUM(F47:F48)</f>
        <v>2566853260.1900001</v>
      </c>
      <c r="G49" s="8"/>
      <c r="H49" s="25"/>
      <c r="I49" s="25"/>
      <c r="J49" s="34"/>
      <c r="K49" s="34"/>
      <c r="L49" s="34"/>
      <c r="M49" s="34"/>
      <c r="N49" s="34"/>
    </row>
    <row r="50" spans="1:14" s="9" customFormat="1" ht="12">
      <c r="A50" s="17">
        <v>6</v>
      </c>
      <c r="B50" s="18" t="s">
        <v>50</v>
      </c>
      <c r="C50" s="19"/>
      <c r="D50" s="220"/>
      <c r="E50" s="222"/>
      <c r="F50" s="8"/>
      <c r="G50" s="8"/>
      <c r="H50" s="25"/>
      <c r="I50" s="25"/>
      <c r="J50" s="8"/>
      <c r="K50" s="8"/>
      <c r="L50" s="8"/>
      <c r="M50" s="8"/>
      <c r="N50" s="8"/>
    </row>
    <row r="51" spans="1:14" s="9" customFormat="1" ht="36">
      <c r="A51" s="20">
        <v>6001</v>
      </c>
      <c r="B51" s="28" t="s">
        <v>51</v>
      </c>
      <c r="C51" s="27" t="s">
        <v>48</v>
      </c>
      <c r="D51" s="241">
        <v>12996</v>
      </c>
      <c r="E51" s="242">
        <v>81345.299999999988</v>
      </c>
      <c r="F51" s="24">
        <f t="shared" ref="F51" si="5">+D51*E51</f>
        <v>1057163518.7999998</v>
      </c>
      <c r="G51" s="8"/>
      <c r="H51" s="25"/>
      <c r="I51" s="25"/>
      <c r="J51" s="25"/>
      <c r="K51" s="25"/>
      <c r="L51" s="25"/>
      <c r="M51" s="25"/>
      <c r="N51" s="25"/>
    </row>
    <row r="52" spans="1:14" s="9" customFormat="1" ht="12">
      <c r="A52" s="30"/>
      <c r="B52" s="31"/>
      <c r="C52" s="8"/>
      <c r="D52" s="221"/>
      <c r="E52" s="222"/>
      <c r="F52" s="33">
        <f>SUM(F51)</f>
        <v>1057163518.7999998</v>
      </c>
      <c r="G52" s="8"/>
      <c r="H52" s="25"/>
      <c r="I52" s="25"/>
      <c r="J52" s="34"/>
      <c r="K52" s="34"/>
      <c r="L52" s="34"/>
      <c r="M52" s="34"/>
      <c r="N52" s="34"/>
    </row>
    <row r="53" spans="1:14" s="9" customFormat="1" ht="12">
      <c r="A53" s="17">
        <v>7</v>
      </c>
      <c r="B53" s="18" t="s">
        <v>52</v>
      </c>
      <c r="C53" s="19"/>
      <c r="D53" s="220"/>
      <c r="E53" s="222"/>
      <c r="F53" s="8"/>
      <c r="G53" s="8"/>
      <c r="H53" s="25"/>
      <c r="I53" s="25"/>
      <c r="J53" s="8"/>
      <c r="K53" s="8"/>
      <c r="L53" s="8"/>
      <c r="M53" s="8"/>
      <c r="N53" s="8"/>
    </row>
    <row r="54" spans="1:14" s="9" customFormat="1" ht="62.25" customHeight="1">
      <c r="A54" s="20">
        <v>7001</v>
      </c>
      <c r="B54" s="26" t="s">
        <v>53</v>
      </c>
      <c r="C54" s="27" t="s">
        <v>12</v>
      </c>
      <c r="D54" s="243">
        <v>144516</v>
      </c>
      <c r="E54" s="245">
        <v>298.86999999999995</v>
      </c>
      <c r="F54" s="24">
        <f t="shared" ref="F54:F65" si="6">+D54*E54</f>
        <v>43191496.919999994</v>
      </c>
      <c r="G54" s="8"/>
      <c r="H54" s="25"/>
      <c r="I54" s="25"/>
      <c r="J54" s="25"/>
      <c r="K54" s="25"/>
      <c r="L54" s="25"/>
      <c r="M54" s="25"/>
      <c r="N54" s="25"/>
    </row>
    <row r="55" spans="1:14" s="9" customFormat="1" ht="24">
      <c r="A55" s="20">
        <v>7002</v>
      </c>
      <c r="B55" s="26" t="s">
        <v>54</v>
      </c>
      <c r="C55" s="27" t="s">
        <v>12</v>
      </c>
      <c r="D55" s="244">
        <v>112258</v>
      </c>
      <c r="E55" s="245">
        <v>3522.768</v>
      </c>
      <c r="F55" s="24">
        <f t="shared" si="6"/>
        <v>395458890.14399999</v>
      </c>
      <c r="G55" s="8"/>
      <c r="H55" s="25"/>
      <c r="I55" s="25"/>
      <c r="J55" s="25"/>
      <c r="K55" s="25"/>
      <c r="L55" s="25"/>
      <c r="M55" s="25"/>
      <c r="N55" s="25"/>
    </row>
    <row r="56" spans="1:14" s="9" customFormat="1" ht="24">
      <c r="A56" s="20">
        <v>7003</v>
      </c>
      <c r="B56" s="26" t="s">
        <v>55</v>
      </c>
      <c r="C56" s="27" t="s">
        <v>12</v>
      </c>
      <c r="D56" s="244">
        <v>20551</v>
      </c>
      <c r="E56" s="245">
        <v>4332.2380000000003</v>
      </c>
      <c r="F56" s="24">
        <f t="shared" si="6"/>
        <v>89031823.138000011</v>
      </c>
      <c r="G56" s="8"/>
      <c r="H56" s="25"/>
      <c r="I56" s="25"/>
      <c r="J56" s="25"/>
      <c r="K56" s="25"/>
      <c r="L56" s="25"/>
      <c r="M56" s="25"/>
      <c r="N56" s="25"/>
    </row>
    <row r="57" spans="1:14" s="9" customFormat="1" ht="60">
      <c r="A57" s="20">
        <v>7004</v>
      </c>
      <c r="B57" s="26" t="s">
        <v>56</v>
      </c>
      <c r="C57" s="27" t="s">
        <v>12</v>
      </c>
      <c r="D57" s="244">
        <v>108433</v>
      </c>
      <c r="E57" s="245">
        <v>824.90800000000002</v>
      </c>
      <c r="F57" s="24">
        <f t="shared" si="6"/>
        <v>89447249.164000005</v>
      </c>
      <c r="G57" s="8"/>
      <c r="H57" s="25"/>
      <c r="I57" s="25"/>
      <c r="J57" s="25"/>
      <c r="K57" s="25"/>
      <c r="L57" s="25"/>
      <c r="M57" s="25"/>
      <c r="N57" s="25"/>
    </row>
    <row r="58" spans="1:14" s="9" customFormat="1" ht="12">
      <c r="A58" s="20">
        <v>7005</v>
      </c>
      <c r="B58" s="26" t="s">
        <v>57</v>
      </c>
      <c r="C58" s="27" t="s">
        <v>12</v>
      </c>
      <c r="D58" s="244">
        <v>146530</v>
      </c>
      <c r="E58" s="245">
        <v>712.60599999999999</v>
      </c>
      <c r="F58" s="24">
        <f t="shared" si="6"/>
        <v>104418157.17999999</v>
      </c>
      <c r="G58" s="8"/>
      <c r="H58" s="25"/>
      <c r="I58" s="25"/>
      <c r="J58" s="25"/>
      <c r="K58" s="25"/>
      <c r="L58" s="25"/>
      <c r="M58" s="25"/>
      <c r="N58" s="25"/>
    </row>
    <row r="59" spans="1:14" s="9" customFormat="1" ht="12">
      <c r="A59" s="20">
        <v>7006</v>
      </c>
      <c r="B59" s="26" t="s">
        <v>58</v>
      </c>
      <c r="C59" s="27" t="s">
        <v>14</v>
      </c>
      <c r="D59" s="244">
        <v>38944</v>
      </c>
      <c r="E59" s="245">
        <v>2078.6799999999998</v>
      </c>
      <c r="F59" s="24">
        <f t="shared" si="6"/>
        <v>80952113.919999987</v>
      </c>
      <c r="G59" s="8"/>
      <c r="H59" s="25"/>
      <c r="I59" s="25"/>
      <c r="J59" s="25"/>
      <c r="K59" s="25"/>
      <c r="L59" s="25"/>
      <c r="M59" s="25"/>
      <c r="N59" s="25"/>
    </row>
    <row r="60" spans="1:14" s="9" customFormat="1" ht="12">
      <c r="A60" s="20">
        <v>7007</v>
      </c>
      <c r="B60" s="26" t="s">
        <v>59</v>
      </c>
      <c r="C60" s="27" t="s">
        <v>12</v>
      </c>
      <c r="D60" s="244">
        <v>44213</v>
      </c>
      <c r="E60" s="245">
        <v>10542.482</v>
      </c>
      <c r="F60" s="24">
        <f t="shared" si="6"/>
        <v>466114756.66600001</v>
      </c>
      <c r="G60" s="8"/>
      <c r="H60" s="25"/>
      <c r="I60" s="25"/>
      <c r="J60" s="25"/>
      <c r="K60" s="25"/>
      <c r="L60" s="25"/>
      <c r="M60" s="25"/>
      <c r="N60" s="25"/>
    </row>
    <row r="61" spans="1:14" s="9" customFormat="1" ht="12">
      <c r="A61" s="20">
        <v>7008</v>
      </c>
      <c r="B61" s="26" t="s">
        <v>60</v>
      </c>
      <c r="C61" s="27" t="s">
        <v>12</v>
      </c>
      <c r="D61" s="244">
        <v>39467</v>
      </c>
      <c r="E61" s="245">
        <v>706.45199999999988</v>
      </c>
      <c r="F61" s="24">
        <f t="shared" si="6"/>
        <v>27881541.083999995</v>
      </c>
      <c r="G61" s="8"/>
      <c r="H61" s="25"/>
      <c r="I61" s="25"/>
      <c r="J61" s="25"/>
      <c r="K61" s="25"/>
      <c r="L61" s="25"/>
      <c r="M61" s="25"/>
      <c r="N61" s="25"/>
    </row>
    <row r="62" spans="1:14" s="9" customFormat="1" ht="24">
      <c r="A62" s="20">
        <v>7009</v>
      </c>
      <c r="B62" s="41" t="s">
        <v>61</v>
      </c>
      <c r="C62" s="36" t="s">
        <v>14</v>
      </c>
      <c r="D62" s="244">
        <v>40707</v>
      </c>
      <c r="E62" s="245">
        <v>6617.0199999999995</v>
      </c>
      <c r="F62" s="24">
        <f t="shared" si="6"/>
        <v>269359033.13999999</v>
      </c>
      <c r="G62" s="8"/>
      <c r="H62" s="25"/>
      <c r="I62" s="25"/>
      <c r="J62" s="25"/>
      <c r="K62" s="25"/>
      <c r="L62" s="25"/>
      <c r="M62" s="25"/>
      <c r="N62" s="25"/>
    </row>
    <row r="63" spans="1:14" s="9" customFormat="1" ht="24">
      <c r="A63" s="20">
        <v>7010</v>
      </c>
      <c r="B63" s="41" t="s">
        <v>62</v>
      </c>
      <c r="C63" s="27" t="s">
        <v>14</v>
      </c>
      <c r="D63" s="244">
        <v>39805</v>
      </c>
      <c r="E63" s="245">
        <v>7874</v>
      </c>
      <c r="F63" s="24">
        <f t="shared" si="6"/>
        <v>313424570</v>
      </c>
      <c r="G63" s="8"/>
      <c r="H63" s="25"/>
      <c r="I63" s="25"/>
      <c r="J63" s="25"/>
      <c r="K63" s="25"/>
      <c r="L63" s="25"/>
      <c r="M63" s="25"/>
      <c r="N63" s="25"/>
    </row>
    <row r="64" spans="1:14" s="9" customFormat="1" ht="24">
      <c r="A64" s="20">
        <v>7011</v>
      </c>
      <c r="B64" s="41" t="s">
        <v>63</v>
      </c>
      <c r="C64" s="29" t="s">
        <v>6</v>
      </c>
      <c r="D64" s="244">
        <v>9608</v>
      </c>
      <c r="E64" s="245">
        <v>31496</v>
      </c>
      <c r="F64" s="24">
        <f t="shared" si="6"/>
        <v>302613568</v>
      </c>
      <c r="G64" s="8"/>
      <c r="H64" s="25"/>
      <c r="I64" s="25"/>
      <c r="J64" s="25"/>
      <c r="K64" s="25"/>
      <c r="L64" s="25"/>
      <c r="M64" s="25"/>
      <c r="N64" s="25"/>
    </row>
    <row r="65" spans="1:14" s="9" customFormat="1" ht="24">
      <c r="A65" s="20">
        <v>7012</v>
      </c>
      <c r="B65" s="28" t="s">
        <v>64</v>
      </c>
      <c r="C65" s="27" t="s">
        <v>14</v>
      </c>
      <c r="D65" s="243">
        <v>19704</v>
      </c>
      <c r="E65" s="245">
        <v>4007.1039999999998</v>
      </c>
      <c r="F65" s="24">
        <f t="shared" si="6"/>
        <v>78955977.215999991</v>
      </c>
      <c r="G65" s="8"/>
      <c r="H65" s="25"/>
      <c r="I65" s="25"/>
      <c r="J65" s="25"/>
      <c r="K65" s="25"/>
      <c r="L65" s="25"/>
      <c r="M65" s="25"/>
      <c r="N65" s="25"/>
    </row>
    <row r="66" spans="1:14" s="9" customFormat="1" ht="12">
      <c r="A66" s="30"/>
      <c r="B66" s="31"/>
      <c r="C66" s="8"/>
      <c r="D66" s="8"/>
      <c r="E66" s="8"/>
      <c r="F66" s="33">
        <f>SUM(F54:F65)</f>
        <v>2260849176.572</v>
      </c>
      <c r="G66" s="8"/>
      <c r="H66" s="25"/>
      <c r="I66" s="25"/>
      <c r="J66" s="34"/>
      <c r="K66" s="34"/>
      <c r="L66" s="34"/>
      <c r="M66" s="34"/>
      <c r="N66" s="34"/>
    </row>
    <row r="67" spans="1:14" s="9" customFormat="1" ht="12">
      <c r="A67" s="17">
        <v>13</v>
      </c>
      <c r="B67" s="18" t="s">
        <v>67</v>
      </c>
      <c r="C67" s="19"/>
      <c r="D67" s="40"/>
      <c r="E67" s="8"/>
      <c r="F67" s="8"/>
      <c r="G67" s="8"/>
      <c r="H67" s="25"/>
      <c r="I67" s="25"/>
      <c r="J67" s="8"/>
      <c r="K67" s="8"/>
      <c r="L67" s="8"/>
      <c r="M67" s="8"/>
      <c r="N67" s="8"/>
    </row>
    <row r="68" spans="1:14" s="9" customFormat="1" ht="36">
      <c r="A68" s="20">
        <v>13001</v>
      </c>
      <c r="B68" s="26" t="s">
        <v>68</v>
      </c>
      <c r="C68" s="27" t="s">
        <v>12</v>
      </c>
      <c r="D68" s="246">
        <v>36538</v>
      </c>
      <c r="E68" s="247">
        <v>3825</v>
      </c>
      <c r="F68" s="24">
        <f>+D68*E68</f>
        <v>139757850</v>
      </c>
      <c r="G68" s="8"/>
      <c r="H68" s="25"/>
      <c r="I68" s="25"/>
      <c r="J68" s="25"/>
      <c r="K68" s="25"/>
      <c r="L68" s="25"/>
      <c r="M68" s="25"/>
      <c r="N68" s="25"/>
    </row>
    <row r="69" spans="1:14" s="9" customFormat="1" ht="36">
      <c r="A69" s="20">
        <v>13002</v>
      </c>
      <c r="B69" s="42" t="s">
        <v>69</v>
      </c>
      <c r="C69" s="43" t="s">
        <v>12</v>
      </c>
      <c r="D69" s="246">
        <v>135374</v>
      </c>
      <c r="E69" s="247">
        <v>3825</v>
      </c>
      <c r="F69" s="24">
        <f t="shared" ref="F69:F74" si="7">+D69*E69</f>
        <v>517805550</v>
      </c>
      <c r="G69" s="8"/>
      <c r="H69" s="25"/>
      <c r="I69" s="25"/>
      <c r="J69" s="25"/>
      <c r="K69" s="25"/>
      <c r="L69" s="25"/>
      <c r="M69" s="25"/>
      <c r="N69" s="25"/>
    </row>
    <row r="70" spans="1:14" s="9" customFormat="1" ht="36">
      <c r="A70" s="20">
        <v>13003</v>
      </c>
      <c r="B70" s="42" t="s">
        <v>70</v>
      </c>
      <c r="C70" s="43" t="s">
        <v>12</v>
      </c>
      <c r="D70" s="246">
        <v>133102</v>
      </c>
      <c r="E70" s="247">
        <v>55</v>
      </c>
      <c r="F70" s="24">
        <f t="shared" si="7"/>
        <v>7320610</v>
      </c>
      <c r="G70" s="8"/>
      <c r="H70" s="25"/>
      <c r="I70" s="25"/>
      <c r="J70" s="25"/>
      <c r="K70" s="25"/>
      <c r="L70" s="25"/>
      <c r="M70" s="25"/>
      <c r="N70" s="25"/>
    </row>
    <row r="71" spans="1:14" s="9" customFormat="1" ht="48">
      <c r="A71" s="20">
        <v>13004</v>
      </c>
      <c r="B71" s="42" t="s">
        <v>71</v>
      </c>
      <c r="C71" s="29" t="s">
        <v>6</v>
      </c>
      <c r="D71" s="246">
        <v>495641</v>
      </c>
      <c r="E71" s="247">
        <v>3</v>
      </c>
      <c r="F71" s="24">
        <f t="shared" si="7"/>
        <v>1486923</v>
      </c>
      <c r="G71" s="8"/>
      <c r="H71" s="25"/>
      <c r="I71" s="25"/>
      <c r="J71" s="25"/>
      <c r="K71" s="25"/>
      <c r="L71" s="25"/>
      <c r="M71" s="25"/>
      <c r="N71" s="25"/>
    </row>
    <row r="72" spans="1:14" s="9" customFormat="1" ht="60">
      <c r="A72" s="20">
        <v>13005</v>
      </c>
      <c r="B72" s="42" t="s">
        <v>72</v>
      </c>
      <c r="C72" s="43" t="s">
        <v>14</v>
      </c>
      <c r="D72" s="246">
        <v>327205</v>
      </c>
      <c r="E72" s="247">
        <v>117</v>
      </c>
      <c r="F72" s="24">
        <f t="shared" si="7"/>
        <v>38282985</v>
      </c>
      <c r="G72" s="8"/>
      <c r="H72" s="25"/>
      <c r="I72" s="25"/>
      <c r="J72" s="25"/>
      <c r="K72" s="25"/>
      <c r="L72" s="25"/>
      <c r="M72" s="25"/>
      <c r="N72" s="25"/>
    </row>
    <row r="73" spans="1:14" s="9" customFormat="1" ht="36">
      <c r="A73" s="20">
        <v>13006</v>
      </c>
      <c r="B73" s="42" t="s">
        <v>73</v>
      </c>
      <c r="C73" s="43" t="s">
        <v>12</v>
      </c>
      <c r="D73" s="246">
        <v>111533</v>
      </c>
      <c r="E73" s="247">
        <v>572</v>
      </c>
      <c r="F73" s="24">
        <f t="shared" si="7"/>
        <v>63796876</v>
      </c>
      <c r="G73" s="8"/>
      <c r="H73" s="25"/>
      <c r="I73" s="25"/>
      <c r="J73" s="25"/>
      <c r="K73" s="25"/>
      <c r="L73" s="25"/>
      <c r="M73" s="25"/>
      <c r="N73" s="25"/>
    </row>
    <row r="74" spans="1:14" s="9" customFormat="1" ht="36">
      <c r="A74" s="20">
        <v>13007</v>
      </c>
      <c r="B74" s="28" t="s">
        <v>74</v>
      </c>
      <c r="C74" s="29" t="s">
        <v>14</v>
      </c>
      <c r="D74" s="246">
        <v>67203</v>
      </c>
      <c r="E74" s="247">
        <v>104</v>
      </c>
      <c r="F74" s="24">
        <f t="shared" si="7"/>
        <v>6989112</v>
      </c>
      <c r="G74" s="8"/>
      <c r="H74" s="25"/>
      <c r="I74" s="25"/>
      <c r="J74" s="25"/>
      <c r="K74" s="25"/>
      <c r="L74" s="25"/>
      <c r="M74" s="25"/>
      <c r="N74" s="25"/>
    </row>
    <row r="75" spans="1:14" s="9" customFormat="1" ht="12">
      <c r="A75" s="30"/>
      <c r="B75" s="31"/>
      <c r="C75" s="32"/>
      <c r="D75" s="8"/>
      <c r="E75" s="8"/>
      <c r="F75" s="33">
        <f>SUM(F68:F74)</f>
        <v>775439906</v>
      </c>
      <c r="G75" s="8"/>
      <c r="H75" s="25"/>
      <c r="I75" s="25"/>
      <c r="J75" s="34"/>
      <c r="K75" s="34"/>
      <c r="L75" s="34"/>
      <c r="M75" s="34"/>
      <c r="N75" s="34"/>
    </row>
    <row r="76" spans="1:14" s="9" customFormat="1" ht="12">
      <c r="A76" s="17">
        <v>14</v>
      </c>
      <c r="B76" s="18" t="s">
        <v>75</v>
      </c>
      <c r="C76" s="19"/>
      <c r="D76" s="44"/>
      <c r="E76" s="8"/>
      <c r="F76" s="8"/>
      <c r="G76" s="8"/>
      <c r="H76" s="25"/>
      <c r="I76" s="25"/>
      <c r="J76" s="8"/>
      <c r="K76" s="8"/>
      <c r="L76" s="8"/>
      <c r="M76" s="8"/>
      <c r="N76" s="8"/>
    </row>
    <row r="77" spans="1:14" s="9" customFormat="1" ht="12">
      <c r="A77" s="20"/>
      <c r="B77" s="18" t="s">
        <v>76</v>
      </c>
      <c r="C77" s="27"/>
      <c r="D77" s="44"/>
      <c r="E77" s="8"/>
      <c r="F77" s="8"/>
      <c r="G77" s="8"/>
      <c r="H77" s="25"/>
      <c r="I77" s="25"/>
      <c r="J77" s="44"/>
      <c r="K77" s="44"/>
      <c r="L77" s="44"/>
      <c r="M77" s="44"/>
      <c r="N77" s="44"/>
    </row>
    <row r="78" spans="1:14" s="9" customFormat="1" ht="101.25" customHeight="1">
      <c r="A78" s="20">
        <v>14001</v>
      </c>
      <c r="B78" s="42" t="s">
        <v>77</v>
      </c>
      <c r="C78" s="27" t="s">
        <v>12</v>
      </c>
      <c r="D78" s="248">
        <v>373860</v>
      </c>
      <c r="E78" s="249">
        <v>31.5</v>
      </c>
      <c r="F78" s="24">
        <f t="shared" ref="F78:F101" si="8">+D78*E78</f>
        <v>11776590</v>
      </c>
      <c r="G78" s="8"/>
      <c r="H78" s="25"/>
      <c r="I78" s="25"/>
      <c r="J78" s="25"/>
      <c r="K78" s="25"/>
      <c r="L78" s="25"/>
      <c r="M78" s="25"/>
      <c r="N78" s="25"/>
    </row>
    <row r="79" spans="1:14" s="9" customFormat="1" ht="105.75" customHeight="1">
      <c r="A79" s="20">
        <v>14002</v>
      </c>
      <c r="B79" s="42" t="s">
        <v>78</v>
      </c>
      <c r="C79" s="27" t="s">
        <v>12</v>
      </c>
      <c r="D79" s="248">
        <v>816390</v>
      </c>
      <c r="E79" s="249">
        <v>4.8</v>
      </c>
      <c r="F79" s="24">
        <f t="shared" si="8"/>
        <v>3918672</v>
      </c>
      <c r="G79" s="8"/>
      <c r="H79" s="25"/>
      <c r="I79" s="25"/>
      <c r="J79" s="25"/>
      <c r="K79" s="25"/>
      <c r="L79" s="25"/>
      <c r="M79" s="25"/>
      <c r="N79" s="25"/>
    </row>
    <row r="80" spans="1:14" s="9" customFormat="1" ht="99.75" customHeight="1">
      <c r="A80" s="20">
        <v>14003</v>
      </c>
      <c r="B80" s="42" t="s">
        <v>79</v>
      </c>
      <c r="C80" s="29" t="s">
        <v>6</v>
      </c>
      <c r="D80" s="248">
        <v>3780888</v>
      </c>
      <c r="E80" s="249">
        <v>3.5999999999999996</v>
      </c>
      <c r="F80" s="24">
        <f t="shared" si="8"/>
        <v>13611196.799999999</v>
      </c>
      <c r="G80" s="8"/>
      <c r="H80" s="25"/>
      <c r="I80" s="25"/>
      <c r="J80" s="25"/>
      <c r="K80" s="25"/>
      <c r="L80" s="25"/>
      <c r="M80" s="25"/>
      <c r="N80" s="25"/>
    </row>
    <row r="81" spans="1:15" s="9" customFormat="1" ht="84">
      <c r="A81" s="20">
        <v>14004</v>
      </c>
      <c r="B81" s="42" t="s">
        <v>80</v>
      </c>
      <c r="C81" s="27" t="s">
        <v>12</v>
      </c>
      <c r="D81" s="248">
        <v>331656</v>
      </c>
      <c r="E81" s="249">
        <v>7.5</v>
      </c>
      <c r="F81" s="24">
        <f t="shared" si="8"/>
        <v>2487420</v>
      </c>
      <c r="G81" s="8"/>
      <c r="H81" s="25"/>
      <c r="I81" s="25"/>
      <c r="J81" s="25"/>
      <c r="K81" s="25"/>
      <c r="L81" s="25"/>
      <c r="M81" s="25"/>
      <c r="N81" s="25"/>
    </row>
    <row r="82" spans="1:15" s="9" customFormat="1" ht="84">
      <c r="A82" s="20">
        <v>14005</v>
      </c>
      <c r="B82" s="42" t="s">
        <v>81</v>
      </c>
      <c r="C82" s="27" t="s">
        <v>12</v>
      </c>
      <c r="D82" s="248">
        <v>325595</v>
      </c>
      <c r="E82" s="249">
        <v>89.399999999999991</v>
      </c>
      <c r="F82" s="24">
        <f t="shared" si="8"/>
        <v>29108192.999999996</v>
      </c>
      <c r="G82" s="8"/>
      <c r="H82" s="25"/>
      <c r="I82" s="25"/>
      <c r="J82" s="25"/>
      <c r="K82" s="25"/>
      <c r="L82" s="25"/>
      <c r="M82" s="25"/>
      <c r="N82" s="25"/>
    </row>
    <row r="83" spans="1:15" s="9" customFormat="1" ht="84">
      <c r="A83" s="20">
        <v>14006</v>
      </c>
      <c r="B83" s="42" t="s">
        <v>82</v>
      </c>
      <c r="C83" s="27" t="s">
        <v>12</v>
      </c>
      <c r="D83" s="248">
        <v>335528</v>
      </c>
      <c r="E83" s="249">
        <v>9</v>
      </c>
      <c r="F83" s="24">
        <f t="shared" si="8"/>
        <v>3019752</v>
      </c>
      <c r="G83" s="8"/>
      <c r="H83" s="25"/>
      <c r="I83" s="25"/>
      <c r="J83" s="25"/>
      <c r="K83" s="25"/>
      <c r="L83" s="25"/>
      <c r="M83" s="25"/>
      <c r="N83" s="25"/>
    </row>
    <row r="84" spans="1:15" s="9" customFormat="1" ht="96">
      <c r="A84" s="20">
        <v>14007</v>
      </c>
      <c r="B84" s="42" t="s">
        <v>83</v>
      </c>
      <c r="C84" s="27" t="s">
        <v>12</v>
      </c>
      <c r="D84" s="248">
        <v>766868</v>
      </c>
      <c r="E84" s="249">
        <v>3.5999999999999996</v>
      </c>
      <c r="F84" s="24">
        <f t="shared" si="8"/>
        <v>2760724.8</v>
      </c>
      <c r="G84" s="8"/>
      <c r="H84" s="25"/>
      <c r="I84" s="25"/>
      <c r="J84" s="25"/>
      <c r="K84" s="25"/>
      <c r="L84" s="25"/>
      <c r="M84" s="25"/>
      <c r="N84" s="25"/>
    </row>
    <row r="85" spans="1:15" s="9" customFormat="1" ht="12">
      <c r="A85" s="20"/>
      <c r="B85" s="45" t="s">
        <v>84</v>
      </c>
      <c r="C85" s="27"/>
      <c r="D85" s="223"/>
      <c r="E85" s="224"/>
      <c r="F85" s="24"/>
      <c r="G85" s="8"/>
      <c r="H85" s="25"/>
      <c r="I85" s="25"/>
      <c r="J85" s="8"/>
      <c r="K85" s="8"/>
      <c r="L85" s="8"/>
      <c r="M85" s="8"/>
      <c r="N85" s="8"/>
      <c r="O85" s="8"/>
    </row>
    <row r="86" spans="1:15" s="9" customFormat="1" ht="84">
      <c r="A86" s="20">
        <v>14008</v>
      </c>
      <c r="B86" s="42" t="s">
        <v>85</v>
      </c>
      <c r="C86" s="27" t="s">
        <v>12</v>
      </c>
      <c r="D86" s="250">
        <v>1317314</v>
      </c>
      <c r="E86" s="251">
        <v>1.2929999999999997</v>
      </c>
      <c r="F86" s="24">
        <f t="shared" si="8"/>
        <v>1703287.0019999996</v>
      </c>
      <c r="G86" s="8"/>
      <c r="H86" s="25"/>
      <c r="I86" s="25"/>
      <c r="J86" s="25"/>
      <c r="K86" s="25"/>
      <c r="L86" s="25"/>
      <c r="M86" s="25"/>
      <c r="N86" s="25"/>
    </row>
    <row r="87" spans="1:15" s="9" customFormat="1" ht="84">
      <c r="A87" s="20">
        <v>14009</v>
      </c>
      <c r="B87" s="42" t="s">
        <v>86</v>
      </c>
      <c r="C87" s="27" t="s">
        <v>12</v>
      </c>
      <c r="D87" s="250">
        <v>678345</v>
      </c>
      <c r="E87" s="251">
        <v>117.9</v>
      </c>
      <c r="F87" s="24">
        <f t="shared" si="8"/>
        <v>79976875.5</v>
      </c>
      <c r="G87" s="8"/>
      <c r="H87" s="25"/>
      <c r="I87" s="25"/>
      <c r="J87" s="25"/>
      <c r="K87" s="25"/>
      <c r="L87" s="25"/>
      <c r="M87" s="25"/>
      <c r="N87" s="25"/>
    </row>
    <row r="88" spans="1:15" s="9" customFormat="1" ht="72">
      <c r="A88" s="20">
        <v>14010</v>
      </c>
      <c r="B88" s="42" t="s">
        <v>87</v>
      </c>
      <c r="C88" s="27" t="s">
        <v>12</v>
      </c>
      <c r="D88" s="250">
        <v>907000</v>
      </c>
      <c r="E88" s="251">
        <v>24.3</v>
      </c>
      <c r="F88" s="24">
        <f t="shared" si="8"/>
        <v>22040100</v>
      </c>
      <c r="G88" s="8"/>
      <c r="H88" s="25"/>
      <c r="I88" s="25"/>
      <c r="J88" s="25"/>
      <c r="K88" s="25"/>
      <c r="L88" s="25"/>
      <c r="M88" s="25"/>
      <c r="N88" s="25"/>
    </row>
    <row r="89" spans="1:15" s="9" customFormat="1" ht="72">
      <c r="A89" s="20">
        <v>14011</v>
      </c>
      <c r="B89" s="42" t="s">
        <v>88</v>
      </c>
      <c r="C89" s="27" t="s">
        <v>12</v>
      </c>
      <c r="D89" s="250">
        <v>850000</v>
      </c>
      <c r="E89" s="251">
        <v>16.2</v>
      </c>
      <c r="F89" s="24">
        <f t="shared" si="8"/>
        <v>13770000</v>
      </c>
      <c r="G89" s="8"/>
      <c r="H89" s="25"/>
      <c r="I89" s="25"/>
      <c r="J89" s="25"/>
      <c r="K89" s="25"/>
      <c r="L89" s="25"/>
      <c r="M89" s="25"/>
      <c r="N89" s="25"/>
    </row>
    <row r="90" spans="1:15" s="9" customFormat="1" ht="60">
      <c r="A90" s="20">
        <v>14012</v>
      </c>
      <c r="B90" s="42" t="s">
        <v>89</v>
      </c>
      <c r="C90" s="27" t="s">
        <v>12</v>
      </c>
      <c r="D90" s="250">
        <v>1424000</v>
      </c>
      <c r="E90" s="251">
        <v>2.4</v>
      </c>
      <c r="F90" s="24">
        <f t="shared" si="8"/>
        <v>3417600</v>
      </c>
      <c r="G90" s="8"/>
      <c r="H90" s="25"/>
      <c r="I90" s="25"/>
      <c r="J90" s="25"/>
      <c r="K90" s="25"/>
      <c r="L90" s="25"/>
      <c r="M90" s="25"/>
      <c r="N90" s="25"/>
    </row>
    <row r="91" spans="1:15" s="9" customFormat="1" ht="12">
      <c r="A91" s="20"/>
      <c r="B91" s="45" t="s">
        <v>90</v>
      </c>
      <c r="C91" s="27"/>
      <c r="D91" s="223"/>
      <c r="E91" s="224"/>
      <c r="F91" s="24"/>
      <c r="G91" s="8"/>
      <c r="H91" s="25"/>
      <c r="I91" s="25"/>
      <c r="J91" s="8"/>
      <c r="K91" s="8"/>
      <c r="L91" s="8"/>
      <c r="M91" s="8"/>
      <c r="N91" s="8"/>
      <c r="O91" s="8"/>
    </row>
    <row r="92" spans="1:15" s="9" customFormat="1" ht="112.5" customHeight="1">
      <c r="A92" s="20">
        <v>14013</v>
      </c>
      <c r="B92" s="42" t="s">
        <v>91</v>
      </c>
      <c r="C92" s="27" t="s">
        <v>12</v>
      </c>
      <c r="D92" s="252">
        <v>1146000</v>
      </c>
      <c r="E92" s="253">
        <v>466.5</v>
      </c>
      <c r="F92" s="24">
        <f t="shared" si="8"/>
        <v>534609000</v>
      </c>
      <c r="G92" s="8"/>
      <c r="H92" s="25"/>
      <c r="I92" s="25"/>
      <c r="J92" s="25"/>
      <c r="K92" s="25"/>
      <c r="L92" s="25"/>
      <c r="M92" s="25"/>
      <c r="N92" s="25"/>
    </row>
    <row r="93" spans="1:15" s="9" customFormat="1" ht="82.5" customHeight="1">
      <c r="A93" s="20">
        <v>14014</v>
      </c>
      <c r="B93" s="42" t="s">
        <v>92</v>
      </c>
      <c r="C93" s="27" t="s">
        <v>12</v>
      </c>
      <c r="D93" s="252">
        <v>424400</v>
      </c>
      <c r="E93" s="253">
        <v>59.4</v>
      </c>
      <c r="F93" s="24">
        <f t="shared" si="8"/>
        <v>25209360</v>
      </c>
      <c r="G93" s="8"/>
      <c r="H93" s="25"/>
      <c r="I93" s="25"/>
      <c r="J93" s="25"/>
      <c r="K93" s="25"/>
      <c r="L93" s="25"/>
      <c r="M93" s="25"/>
      <c r="N93" s="25"/>
    </row>
    <row r="94" spans="1:15" s="9" customFormat="1" ht="83.25" customHeight="1">
      <c r="A94" s="20">
        <v>14015</v>
      </c>
      <c r="B94" s="42" t="s">
        <v>93</v>
      </c>
      <c r="C94" s="27" t="s">
        <v>12</v>
      </c>
      <c r="D94" s="252">
        <v>597700</v>
      </c>
      <c r="E94" s="253">
        <v>377.1</v>
      </c>
      <c r="F94" s="24">
        <f t="shared" si="8"/>
        <v>225392670</v>
      </c>
      <c r="G94" s="8"/>
      <c r="H94" s="25"/>
      <c r="I94" s="25"/>
      <c r="J94" s="25"/>
      <c r="K94" s="25"/>
      <c r="L94" s="25"/>
      <c r="M94" s="25"/>
      <c r="N94" s="25"/>
    </row>
    <row r="95" spans="1:15" s="9" customFormat="1" ht="12">
      <c r="A95" s="20"/>
      <c r="B95" s="45" t="s">
        <v>94</v>
      </c>
      <c r="C95" s="27"/>
      <c r="D95" s="223"/>
      <c r="E95" s="224"/>
      <c r="F95" s="24"/>
      <c r="G95" s="8"/>
      <c r="H95" s="25"/>
      <c r="I95" s="25"/>
      <c r="J95" s="8"/>
      <c r="K95" s="8"/>
      <c r="L95" s="8"/>
      <c r="M95" s="8"/>
      <c r="N95" s="8"/>
      <c r="O95" s="8"/>
    </row>
    <row r="96" spans="1:15" s="9" customFormat="1" ht="24">
      <c r="A96" s="20">
        <v>14016</v>
      </c>
      <c r="B96" s="37" t="s">
        <v>95</v>
      </c>
      <c r="C96" s="29" t="s">
        <v>6</v>
      </c>
      <c r="D96" s="255">
        <v>907000</v>
      </c>
      <c r="E96" s="256">
        <v>1.2</v>
      </c>
      <c r="F96" s="24">
        <f t="shared" si="8"/>
        <v>1088400</v>
      </c>
      <c r="G96" s="8"/>
      <c r="H96" s="25"/>
      <c r="I96" s="25"/>
      <c r="J96" s="25"/>
      <c r="K96" s="25"/>
      <c r="L96" s="25"/>
      <c r="M96" s="25"/>
      <c r="N96" s="25"/>
    </row>
    <row r="97" spans="1:15" s="9" customFormat="1" ht="84">
      <c r="A97" s="20">
        <v>14017</v>
      </c>
      <c r="B97" s="42" t="s">
        <v>96</v>
      </c>
      <c r="C97" s="27" t="s">
        <v>14</v>
      </c>
      <c r="D97" s="255">
        <v>327205</v>
      </c>
      <c r="E97" s="256">
        <v>322.97999999999996</v>
      </c>
      <c r="F97" s="24">
        <f t="shared" si="8"/>
        <v>105680670.89999999</v>
      </c>
      <c r="G97" s="8"/>
      <c r="H97" s="25"/>
      <c r="I97" s="25"/>
      <c r="J97" s="25"/>
      <c r="K97" s="25"/>
      <c r="L97" s="25"/>
      <c r="M97" s="25"/>
      <c r="N97" s="25"/>
    </row>
    <row r="98" spans="1:15" s="9" customFormat="1" ht="60">
      <c r="A98" s="20">
        <v>14018</v>
      </c>
      <c r="B98" s="42" t="s">
        <v>97</v>
      </c>
      <c r="C98" s="27" t="s">
        <v>12</v>
      </c>
      <c r="D98" s="255">
        <v>265390</v>
      </c>
      <c r="E98" s="256">
        <v>13.875300000000001</v>
      </c>
      <c r="F98" s="24">
        <f t="shared" si="8"/>
        <v>3682365.8670000001</v>
      </c>
      <c r="G98" s="8"/>
      <c r="H98" s="25"/>
      <c r="I98" s="25"/>
      <c r="J98" s="25"/>
      <c r="K98" s="25"/>
      <c r="L98" s="25"/>
      <c r="M98" s="25"/>
      <c r="N98" s="25"/>
    </row>
    <row r="99" spans="1:15" s="9" customFormat="1" ht="60">
      <c r="A99" s="20">
        <v>14019</v>
      </c>
      <c r="B99" s="42" t="s">
        <v>98</v>
      </c>
      <c r="C99" s="27" t="s">
        <v>12</v>
      </c>
      <c r="D99" s="255">
        <v>207410</v>
      </c>
      <c r="E99" s="256">
        <v>73.199699999999993</v>
      </c>
      <c r="F99" s="24">
        <f t="shared" si="8"/>
        <v>15182349.776999999</v>
      </c>
      <c r="G99" s="8"/>
      <c r="H99" s="25"/>
      <c r="I99" s="25"/>
      <c r="J99" s="25"/>
      <c r="K99" s="25"/>
      <c r="L99" s="25"/>
      <c r="M99" s="25"/>
      <c r="N99" s="25"/>
    </row>
    <row r="100" spans="1:15" s="9" customFormat="1" ht="36">
      <c r="A100" s="20">
        <v>14020</v>
      </c>
      <c r="B100" s="42" t="s">
        <v>99</v>
      </c>
      <c r="C100" s="27" t="s">
        <v>14</v>
      </c>
      <c r="D100" s="255">
        <v>321421</v>
      </c>
      <c r="E100" s="256">
        <v>103.58999999999999</v>
      </c>
      <c r="F100" s="24">
        <f t="shared" si="8"/>
        <v>33296001.389999997</v>
      </c>
      <c r="G100" s="8"/>
      <c r="H100" s="25"/>
      <c r="I100" s="25"/>
      <c r="J100" s="25"/>
      <c r="K100" s="25"/>
      <c r="L100" s="25"/>
      <c r="M100" s="25"/>
      <c r="N100" s="25"/>
    </row>
    <row r="101" spans="1:15" s="9" customFormat="1" ht="24">
      <c r="A101" s="20">
        <v>14021</v>
      </c>
      <c r="B101" s="28" t="s">
        <v>100</v>
      </c>
      <c r="C101" s="29" t="s">
        <v>14</v>
      </c>
      <c r="D101" s="254">
        <v>205533</v>
      </c>
      <c r="E101" s="256">
        <v>82.872</v>
      </c>
      <c r="F101" s="24">
        <f t="shared" si="8"/>
        <v>17032930.776000001</v>
      </c>
      <c r="G101" s="8"/>
      <c r="H101" s="25"/>
      <c r="I101" s="25"/>
      <c r="J101" s="25"/>
      <c r="K101" s="25"/>
      <c r="L101" s="25"/>
      <c r="M101" s="25"/>
      <c r="N101" s="25"/>
    </row>
    <row r="102" spans="1:15" s="9" customFormat="1" ht="12">
      <c r="A102" s="30"/>
      <c r="B102" s="31"/>
      <c r="C102" s="32"/>
      <c r="D102" s="8"/>
      <c r="E102" s="8"/>
      <c r="F102" s="33">
        <f>SUM(F78:F101)</f>
        <v>1148764159.8120003</v>
      </c>
      <c r="G102" s="8"/>
      <c r="H102" s="25"/>
      <c r="I102" s="25"/>
      <c r="J102" s="34"/>
      <c r="K102" s="34"/>
      <c r="L102" s="34"/>
      <c r="M102" s="34"/>
      <c r="N102" s="34"/>
    </row>
    <row r="103" spans="1:15" s="9" customFormat="1" ht="12">
      <c r="A103" s="17">
        <v>18</v>
      </c>
      <c r="B103" s="18" t="s">
        <v>101</v>
      </c>
      <c r="C103" s="19"/>
      <c r="D103" s="8"/>
      <c r="E103" s="8"/>
      <c r="F103" s="24"/>
      <c r="G103" s="8"/>
      <c r="H103" s="25"/>
      <c r="I103" s="25"/>
      <c r="J103" s="44"/>
      <c r="K103" s="44"/>
      <c r="L103" s="44"/>
      <c r="M103" s="44"/>
      <c r="N103" s="44"/>
    </row>
    <row r="104" spans="1:15" s="9" customFormat="1" ht="12">
      <c r="A104" s="20"/>
      <c r="B104" s="18" t="s">
        <v>102</v>
      </c>
      <c r="C104" s="27"/>
      <c r="D104" s="258">
        <v>49013</v>
      </c>
      <c r="E104" s="257">
        <v>128</v>
      </c>
      <c r="F104" s="24">
        <f t="shared" ref="F104" si="9">+D104*E104</f>
        <v>6273664</v>
      </c>
      <c r="G104" s="8"/>
      <c r="H104" s="25"/>
      <c r="I104" s="25"/>
      <c r="J104" s="8"/>
      <c r="K104" s="8"/>
      <c r="L104" s="8"/>
      <c r="M104" s="8"/>
      <c r="N104" s="8"/>
      <c r="O104" s="8"/>
    </row>
    <row r="105" spans="1:15" s="9" customFormat="1" ht="12">
      <c r="A105" s="20">
        <v>18001</v>
      </c>
      <c r="B105" s="26" t="s">
        <v>103</v>
      </c>
      <c r="C105" s="27" t="s">
        <v>14</v>
      </c>
      <c r="D105" s="258">
        <v>73937</v>
      </c>
      <c r="E105" s="257">
        <v>6</v>
      </c>
      <c r="F105" s="24">
        <f>+D105*E105</f>
        <v>443622</v>
      </c>
      <c r="G105" s="8"/>
      <c r="H105" s="25"/>
      <c r="I105" s="25"/>
      <c r="J105" s="25"/>
      <c r="K105" s="25"/>
      <c r="L105" s="25"/>
      <c r="M105" s="25"/>
      <c r="N105" s="25"/>
    </row>
    <row r="106" spans="1:15" s="9" customFormat="1" ht="12">
      <c r="A106" s="20">
        <v>18002</v>
      </c>
      <c r="B106" s="26" t="s">
        <v>104</v>
      </c>
      <c r="C106" s="27" t="s">
        <v>14</v>
      </c>
      <c r="D106" s="258">
        <v>62607</v>
      </c>
      <c r="E106" s="257">
        <v>42</v>
      </c>
      <c r="F106" s="24">
        <f t="shared" ref="F106:F116" si="10">+D106*E106</f>
        <v>2629494</v>
      </c>
      <c r="G106" s="8"/>
      <c r="H106" s="25"/>
      <c r="I106" s="25"/>
      <c r="J106" s="25"/>
      <c r="K106" s="25"/>
      <c r="L106" s="25"/>
      <c r="M106" s="25"/>
      <c r="N106" s="25"/>
    </row>
    <row r="107" spans="1:15" s="9" customFormat="1" ht="12">
      <c r="A107" s="20">
        <v>18003</v>
      </c>
      <c r="B107" s="26" t="s">
        <v>105</v>
      </c>
      <c r="C107" s="29" t="s">
        <v>6</v>
      </c>
      <c r="D107" s="258">
        <v>60330</v>
      </c>
      <c r="E107" s="257">
        <v>12</v>
      </c>
      <c r="F107" s="24">
        <f t="shared" si="10"/>
        <v>723960</v>
      </c>
      <c r="G107" s="8"/>
      <c r="H107" s="25"/>
      <c r="I107" s="25"/>
      <c r="J107" s="25"/>
      <c r="K107" s="25"/>
      <c r="L107" s="25"/>
      <c r="M107" s="25"/>
      <c r="N107" s="25"/>
    </row>
    <row r="108" spans="1:15" s="9" customFormat="1" ht="12">
      <c r="A108" s="20">
        <v>18004</v>
      </c>
      <c r="B108" s="26" t="s">
        <v>106</v>
      </c>
      <c r="C108" s="29" t="s">
        <v>6</v>
      </c>
      <c r="D108" s="258">
        <v>432746</v>
      </c>
      <c r="E108" s="257">
        <v>2</v>
      </c>
      <c r="F108" s="24">
        <f t="shared" si="10"/>
        <v>865492</v>
      </c>
      <c r="G108" s="8"/>
      <c r="H108" s="25"/>
      <c r="I108" s="25"/>
      <c r="J108" s="25"/>
      <c r="K108" s="25"/>
      <c r="L108" s="25"/>
      <c r="M108" s="25"/>
      <c r="N108" s="25"/>
    </row>
    <row r="109" spans="1:15" s="9" customFormat="1" ht="24">
      <c r="A109" s="20">
        <v>18005</v>
      </c>
      <c r="B109" s="26" t="s">
        <v>107</v>
      </c>
      <c r="C109" s="29" t="s">
        <v>6</v>
      </c>
      <c r="D109" s="258">
        <v>431821</v>
      </c>
      <c r="E109" s="257">
        <v>1</v>
      </c>
      <c r="F109" s="24">
        <f t="shared" si="10"/>
        <v>431821</v>
      </c>
      <c r="G109" s="8"/>
      <c r="H109" s="25"/>
      <c r="I109" s="25"/>
      <c r="J109" s="25"/>
      <c r="K109" s="25"/>
      <c r="L109" s="25"/>
      <c r="M109" s="25"/>
      <c r="N109" s="25"/>
    </row>
    <row r="110" spans="1:15" s="9" customFormat="1" ht="12">
      <c r="A110" s="20">
        <v>18006</v>
      </c>
      <c r="B110" s="26" t="s">
        <v>108</v>
      </c>
      <c r="C110" s="29" t="s">
        <v>6</v>
      </c>
      <c r="D110" s="258">
        <v>657648</v>
      </c>
      <c r="E110" s="257">
        <v>1</v>
      </c>
      <c r="F110" s="24">
        <f t="shared" si="10"/>
        <v>657648</v>
      </c>
      <c r="G110" s="8"/>
      <c r="H110" s="25"/>
      <c r="I110" s="25"/>
      <c r="J110" s="25"/>
      <c r="K110" s="25"/>
      <c r="L110" s="25"/>
      <c r="M110" s="25"/>
      <c r="N110" s="25"/>
    </row>
    <row r="111" spans="1:15" s="9" customFormat="1" ht="12">
      <c r="A111" s="20">
        <v>18007</v>
      </c>
      <c r="B111" s="26" t="s">
        <v>109</v>
      </c>
      <c r="C111" s="29" t="s">
        <v>6</v>
      </c>
      <c r="D111" s="258">
        <v>1053945</v>
      </c>
      <c r="E111" s="257">
        <v>1</v>
      </c>
      <c r="F111" s="24">
        <f t="shared" si="10"/>
        <v>1053945</v>
      </c>
      <c r="G111" s="8"/>
      <c r="H111" s="25"/>
      <c r="I111" s="25"/>
      <c r="J111" s="25"/>
      <c r="K111" s="25"/>
      <c r="L111" s="25"/>
      <c r="M111" s="25"/>
      <c r="N111" s="25"/>
    </row>
    <row r="112" spans="1:15" s="9" customFormat="1" ht="12">
      <c r="A112" s="20">
        <v>18008</v>
      </c>
      <c r="B112" s="26" t="s">
        <v>110</v>
      </c>
      <c r="C112" s="29" t="s">
        <v>6</v>
      </c>
      <c r="D112" s="258">
        <v>386678</v>
      </c>
      <c r="E112" s="257">
        <v>2</v>
      </c>
      <c r="F112" s="24">
        <f t="shared" si="10"/>
        <v>773356</v>
      </c>
      <c r="G112" s="8"/>
      <c r="H112" s="25"/>
      <c r="I112" s="25"/>
      <c r="J112" s="25"/>
      <c r="K112" s="25"/>
      <c r="L112" s="25"/>
      <c r="M112" s="25"/>
      <c r="N112" s="25"/>
    </row>
    <row r="113" spans="1:15" s="9" customFormat="1" ht="12">
      <c r="A113" s="20">
        <v>18009</v>
      </c>
      <c r="B113" s="26" t="s">
        <v>111</v>
      </c>
      <c r="C113" s="29" t="s">
        <v>6</v>
      </c>
      <c r="D113" s="258">
        <v>160542</v>
      </c>
      <c r="E113" s="257">
        <v>1</v>
      </c>
      <c r="F113" s="24">
        <f t="shared" si="10"/>
        <v>160542</v>
      </c>
      <c r="G113" s="8"/>
      <c r="H113" s="25"/>
      <c r="I113" s="25"/>
      <c r="J113" s="25"/>
      <c r="K113" s="25"/>
      <c r="L113" s="25"/>
      <c r="M113" s="25"/>
      <c r="N113" s="25"/>
    </row>
    <row r="114" spans="1:15" s="9" customFormat="1" ht="12">
      <c r="A114" s="20">
        <v>18010</v>
      </c>
      <c r="B114" s="26" t="s">
        <v>112</v>
      </c>
      <c r="C114" s="29" t="s">
        <v>6</v>
      </c>
      <c r="D114" s="258">
        <v>763580</v>
      </c>
      <c r="E114" s="257">
        <v>1</v>
      </c>
      <c r="F114" s="24">
        <f t="shared" si="10"/>
        <v>763580</v>
      </c>
      <c r="G114" s="8"/>
      <c r="H114" s="25"/>
      <c r="I114" s="25"/>
      <c r="J114" s="25"/>
      <c r="K114" s="25"/>
      <c r="L114" s="25"/>
      <c r="M114" s="25"/>
      <c r="N114" s="25"/>
    </row>
    <row r="115" spans="1:15" s="9" customFormat="1" ht="12">
      <c r="A115" s="20">
        <v>18011</v>
      </c>
      <c r="B115" s="26" t="s">
        <v>113</v>
      </c>
      <c r="C115" s="29" t="s">
        <v>6</v>
      </c>
      <c r="D115" s="258">
        <v>19715</v>
      </c>
      <c r="E115" s="257">
        <v>5</v>
      </c>
      <c r="F115" s="24">
        <f t="shared" si="10"/>
        <v>98575</v>
      </c>
      <c r="G115" s="8"/>
      <c r="H115" s="25"/>
      <c r="I115" s="25"/>
      <c r="J115" s="25"/>
      <c r="K115" s="25"/>
      <c r="L115" s="25"/>
      <c r="M115" s="25"/>
      <c r="N115" s="25"/>
    </row>
    <row r="116" spans="1:15" s="9" customFormat="1" ht="12">
      <c r="A116" s="20">
        <v>18012</v>
      </c>
      <c r="B116" s="26" t="s">
        <v>114</v>
      </c>
      <c r="C116" s="29" t="s">
        <v>6</v>
      </c>
      <c r="D116" s="226"/>
      <c r="E116" s="23"/>
      <c r="F116" s="24">
        <f t="shared" si="10"/>
        <v>0</v>
      </c>
      <c r="G116" s="8"/>
      <c r="H116" s="25"/>
      <c r="I116" s="25"/>
      <c r="J116" s="25"/>
      <c r="K116" s="25"/>
      <c r="L116" s="25"/>
      <c r="M116" s="25"/>
      <c r="N116" s="25"/>
    </row>
    <row r="117" spans="1:15" s="9" customFormat="1" ht="12">
      <c r="A117" s="20"/>
      <c r="B117" s="18" t="s">
        <v>115</v>
      </c>
      <c r="C117" s="27"/>
      <c r="D117" s="225"/>
      <c r="E117" s="23"/>
      <c r="F117" s="24"/>
      <c r="G117" s="8"/>
      <c r="H117" s="25"/>
      <c r="I117" s="25"/>
      <c r="J117" s="8"/>
      <c r="K117" s="8"/>
      <c r="L117" s="8"/>
      <c r="M117" s="8"/>
      <c r="N117" s="8"/>
      <c r="O117" s="8"/>
    </row>
    <row r="118" spans="1:15" s="9" customFormat="1" ht="12">
      <c r="A118" s="20">
        <v>18013</v>
      </c>
      <c r="B118" s="26" t="s">
        <v>116</v>
      </c>
      <c r="C118" s="27" t="s">
        <v>14</v>
      </c>
      <c r="D118" s="258">
        <v>5979</v>
      </c>
      <c r="E118" s="257">
        <v>791</v>
      </c>
      <c r="F118" s="24">
        <f t="shared" ref="F118:F148" si="11">+D118*E118</f>
        <v>4729389</v>
      </c>
      <c r="G118" s="8"/>
      <c r="H118" s="25"/>
      <c r="I118" s="25"/>
      <c r="J118" s="25"/>
      <c r="K118" s="25"/>
      <c r="L118" s="25"/>
      <c r="M118" s="25"/>
      <c r="N118" s="25"/>
    </row>
    <row r="119" spans="1:15" s="9" customFormat="1" ht="12">
      <c r="A119" s="20">
        <v>18014</v>
      </c>
      <c r="B119" s="26" t="s">
        <v>117</v>
      </c>
      <c r="C119" s="27" t="s">
        <v>14</v>
      </c>
      <c r="D119" s="258">
        <v>8274</v>
      </c>
      <c r="E119" s="257">
        <v>167</v>
      </c>
      <c r="F119" s="24">
        <f t="shared" si="11"/>
        <v>1381758</v>
      </c>
      <c r="G119" s="8"/>
      <c r="H119" s="25"/>
      <c r="I119" s="25"/>
      <c r="J119" s="25"/>
      <c r="K119" s="25"/>
      <c r="L119" s="25"/>
      <c r="M119" s="25"/>
      <c r="N119" s="25"/>
    </row>
    <row r="120" spans="1:15" s="9" customFormat="1" ht="12">
      <c r="A120" s="20">
        <v>18015</v>
      </c>
      <c r="B120" s="26" t="s">
        <v>118</v>
      </c>
      <c r="C120" s="27" t="s">
        <v>14</v>
      </c>
      <c r="D120" s="258">
        <v>11128</v>
      </c>
      <c r="E120" s="257">
        <v>285</v>
      </c>
      <c r="F120" s="24">
        <f t="shared" si="11"/>
        <v>3171480</v>
      </c>
      <c r="G120" s="8"/>
      <c r="H120" s="25"/>
      <c r="I120" s="25"/>
      <c r="J120" s="25"/>
      <c r="K120" s="25"/>
      <c r="L120" s="25"/>
      <c r="M120" s="25"/>
      <c r="N120" s="25"/>
    </row>
    <row r="121" spans="1:15" s="9" customFormat="1" ht="12">
      <c r="A121" s="20">
        <v>18016</v>
      </c>
      <c r="B121" s="26" t="s">
        <v>119</v>
      </c>
      <c r="C121" s="27" t="s">
        <v>14</v>
      </c>
      <c r="D121" s="258">
        <v>13907</v>
      </c>
      <c r="E121" s="257">
        <v>55</v>
      </c>
      <c r="F121" s="24">
        <f t="shared" si="11"/>
        <v>764885</v>
      </c>
      <c r="G121" s="8"/>
      <c r="H121" s="25"/>
      <c r="I121" s="25"/>
      <c r="J121" s="25"/>
      <c r="K121" s="25"/>
      <c r="L121" s="25"/>
      <c r="M121" s="25"/>
      <c r="N121" s="25"/>
    </row>
    <row r="122" spans="1:15" s="9" customFormat="1" ht="12">
      <c r="A122" s="20">
        <v>18017</v>
      </c>
      <c r="B122" s="26" t="s">
        <v>120</v>
      </c>
      <c r="C122" s="27" t="s">
        <v>14</v>
      </c>
      <c r="D122" s="258">
        <v>16923</v>
      </c>
      <c r="E122" s="257">
        <v>161</v>
      </c>
      <c r="F122" s="24">
        <f t="shared" si="11"/>
        <v>2724603</v>
      </c>
      <c r="G122" s="8"/>
      <c r="H122" s="25"/>
      <c r="I122" s="25"/>
      <c r="J122" s="25"/>
      <c r="K122" s="25"/>
      <c r="L122" s="25"/>
      <c r="M122" s="25"/>
      <c r="N122" s="25"/>
    </row>
    <row r="123" spans="1:15" s="9" customFormat="1" ht="12">
      <c r="A123" s="20">
        <v>18018</v>
      </c>
      <c r="B123" s="26" t="s">
        <v>121</v>
      </c>
      <c r="C123" s="27" t="s">
        <v>14</v>
      </c>
      <c r="D123" s="258">
        <v>25906</v>
      </c>
      <c r="E123" s="257">
        <v>171</v>
      </c>
      <c r="F123" s="24">
        <f t="shared" si="11"/>
        <v>4429926</v>
      </c>
      <c r="G123" s="8"/>
      <c r="H123" s="25"/>
      <c r="I123" s="25"/>
      <c r="J123" s="25"/>
      <c r="K123" s="25"/>
      <c r="L123" s="25"/>
      <c r="M123" s="25"/>
      <c r="N123" s="25"/>
    </row>
    <row r="124" spans="1:15" s="9" customFormat="1" ht="12">
      <c r="A124" s="20">
        <v>18019</v>
      </c>
      <c r="B124" s="26" t="s">
        <v>122</v>
      </c>
      <c r="C124" s="27" t="s">
        <v>14</v>
      </c>
      <c r="D124" s="258">
        <v>49535</v>
      </c>
      <c r="E124" s="257">
        <v>20</v>
      </c>
      <c r="F124" s="24">
        <f t="shared" si="11"/>
        <v>990700</v>
      </c>
      <c r="G124" s="8"/>
      <c r="H124" s="25"/>
      <c r="I124" s="25"/>
      <c r="J124" s="25"/>
      <c r="K124" s="25"/>
      <c r="L124" s="25"/>
      <c r="M124" s="25"/>
      <c r="N124" s="25"/>
    </row>
    <row r="125" spans="1:15" s="9" customFormat="1" ht="12">
      <c r="A125" s="20">
        <v>18020</v>
      </c>
      <c r="B125" s="26" t="s">
        <v>123</v>
      </c>
      <c r="C125" s="27" t="s">
        <v>14</v>
      </c>
      <c r="D125" s="258">
        <v>57655</v>
      </c>
      <c r="E125" s="257">
        <v>10</v>
      </c>
      <c r="F125" s="24">
        <f t="shared" si="11"/>
        <v>576550</v>
      </c>
      <c r="G125" s="8"/>
      <c r="H125" s="25"/>
      <c r="I125" s="25"/>
      <c r="J125" s="25"/>
      <c r="K125" s="25"/>
      <c r="L125" s="25"/>
      <c r="M125" s="25"/>
      <c r="N125" s="25"/>
    </row>
    <row r="126" spans="1:15" s="9" customFormat="1" ht="12">
      <c r="A126" s="20">
        <v>18021</v>
      </c>
      <c r="B126" s="26" t="s">
        <v>124</v>
      </c>
      <c r="C126" s="29" t="s">
        <v>6</v>
      </c>
      <c r="D126" s="258">
        <v>2869</v>
      </c>
      <c r="E126" s="257">
        <v>935</v>
      </c>
      <c r="F126" s="24">
        <f t="shared" si="11"/>
        <v>2682515</v>
      </c>
      <c r="G126" s="8"/>
      <c r="H126" s="25"/>
      <c r="I126" s="25"/>
      <c r="J126" s="25"/>
      <c r="K126" s="25"/>
      <c r="L126" s="25"/>
      <c r="M126" s="25"/>
      <c r="N126" s="25"/>
    </row>
    <row r="127" spans="1:15" s="9" customFormat="1" ht="12">
      <c r="A127" s="20">
        <v>18022</v>
      </c>
      <c r="B127" s="26" t="s">
        <v>125</v>
      </c>
      <c r="C127" s="29" t="s">
        <v>6</v>
      </c>
      <c r="D127" s="258">
        <v>3535</v>
      </c>
      <c r="E127" s="257">
        <v>223</v>
      </c>
      <c r="F127" s="24">
        <f t="shared" si="11"/>
        <v>788305</v>
      </c>
      <c r="G127" s="8"/>
      <c r="H127" s="25"/>
      <c r="I127" s="25"/>
      <c r="J127" s="25"/>
      <c r="K127" s="25"/>
      <c r="L127" s="25"/>
      <c r="M127" s="25"/>
      <c r="N127" s="25"/>
    </row>
    <row r="128" spans="1:15" s="9" customFormat="1" ht="12">
      <c r="A128" s="20">
        <v>18023</v>
      </c>
      <c r="B128" s="26" t="s">
        <v>126</v>
      </c>
      <c r="C128" s="29" t="s">
        <v>6</v>
      </c>
      <c r="D128" s="258">
        <v>4655</v>
      </c>
      <c r="E128" s="257">
        <v>163</v>
      </c>
      <c r="F128" s="24">
        <f t="shared" si="11"/>
        <v>758765</v>
      </c>
      <c r="G128" s="8"/>
      <c r="H128" s="25"/>
      <c r="I128" s="25"/>
      <c r="J128" s="25"/>
      <c r="K128" s="25"/>
      <c r="L128" s="25"/>
      <c r="M128" s="25"/>
      <c r="N128" s="25"/>
    </row>
    <row r="129" spans="1:14" s="9" customFormat="1" ht="12">
      <c r="A129" s="20">
        <v>18024</v>
      </c>
      <c r="B129" s="26" t="s">
        <v>127</v>
      </c>
      <c r="C129" s="29" t="s">
        <v>6</v>
      </c>
      <c r="D129" s="258">
        <v>7247</v>
      </c>
      <c r="E129" s="257">
        <v>35</v>
      </c>
      <c r="F129" s="24">
        <f t="shared" si="11"/>
        <v>253645</v>
      </c>
      <c r="G129" s="8"/>
      <c r="H129" s="25"/>
      <c r="I129" s="25"/>
      <c r="J129" s="25"/>
      <c r="K129" s="25"/>
      <c r="L129" s="25"/>
      <c r="M129" s="25"/>
      <c r="N129" s="25"/>
    </row>
    <row r="130" spans="1:14" s="9" customFormat="1" ht="12">
      <c r="A130" s="20">
        <v>18025</v>
      </c>
      <c r="B130" s="26" t="s">
        <v>128</v>
      </c>
      <c r="C130" s="29" t="s">
        <v>6</v>
      </c>
      <c r="D130" s="258">
        <v>11050</v>
      </c>
      <c r="E130" s="257">
        <v>154</v>
      </c>
      <c r="F130" s="24">
        <f t="shared" si="11"/>
        <v>1701700</v>
      </c>
      <c r="G130" s="8"/>
      <c r="H130" s="25"/>
      <c r="I130" s="25"/>
      <c r="J130" s="25"/>
      <c r="K130" s="25"/>
      <c r="L130" s="25"/>
      <c r="M130" s="25"/>
      <c r="N130" s="25"/>
    </row>
    <row r="131" spans="1:14" s="9" customFormat="1" ht="12">
      <c r="A131" s="20">
        <v>18026</v>
      </c>
      <c r="B131" s="26" t="s">
        <v>129</v>
      </c>
      <c r="C131" s="29" t="s">
        <v>6</v>
      </c>
      <c r="D131" s="258">
        <v>25603</v>
      </c>
      <c r="E131" s="257">
        <v>58</v>
      </c>
      <c r="F131" s="24">
        <f t="shared" si="11"/>
        <v>1484974</v>
      </c>
      <c r="G131" s="8"/>
      <c r="H131" s="25"/>
      <c r="I131" s="25"/>
      <c r="J131" s="25"/>
      <c r="K131" s="25"/>
      <c r="L131" s="25"/>
      <c r="M131" s="25"/>
      <c r="N131" s="25"/>
    </row>
    <row r="132" spans="1:14" s="9" customFormat="1" ht="12">
      <c r="A132" s="20">
        <v>18027</v>
      </c>
      <c r="B132" s="26" t="s">
        <v>130</v>
      </c>
      <c r="C132" s="29" t="s">
        <v>6</v>
      </c>
      <c r="D132" s="258">
        <v>61934</v>
      </c>
      <c r="E132" s="257">
        <v>15</v>
      </c>
      <c r="F132" s="24">
        <f t="shared" si="11"/>
        <v>929010</v>
      </c>
      <c r="G132" s="8"/>
      <c r="H132" s="25"/>
      <c r="I132" s="25"/>
      <c r="J132" s="25"/>
      <c r="K132" s="25"/>
      <c r="L132" s="25"/>
      <c r="M132" s="25"/>
      <c r="N132" s="25"/>
    </row>
    <row r="133" spans="1:14" s="9" customFormat="1" ht="12">
      <c r="A133" s="20">
        <v>18028</v>
      </c>
      <c r="B133" s="26" t="s">
        <v>131</v>
      </c>
      <c r="C133" s="29" t="s">
        <v>6</v>
      </c>
      <c r="D133" s="258">
        <v>72707</v>
      </c>
      <c r="E133" s="257">
        <v>5</v>
      </c>
      <c r="F133" s="24">
        <f t="shared" si="11"/>
        <v>363535</v>
      </c>
      <c r="G133" s="8"/>
      <c r="H133" s="25"/>
      <c r="I133" s="25"/>
      <c r="J133" s="25"/>
      <c r="K133" s="25"/>
      <c r="L133" s="25"/>
      <c r="M133" s="25"/>
      <c r="N133" s="25"/>
    </row>
    <row r="134" spans="1:14" s="9" customFormat="1" ht="12">
      <c r="A134" s="20">
        <v>18029</v>
      </c>
      <c r="B134" s="26" t="s">
        <v>132</v>
      </c>
      <c r="C134" s="29" t="s">
        <v>6</v>
      </c>
      <c r="D134" s="258">
        <v>68698</v>
      </c>
      <c r="E134" s="257">
        <v>85</v>
      </c>
      <c r="F134" s="24">
        <f t="shared" si="11"/>
        <v>5839330</v>
      </c>
      <c r="G134" s="8"/>
      <c r="H134" s="25"/>
      <c r="I134" s="25"/>
      <c r="J134" s="25"/>
      <c r="K134" s="25"/>
      <c r="L134" s="25"/>
      <c r="M134" s="25"/>
      <c r="N134" s="25"/>
    </row>
    <row r="135" spans="1:14" s="9" customFormat="1" ht="12">
      <c r="A135" s="20">
        <v>18030</v>
      </c>
      <c r="B135" s="26" t="s">
        <v>133</v>
      </c>
      <c r="C135" s="29" t="s">
        <v>6</v>
      </c>
      <c r="D135" s="258">
        <v>84401</v>
      </c>
      <c r="E135" s="257">
        <v>11</v>
      </c>
      <c r="F135" s="24">
        <f t="shared" si="11"/>
        <v>928411</v>
      </c>
      <c r="G135" s="8"/>
      <c r="H135" s="25"/>
      <c r="I135" s="25"/>
      <c r="J135" s="25"/>
      <c r="K135" s="25"/>
      <c r="L135" s="25"/>
      <c r="M135" s="25"/>
      <c r="N135" s="25"/>
    </row>
    <row r="136" spans="1:14" s="9" customFormat="1" ht="12">
      <c r="A136" s="20">
        <v>18031</v>
      </c>
      <c r="B136" s="26" t="s">
        <v>134</v>
      </c>
      <c r="C136" s="29" t="s">
        <v>6</v>
      </c>
      <c r="D136" s="258">
        <v>117432</v>
      </c>
      <c r="E136" s="257">
        <v>2</v>
      </c>
      <c r="F136" s="24">
        <f t="shared" si="11"/>
        <v>234864</v>
      </c>
      <c r="G136" s="8"/>
      <c r="H136" s="25"/>
      <c r="I136" s="25"/>
      <c r="J136" s="25"/>
      <c r="K136" s="25"/>
      <c r="L136" s="25"/>
      <c r="M136" s="25"/>
      <c r="N136" s="25"/>
    </row>
    <row r="137" spans="1:14" s="9" customFormat="1" ht="12">
      <c r="A137" s="20">
        <v>18032</v>
      </c>
      <c r="B137" s="26" t="s">
        <v>135</v>
      </c>
      <c r="C137" s="29" t="s">
        <v>6</v>
      </c>
      <c r="D137" s="258">
        <v>156390</v>
      </c>
      <c r="E137" s="257">
        <v>2</v>
      </c>
      <c r="F137" s="24">
        <f t="shared" si="11"/>
        <v>312780</v>
      </c>
      <c r="G137" s="8"/>
      <c r="H137" s="25"/>
      <c r="I137" s="25"/>
      <c r="J137" s="25"/>
      <c r="K137" s="25"/>
      <c r="L137" s="25"/>
      <c r="M137" s="25"/>
      <c r="N137" s="25"/>
    </row>
    <row r="138" spans="1:14" s="9" customFormat="1" ht="12">
      <c r="A138" s="20">
        <v>18033</v>
      </c>
      <c r="B138" s="26" t="s">
        <v>136</v>
      </c>
      <c r="C138" s="29" t="s">
        <v>6</v>
      </c>
      <c r="D138" s="258">
        <v>207289</v>
      </c>
      <c r="E138" s="257">
        <v>10</v>
      </c>
      <c r="F138" s="24">
        <f t="shared" si="11"/>
        <v>2072890</v>
      </c>
      <c r="G138" s="8"/>
      <c r="H138" s="25"/>
      <c r="I138" s="25"/>
      <c r="J138" s="25"/>
      <c r="K138" s="25"/>
      <c r="L138" s="25"/>
      <c r="M138" s="25"/>
      <c r="N138" s="25"/>
    </row>
    <row r="139" spans="1:14" s="9" customFormat="1" ht="12">
      <c r="A139" s="20">
        <v>18034</v>
      </c>
      <c r="B139" s="26" t="s">
        <v>137</v>
      </c>
      <c r="C139" s="27" t="s">
        <v>6</v>
      </c>
      <c r="D139" s="258">
        <v>431029</v>
      </c>
      <c r="E139" s="257">
        <v>3</v>
      </c>
      <c r="F139" s="24">
        <f t="shared" si="11"/>
        <v>1293087</v>
      </c>
      <c r="G139" s="8"/>
      <c r="H139" s="25"/>
      <c r="I139" s="25"/>
      <c r="J139" s="25"/>
      <c r="K139" s="25"/>
      <c r="L139" s="25"/>
      <c r="M139" s="25"/>
      <c r="N139" s="25"/>
    </row>
    <row r="140" spans="1:14" s="9" customFormat="1" ht="12">
      <c r="A140" s="20">
        <v>18035</v>
      </c>
      <c r="B140" s="26" t="s">
        <v>138</v>
      </c>
      <c r="C140" s="29" t="s">
        <v>6</v>
      </c>
      <c r="D140" s="258">
        <v>803335</v>
      </c>
      <c r="E140" s="257">
        <v>1</v>
      </c>
      <c r="F140" s="24">
        <f t="shared" si="11"/>
        <v>803335</v>
      </c>
      <c r="G140" s="8"/>
      <c r="H140" s="25"/>
      <c r="I140" s="25"/>
      <c r="J140" s="25"/>
      <c r="K140" s="25"/>
      <c r="L140" s="25"/>
      <c r="M140" s="25"/>
      <c r="N140" s="25"/>
    </row>
    <row r="141" spans="1:14" s="9" customFormat="1" ht="12">
      <c r="A141" s="20">
        <v>18036</v>
      </c>
      <c r="B141" s="26" t="s">
        <v>139</v>
      </c>
      <c r="C141" s="29" t="s">
        <v>6</v>
      </c>
      <c r="D141" s="258">
        <v>15610</v>
      </c>
      <c r="E141" s="257">
        <v>450</v>
      </c>
      <c r="F141" s="24">
        <f t="shared" si="11"/>
        <v>7024500</v>
      </c>
      <c r="G141" s="8"/>
      <c r="H141" s="25"/>
      <c r="I141" s="25"/>
      <c r="J141" s="25"/>
      <c r="K141" s="25"/>
      <c r="L141" s="25"/>
      <c r="M141" s="25"/>
      <c r="N141" s="25"/>
    </row>
    <row r="142" spans="1:14" s="9" customFormat="1" ht="12">
      <c r="A142" s="20">
        <v>18037</v>
      </c>
      <c r="B142" s="26" t="s">
        <v>140</v>
      </c>
      <c r="C142" s="29" t="s">
        <v>6</v>
      </c>
      <c r="D142" s="258">
        <v>15911</v>
      </c>
      <c r="E142" s="257">
        <v>115</v>
      </c>
      <c r="F142" s="24">
        <f t="shared" si="11"/>
        <v>1829765</v>
      </c>
      <c r="G142" s="8"/>
      <c r="H142" s="25"/>
      <c r="I142" s="25"/>
      <c r="J142" s="25"/>
      <c r="K142" s="25"/>
      <c r="L142" s="25"/>
      <c r="M142" s="25"/>
      <c r="N142" s="25"/>
    </row>
    <row r="143" spans="1:14" s="9" customFormat="1" ht="12">
      <c r="A143" s="20">
        <v>18038</v>
      </c>
      <c r="B143" s="26" t="s">
        <v>141</v>
      </c>
      <c r="C143" s="29" t="s">
        <v>6</v>
      </c>
      <c r="D143" s="258">
        <v>16357</v>
      </c>
      <c r="E143" s="257">
        <v>150</v>
      </c>
      <c r="F143" s="24">
        <f t="shared" si="11"/>
        <v>2453550</v>
      </c>
      <c r="G143" s="8"/>
      <c r="H143" s="25"/>
      <c r="I143" s="25"/>
      <c r="J143" s="25"/>
      <c r="K143" s="25"/>
      <c r="L143" s="25"/>
      <c r="M143" s="25"/>
      <c r="N143" s="25"/>
    </row>
    <row r="144" spans="1:14" s="9" customFormat="1" ht="12">
      <c r="A144" s="20">
        <v>18039</v>
      </c>
      <c r="B144" s="26" t="s">
        <v>142</v>
      </c>
      <c r="C144" s="29" t="s">
        <v>6</v>
      </c>
      <c r="D144" s="258">
        <v>16799</v>
      </c>
      <c r="E144" s="257">
        <v>35</v>
      </c>
      <c r="F144" s="24">
        <f t="shared" si="11"/>
        <v>587965</v>
      </c>
      <c r="G144" s="8"/>
      <c r="H144" s="25"/>
      <c r="I144" s="25"/>
      <c r="J144" s="25"/>
      <c r="K144" s="25"/>
      <c r="L144" s="25"/>
      <c r="M144" s="25"/>
      <c r="N144" s="25"/>
    </row>
    <row r="145" spans="1:15" s="9" customFormat="1" ht="12">
      <c r="A145" s="20">
        <v>18040</v>
      </c>
      <c r="B145" s="26" t="s">
        <v>143</v>
      </c>
      <c r="C145" s="29" t="s">
        <v>6</v>
      </c>
      <c r="D145" s="258">
        <v>17725</v>
      </c>
      <c r="E145" s="257">
        <v>90</v>
      </c>
      <c r="F145" s="24">
        <f t="shared" si="11"/>
        <v>1595250</v>
      </c>
      <c r="G145" s="8"/>
      <c r="H145" s="25"/>
      <c r="I145" s="25"/>
      <c r="J145" s="25"/>
      <c r="K145" s="25"/>
      <c r="L145" s="25"/>
      <c r="M145" s="25"/>
      <c r="N145" s="25"/>
    </row>
    <row r="146" spans="1:15" s="9" customFormat="1" ht="12">
      <c r="A146" s="20">
        <v>18041</v>
      </c>
      <c r="B146" s="26" t="s">
        <v>144</v>
      </c>
      <c r="C146" s="29" t="s">
        <v>6</v>
      </c>
      <c r="D146" s="258">
        <v>19972</v>
      </c>
      <c r="E146" s="257">
        <v>90</v>
      </c>
      <c r="F146" s="24">
        <f t="shared" si="11"/>
        <v>1797480</v>
      </c>
      <c r="G146" s="8"/>
      <c r="H146" s="25"/>
      <c r="I146" s="25"/>
      <c r="J146" s="25"/>
      <c r="K146" s="25"/>
      <c r="L146" s="25"/>
      <c r="M146" s="25"/>
      <c r="N146" s="25"/>
    </row>
    <row r="147" spans="1:15" s="9" customFormat="1" ht="12">
      <c r="A147" s="20">
        <v>18042</v>
      </c>
      <c r="B147" s="26" t="s">
        <v>145</v>
      </c>
      <c r="C147" s="29" t="s">
        <v>6</v>
      </c>
      <c r="D147" s="258">
        <v>21020</v>
      </c>
      <c r="E147" s="257">
        <v>10</v>
      </c>
      <c r="F147" s="24">
        <f t="shared" si="11"/>
        <v>210200</v>
      </c>
      <c r="G147" s="8"/>
      <c r="H147" s="25"/>
      <c r="I147" s="25"/>
      <c r="J147" s="25"/>
      <c r="K147" s="25"/>
      <c r="L147" s="25"/>
      <c r="M147" s="25"/>
      <c r="N147" s="25"/>
    </row>
    <row r="148" spans="1:15" s="9" customFormat="1" ht="12">
      <c r="A148" s="20">
        <v>18043</v>
      </c>
      <c r="B148" s="26" t="s">
        <v>146</v>
      </c>
      <c r="C148" s="29" t="s">
        <v>6</v>
      </c>
      <c r="D148" s="258">
        <v>22260</v>
      </c>
      <c r="E148" s="257">
        <v>5</v>
      </c>
      <c r="F148" s="24">
        <f t="shared" si="11"/>
        <v>111300</v>
      </c>
      <c r="G148" s="8"/>
      <c r="H148" s="25"/>
      <c r="I148" s="25"/>
      <c r="J148" s="25"/>
      <c r="K148" s="25"/>
      <c r="L148" s="25"/>
      <c r="M148" s="25"/>
      <c r="N148" s="25"/>
    </row>
    <row r="149" spans="1:15" s="9" customFormat="1" ht="12">
      <c r="A149" s="20"/>
      <c r="B149" s="18" t="s">
        <v>147</v>
      </c>
      <c r="C149" s="27"/>
      <c r="D149" s="225"/>
      <c r="E149" s="23"/>
      <c r="F149" s="24"/>
      <c r="G149" s="8"/>
      <c r="H149" s="25"/>
      <c r="I149" s="25"/>
      <c r="J149" s="8"/>
      <c r="K149" s="8"/>
      <c r="L149" s="8"/>
      <c r="M149" s="8"/>
      <c r="N149" s="8"/>
      <c r="O149" s="8"/>
    </row>
    <row r="150" spans="1:15" s="9" customFormat="1" ht="12">
      <c r="A150" s="20">
        <v>18044</v>
      </c>
      <c r="B150" s="26" t="s">
        <v>148</v>
      </c>
      <c r="C150" s="29" t="s">
        <v>6</v>
      </c>
      <c r="D150" s="258">
        <v>45281</v>
      </c>
      <c r="E150" s="257">
        <v>138</v>
      </c>
      <c r="F150" s="24">
        <f t="shared" ref="F150:F159" si="12">+D150*E150</f>
        <v>6248778</v>
      </c>
      <c r="G150" s="8"/>
      <c r="H150" s="25"/>
      <c r="I150" s="25"/>
      <c r="J150" s="25"/>
      <c r="K150" s="25"/>
      <c r="L150" s="25"/>
      <c r="M150" s="25"/>
      <c r="N150" s="25"/>
    </row>
    <row r="151" spans="1:15" s="9" customFormat="1" ht="12">
      <c r="A151" s="20">
        <v>18045</v>
      </c>
      <c r="B151" s="26" t="s">
        <v>149</v>
      </c>
      <c r="C151" s="29" t="s">
        <v>6</v>
      </c>
      <c r="D151" s="258">
        <v>44778</v>
      </c>
      <c r="E151" s="257">
        <v>12</v>
      </c>
      <c r="F151" s="24">
        <f t="shared" si="12"/>
        <v>537336</v>
      </c>
      <c r="G151" s="8"/>
      <c r="H151" s="25"/>
      <c r="I151" s="25"/>
      <c r="J151" s="25"/>
      <c r="K151" s="25"/>
      <c r="L151" s="25"/>
      <c r="M151" s="25"/>
      <c r="N151" s="25"/>
    </row>
    <row r="152" spans="1:15" s="9" customFormat="1" ht="12">
      <c r="A152" s="20">
        <v>18046</v>
      </c>
      <c r="B152" s="26" t="s">
        <v>150</v>
      </c>
      <c r="C152" s="29" t="s">
        <v>6</v>
      </c>
      <c r="D152" s="258">
        <v>106556</v>
      </c>
      <c r="E152" s="257">
        <v>25</v>
      </c>
      <c r="F152" s="24">
        <f t="shared" si="12"/>
        <v>2663900</v>
      </c>
      <c r="G152" s="8"/>
      <c r="H152" s="25"/>
      <c r="I152" s="25"/>
      <c r="J152" s="25"/>
      <c r="K152" s="25"/>
      <c r="L152" s="25"/>
      <c r="M152" s="25"/>
      <c r="N152" s="25"/>
    </row>
    <row r="153" spans="1:15" s="9" customFormat="1" ht="12">
      <c r="A153" s="20">
        <v>18047</v>
      </c>
      <c r="B153" s="26" t="s">
        <v>151</v>
      </c>
      <c r="C153" s="29" t="s">
        <v>6</v>
      </c>
      <c r="D153" s="258">
        <v>45496</v>
      </c>
      <c r="E153" s="257">
        <v>93</v>
      </c>
      <c r="F153" s="24">
        <f t="shared" si="12"/>
        <v>4231128</v>
      </c>
      <c r="G153" s="8"/>
      <c r="H153" s="25"/>
      <c r="I153" s="25"/>
      <c r="J153" s="25"/>
      <c r="K153" s="25"/>
      <c r="L153" s="25"/>
      <c r="M153" s="25"/>
      <c r="N153" s="25"/>
    </row>
    <row r="154" spans="1:15" s="9" customFormat="1" ht="12">
      <c r="A154" s="20">
        <v>18048</v>
      </c>
      <c r="B154" s="26" t="s">
        <v>152</v>
      </c>
      <c r="C154" s="29" t="s">
        <v>6</v>
      </c>
      <c r="D154" s="258">
        <v>45281</v>
      </c>
      <c r="E154" s="257">
        <v>3</v>
      </c>
      <c r="F154" s="24">
        <f t="shared" si="12"/>
        <v>135843</v>
      </c>
      <c r="G154" s="8"/>
      <c r="H154" s="25"/>
      <c r="I154" s="25"/>
      <c r="J154" s="25"/>
      <c r="K154" s="25"/>
      <c r="L154" s="25"/>
      <c r="M154" s="25"/>
      <c r="N154" s="25"/>
    </row>
    <row r="155" spans="1:15" s="9" customFormat="1" ht="12">
      <c r="A155" s="20">
        <v>18049</v>
      </c>
      <c r="B155" s="26" t="s">
        <v>153</v>
      </c>
      <c r="C155" s="29" t="s">
        <v>6</v>
      </c>
      <c r="D155" s="258">
        <v>47291</v>
      </c>
      <c r="E155" s="257">
        <v>84</v>
      </c>
      <c r="F155" s="24">
        <f t="shared" si="12"/>
        <v>3972444</v>
      </c>
      <c r="G155" s="8"/>
      <c r="H155" s="25"/>
      <c r="I155" s="25"/>
      <c r="J155" s="25"/>
      <c r="K155" s="25"/>
      <c r="L155" s="25"/>
      <c r="M155" s="25"/>
      <c r="N155" s="25"/>
    </row>
    <row r="156" spans="1:15" s="9" customFormat="1" ht="12">
      <c r="A156" s="20">
        <v>18050</v>
      </c>
      <c r="B156" s="26" t="s">
        <v>154</v>
      </c>
      <c r="C156" s="29" t="s">
        <v>6</v>
      </c>
      <c r="D156" s="258">
        <v>57261</v>
      </c>
      <c r="E156" s="257">
        <v>10</v>
      </c>
      <c r="F156" s="24">
        <f t="shared" si="12"/>
        <v>572610</v>
      </c>
      <c r="G156" s="8"/>
      <c r="H156" s="25"/>
      <c r="I156" s="25"/>
      <c r="J156" s="25"/>
      <c r="K156" s="25"/>
      <c r="L156" s="25"/>
      <c r="M156" s="25"/>
      <c r="N156" s="25"/>
    </row>
    <row r="157" spans="1:15" s="9" customFormat="1" ht="12">
      <c r="A157" s="20">
        <v>18051</v>
      </c>
      <c r="B157" s="26" t="s">
        <v>155</v>
      </c>
      <c r="C157" s="29" t="s">
        <v>6</v>
      </c>
      <c r="D157" s="258">
        <v>44778</v>
      </c>
      <c r="E157" s="257">
        <v>5</v>
      </c>
      <c r="F157" s="24">
        <f t="shared" si="12"/>
        <v>223890</v>
      </c>
      <c r="G157" s="8"/>
      <c r="H157" s="25"/>
      <c r="I157" s="25"/>
      <c r="J157" s="25"/>
      <c r="K157" s="25"/>
      <c r="L157" s="25"/>
      <c r="M157" s="25"/>
      <c r="N157" s="25"/>
    </row>
    <row r="158" spans="1:15" s="9" customFormat="1" ht="12">
      <c r="A158" s="20">
        <v>18052</v>
      </c>
      <c r="B158" s="26" t="s">
        <v>156</v>
      </c>
      <c r="C158" s="29" t="s">
        <v>6</v>
      </c>
      <c r="D158" s="258">
        <v>46573</v>
      </c>
      <c r="E158" s="257">
        <v>2</v>
      </c>
      <c r="F158" s="24">
        <f t="shared" si="12"/>
        <v>93146</v>
      </c>
      <c r="G158" s="8"/>
      <c r="H158" s="25"/>
      <c r="I158" s="25"/>
      <c r="J158" s="25"/>
      <c r="K158" s="25"/>
      <c r="L158" s="25"/>
      <c r="M158" s="25"/>
      <c r="N158" s="25"/>
    </row>
    <row r="159" spans="1:15" s="9" customFormat="1" ht="12">
      <c r="A159" s="20">
        <v>18053</v>
      </c>
      <c r="B159" s="26" t="s">
        <v>157</v>
      </c>
      <c r="C159" s="29" t="s">
        <v>6</v>
      </c>
      <c r="D159" s="258">
        <v>142284</v>
      </c>
      <c r="E159" s="257">
        <v>2</v>
      </c>
      <c r="F159" s="24">
        <f t="shared" si="12"/>
        <v>284568</v>
      </c>
      <c r="G159" s="8"/>
      <c r="H159" s="25"/>
      <c r="I159" s="25"/>
      <c r="J159" s="25"/>
      <c r="K159" s="25"/>
      <c r="L159" s="25"/>
      <c r="M159" s="25"/>
      <c r="N159" s="25"/>
    </row>
    <row r="160" spans="1:15" s="9" customFormat="1" ht="12">
      <c r="A160" s="20"/>
      <c r="B160" s="18" t="s">
        <v>158</v>
      </c>
      <c r="C160" s="27"/>
      <c r="D160" s="225"/>
      <c r="E160" s="257"/>
      <c r="F160" s="24"/>
      <c r="G160" s="8"/>
      <c r="H160" s="25"/>
      <c r="I160" s="25"/>
      <c r="J160" s="8"/>
      <c r="K160" s="8"/>
      <c r="L160" s="8"/>
      <c r="M160" s="8"/>
      <c r="N160" s="8"/>
      <c r="O160" s="8"/>
    </row>
    <row r="161" spans="1:14" s="9" customFormat="1" ht="12">
      <c r="A161" s="20">
        <v>18054</v>
      </c>
      <c r="B161" s="26" t="s">
        <v>159</v>
      </c>
      <c r="C161" s="27" t="s">
        <v>14</v>
      </c>
      <c r="D161" s="258">
        <v>14009</v>
      </c>
      <c r="E161" s="257">
        <v>306</v>
      </c>
      <c r="F161" s="24">
        <f t="shared" ref="F161:F183" si="13">+D161*E161</f>
        <v>4286754</v>
      </c>
      <c r="G161" s="8"/>
      <c r="H161" s="25"/>
      <c r="I161" s="25"/>
      <c r="J161" s="25"/>
      <c r="K161" s="25"/>
      <c r="L161" s="25"/>
      <c r="M161" s="25"/>
      <c r="N161" s="25"/>
    </row>
    <row r="162" spans="1:14" s="9" customFormat="1" ht="12">
      <c r="A162" s="20">
        <v>18055</v>
      </c>
      <c r="B162" s="26" t="s">
        <v>160</v>
      </c>
      <c r="C162" s="27" t="s">
        <v>14</v>
      </c>
      <c r="D162" s="258">
        <v>22158</v>
      </c>
      <c r="E162" s="257">
        <v>725</v>
      </c>
      <c r="F162" s="24">
        <f t="shared" si="13"/>
        <v>16064550</v>
      </c>
      <c r="G162" s="8"/>
      <c r="H162" s="25"/>
      <c r="I162" s="25"/>
      <c r="J162" s="25"/>
      <c r="K162" s="25"/>
      <c r="L162" s="25"/>
      <c r="M162" s="25"/>
      <c r="N162" s="25"/>
    </row>
    <row r="163" spans="1:14" s="9" customFormat="1" ht="12">
      <c r="A163" s="20">
        <v>18056</v>
      </c>
      <c r="B163" s="26" t="s">
        <v>161</v>
      </c>
      <c r="C163" s="27" t="s">
        <v>14</v>
      </c>
      <c r="D163" s="258">
        <v>33633</v>
      </c>
      <c r="E163" s="257">
        <v>117</v>
      </c>
      <c r="F163" s="24">
        <f t="shared" si="13"/>
        <v>3935061</v>
      </c>
      <c r="G163" s="8"/>
      <c r="H163" s="25"/>
      <c r="I163" s="25"/>
      <c r="J163" s="25"/>
      <c r="K163" s="25"/>
      <c r="L163" s="25"/>
      <c r="M163" s="25"/>
      <c r="N163" s="25"/>
    </row>
    <row r="164" spans="1:14" s="9" customFormat="1" ht="12">
      <c r="A164" s="20">
        <v>18057</v>
      </c>
      <c r="B164" s="26" t="s">
        <v>162</v>
      </c>
      <c r="C164" s="27" t="s">
        <v>14</v>
      </c>
      <c r="D164" s="258">
        <v>48139</v>
      </c>
      <c r="E164" s="257">
        <v>32</v>
      </c>
      <c r="F164" s="24">
        <f t="shared" si="13"/>
        <v>1540448</v>
      </c>
      <c r="G164" s="8"/>
      <c r="H164" s="25"/>
      <c r="I164" s="25"/>
      <c r="J164" s="25"/>
      <c r="K164" s="25"/>
      <c r="L164" s="25"/>
      <c r="M164" s="25"/>
      <c r="N164" s="25"/>
    </row>
    <row r="165" spans="1:14" s="9" customFormat="1" ht="12">
      <c r="A165" s="20">
        <v>18058</v>
      </c>
      <c r="B165" s="26" t="s">
        <v>163</v>
      </c>
      <c r="C165" s="27" t="s">
        <v>14</v>
      </c>
      <c r="D165" s="258">
        <v>64976</v>
      </c>
      <c r="E165" s="257">
        <v>24</v>
      </c>
      <c r="F165" s="24">
        <f t="shared" si="13"/>
        <v>1559424</v>
      </c>
      <c r="G165" s="8"/>
      <c r="H165" s="25"/>
      <c r="I165" s="25"/>
      <c r="J165" s="25"/>
      <c r="K165" s="25"/>
      <c r="L165" s="25"/>
      <c r="M165" s="25"/>
      <c r="N165" s="25"/>
    </row>
    <row r="166" spans="1:14" s="9" customFormat="1" ht="12">
      <c r="A166" s="20">
        <v>18059</v>
      </c>
      <c r="B166" s="26" t="s">
        <v>164</v>
      </c>
      <c r="C166" s="27" t="s">
        <v>14</v>
      </c>
      <c r="D166" s="258">
        <v>99053</v>
      </c>
      <c r="E166" s="257">
        <v>67</v>
      </c>
      <c r="F166" s="24">
        <f t="shared" si="13"/>
        <v>6636551</v>
      </c>
      <c r="G166" s="8"/>
      <c r="H166" s="25"/>
      <c r="I166" s="25"/>
      <c r="J166" s="25"/>
      <c r="K166" s="25"/>
      <c r="L166" s="25"/>
      <c r="M166" s="25"/>
      <c r="N166" s="25"/>
    </row>
    <row r="167" spans="1:14" s="9" customFormat="1" ht="12">
      <c r="A167" s="20">
        <v>18060</v>
      </c>
      <c r="B167" s="26" t="s">
        <v>165</v>
      </c>
      <c r="C167" s="29" t="s">
        <v>6</v>
      </c>
      <c r="D167" s="258">
        <v>4092</v>
      </c>
      <c r="E167" s="257">
        <v>335</v>
      </c>
      <c r="F167" s="24">
        <f t="shared" si="13"/>
        <v>1370820</v>
      </c>
      <c r="G167" s="8"/>
      <c r="H167" s="25"/>
      <c r="I167" s="25"/>
      <c r="J167" s="25"/>
      <c r="K167" s="25"/>
      <c r="L167" s="25"/>
      <c r="M167" s="25"/>
      <c r="N167" s="25"/>
    </row>
    <row r="168" spans="1:14" s="9" customFormat="1" ht="12">
      <c r="A168" s="20">
        <v>18061</v>
      </c>
      <c r="B168" s="26" t="s">
        <v>166</v>
      </c>
      <c r="C168" s="29" t="s">
        <v>6</v>
      </c>
      <c r="D168" s="258">
        <v>6136</v>
      </c>
      <c r="E168" s="257">
        <v>738</v>
      </c>
      <c r="F168" s="24">
        <f t="shared" si="13"/>
        <v>4528368</v>
      </c>
      <c r="G168" s="8"/>
      <c r="H168" s="25"/>
      <c r="I168" s="25"/>
      <c r="J168" s="25"/>
      <c r="K168" s="25"/>
      <c r="L168" s="25"/>
      <c r="M168" s="25"/>
      <c r="N168" s="25"/>
    </row>
    <row r="169" spans="1:14" s="9" customFormat="1" ht="12">
      <c r="A169" s="20">
        <v>18062</v>
      </c>
      <c r="B169" s="26" t="s">
        <v>167</v>
      </c>
      <c r="C169" s="29" t="s">
        <v>6</v>
      </c>
      <c r="D169" s="258">
        <v>11968</v>
      </c>
      <c r="E169" s="257">
        <v>92</v>
      </c>
      <c r="F169" s="24">
        <f t="shared" si="13"/>
        <v>1101056</v>
      </c>
      <c r="G169" s="8"/>
      <c r="H169" s="25"/>
      <c r="I169" s="25"/>
      <c r="J169" s="25"/>
      <c r="K169" s="25"/>
      <c r="L169" s="25"/>
      <c r="M169" s="25"/>
      <c r="N169" s="25"/>
    </row>
    <row r="170" spans="1:14" s="9" customFormat="1" ht="12">
      <c r="A170" s="20">
        <v>18063</v>
      </c>
      <c r="B170" s="26" t="s">
        <v>168</v>
      </c>
      <c r="C170" s="29" t="s">
        <v>6</v>
      </c>
      <c r="D170" s="258">
        <v>16049</v>
      </c>
      <c r="E170" s="257">
        <v>13</v>
      </c>
      <c r="F170" s="24">
        <f t="shared" si="13"/>
        <v>208637</v>
      </c>
      <c r="G170" s="8"/>
      <c r="H170" s="25"/>
      <c r="I170" s="25"/>
      <c r="J170" s="25"/>
      <c r="K170" s="25"/>
      <c r="L170" s="25"/>
      <c r="M170" s="25"/>
      <c r="N170" s="25"/>
    </row>
    <row r="171" spans="1:14" s="9" customFormat="1" ht="12">
      <c r="A171" s="20">
        <v>18064</v>
      </c>
      <c r="B171" s="26" t="s">
        <v>169</v>
      </c>
      <c r="C171" s="29" t="s">
        <v>6</v>
      </c>
      <c r="D171" s="258">
        <v>23432</v>
      </c>
      <c r="E171" s="257">
        <v>13</v>
      </c>
      <c r="F171" s="24">
        <f t="shared" si="13"/>
        <v>304616</v>
      </c>
      <c r="G171" s="8"/>
      <c r="H171" s="25"/>
      <c r="I171" s="25"/>
      <c r="J171" s="25"/>
      <c r="K171" s="25"/>
      <c r="L171" s="25"/>
      <c r="M171" s="25"/>
      <c r="N171" s="25"/>
    </row>
    <row r="172" spans="1:14" s="9" customFormat="1" ht="12">
      <c r="A172" s="20">
        <v>18065</v>
      </c>
      <c r="B172" s="26" t="s">
        <v>170</v>
      </c>
      <c r="C172" s="29" t="s">
        <v>6</v>
      </c>
      <c r="D172" s="258">
        <v>40775</v>
      </c>
      <c r="E172" s="257">
        <v>28</v>
      </c>
      <c r="F172" s="24">
        <f t="shared" si="13"/>
        <v>1141700</v>
      </c>
      <c r="G172" s="8"/>
      <c r="H172" s="25"/>
      <c r="I172" s="25"/>
      <c r="J172" s="25"/>
      <c r="K172" s="25"/>
      <c r="L172" s="25"/>
      <c r="M172" s="25"/>
      <c r="N172" s="25"/>
    </row>
    <row r="173" spans="1:14" s="9" customFormat="1" ht="12">
      <c r="A173" s="20">
        <v>18066</v>
      </c>
      <c r="B173" s="26" t="s">
        <v>132</v>
      </c>
      <c r="C173" s="29" t="s">
        <v>6</v>
      </c>
      <c r="D173" s="258">
        <v>68698</v>
      </c>
      <c r="E173" s="257">
        <v>4</v>
      </c>
      <c r="F173" s="24">
        <f t="shared" si="13"/>
        <v>274792</v>
      </c>
      <c r="G173" s="8"/>
      <c r="H173" s="25"/>
      <c r="I173" s="25"/>
      <c r="J173" s="25"/>
      <c r="K173" s="25"/>
      <c r="L173" s="25"/>
      <c r="M173" s="25"/>
      <c r="N173" s="25"/>
    </row>
    <row r="174" spans="1:14" s="9" customFormat="1" ht="12">
      <c r="A174" s="20">
        <v>18067</v>
      </c>
      <c r="B174" s="26" t="s">
        <v>133</v>
      </c>
      <c r="C174" s="27" t="s">
        <v>6</v>
      </c>
      <c r="D174" s="258">
        <v>84401</v>
      </c>
      <c r="E174" s="257">
        <v>54</v>
      </c>
      <c r="F174" s="24">
        <f t="shared" si="13"/>
        <v>4557654</v>
      </c>
      <c r="G174" s="8"/>
      <c r="H174" s="25"/>
      <c r="I174" s="25"/>
      <c r="J174" s="25"/>
      <c r="K174" s="25"/>
      <c r="L174" s="25"/>
      <c r="M174" s="25"/>
      <c r="N174" s="25"/>
    </row>
    <row r="175" spans="1:14" s="9" customFormat="1" ht="12">
      <c r="A175" s="20">
        <v>18068</v>
      </c>
      <c r="B175" s="26" t="s">
        <v>171</v>
      </c>
      <c r="C175" s="29" t="s">
        <v>6</v>
      </c>
      <c r="D175" s="258">
        <v>88861</v>
      </c>
      <c r="E175" s="257">
        <v>2</v>
      </c>
      <c r="F175" s="24">
        <f t="shared" si="13"/>
        <v>177722</v>
      </c>
      <c r="G175" s="8"/>
      <c r="H175" s="25"/>
      <c r="I175" s="25"/>
      <c r="J175" s="25"/>
      <c r="K175" s="25"/>
      <c r="L175" s="25"/>
      <c r="M175" s="25"/>
      <c r="N175" s="25"/>
    </row>
    <row r="176" spans="1:14" s="9" customFormat="1" ht="12">
      <c r="A176" s="20">
        <v>18069</v>
      </c>
      <c r="B176" s="26" t="s">
        <v>134</v>
      </c>
      <c r="C176" s="29" t="s">
        <v>6</v>
      </c>
      <c r="D176" s="258">
        <v>117432</v>
      </c>
      <c r="E176" s="257">
        <v>19</v>
      </c>
      <c r="F176" s="24">
        <f t="shared" si="13"/>
        <v>2231208</v>
      </c>
      <c r="G176" s="8"/>
      <c r="H176" s="25"/>
      <c r="I176" s="25"/>
      <c r="J176" s="25"/>
      <c r="K176" s="25"/>
      <c r="L176" s="25"/>
      <c r="M176" s="25"/>
      <c r="N176" s="25"/>
    </row>
    <row r="177" spans="1:15" s="9" customFormat="1" ht="12">
      <c r="A177" s="20">
        <v>18070</v>
      </c>
      <c r="B177" s="26" t="s">
        <v>137</v>
      </c>
      <c r="C177" s="29" t="s">
        <v>6</v>
      </c>
      <c r="D177" s="258">
        <v>314881</v>
      </c>
      <c r="E177" s="257">
        <v>2</v>
      </c>
      <c r="F177" s="24">
        <f t="shared" si="13"/>
        <v>629762</v>
      </c>
      <c r="G177" s="8"/>
      <c r="H177" s="25"/>
      <c r="I177" s="25"/>
      <c r="J177" s="25"/>
      <c r="K177" s="25"/>
      <c r="L177" s="25"/>
      <c r="M177" s="25"/>
      <c r="N177" s="25"/>
    </row>
    <row r="178" spans="1:15" s="9" customFormat="1" ht="12">
      <c r="A178" s="20">
        <v>18071</v>
      </c>
      <c r="B178" s="26" t="s">
        <v>139</v>
      </c>
      <c r="C178" s="29" t="s">
        <v>6</v>
      </c>
      <c r="D178" s="258">
        <v>15610</v>
      </c>
      <c r="E178" s="257">
        <v>204</v>
      </c>
      <c r="F178" s="24">
        <f t="shared" si="13"/>
        <v>3184440</v>
      </c>
      <c r="G178" s="8"/>
      <c r="H178" s="25"/>
      <c r="I178" s="25"/>
      <c r="J178" s="25"/>
      <c r="K178" s="25"/>
      <c r="L178" s="25"/>
      <c r="M178" s="25"/>
      <c r="N178" s="25"/>
    </row>
    <row r="179" spans="1:15" s="9" customFormat="1" ht="12">
      <c r="A179" s="20">
        <v>18072</v>
      </c>
      <c r="B179" s="26" t="s">
        <v>140</v>
      </c>
      <c r="C179" s="29" t="s">
        <v>6</v>
      </c>
      <c r="D179" s="258">
        <v>15911</v>
      </c>
      <c r="E179" s="257">
        <v>484</v>
      </c>
      <c r="F179" s="24">
        <f t="shared" si="13"/>
        <v>7700924</v>
      </c>
      <c r="G179" s="8"/>
      <c r="H179" s="25"/>
      <c r="I179" s="25"/>
      <c r="J179" s="25"/>
      <c r="K179" s="25"/>
      <c r="L179" s="25"/>
      <c r="M179" s="25"/>
      <c r="N179" s="25"/>
    </row>
    <row r="180" spans="1:15" s="9" customFormat="1" ht="12">
      <c r="A180" s="20">
        <v>18073</v>
      </c>
      <c r="B180" s="26" t="s">
        <v>141</v>
      </c>
      <c r="C180" s="29" t="s">
        <v>6</v>
      </c>
      <c r="D180" s="258">
        <v>16357</v>
      </c>
      <c r="E180" s="257">
        <v>78</v>
      </c>
      <c r="F180" s="24">
        <f t="shared" si="13"/>
        <v>1275846</v>
      </c>
      <c r="G180" s="8"/>
      <c r="H180" s="25"/>
      <c r="I180" s="25"/>
      <c r="J180" s="25"/>
      <c r="K180" s="25"/>
      <c r="L180" s="25"/>
      <c r="M180" s="25"/>
      <c r="N180" s="25"/>
    </row>
    <row r="181" spans="1:15" s="9" customFormat="1" ht="12">
      <c r="A181" s="20">
        <v>18074</v>
      </c>
      <c r="B181" s="26" t="s">
        <v>172</v>
      </c>
      <c r="C181" s="29" t="s">
        <v>6</v>
      </c>
      <c r="D181" s="258">
        <v>16799</v>
      </c>
      <c r="E181" s="257">
        <v>22</v>
      </c>
      <c r="F181" s="24">
        <f t="shared" si="13"/>
        <v>369578</v>
      </c>
      <c r="G181" s="8"/>
      <c r="H181" s="25"/>
      <c r="I181" s="25"/>
      <c r="J181" s="25"/>
      <c r="K181" s="25"/>
      <c r="L181" s="25"/>
      <c r="M181" s="25"/>
      <c r="N181" s="25"/>
    </row>
    <row r="182" spans="1:15" s="9" customFormat="1" ht="12">
      <c r="A182" s="20">
        <v>18075</v>
      </c>
      <c r="B182" s="26" t="s">
        <v>143</v>
      </c>
      <c r="C182" s="29" t="s">
        <v>6</v>
      </c>
      <c r="D182" s="258">
        <v>17725</v>
      </c>
      <c r="E182" s="257">
        <v>16</v>
      </c>
      <c r="F182" s="24">
        <f t="shared" si="13"/>
        <v>283600</v>
      </c>
      <c r="G182" s="8"/>
      <c r="H182" s="25"/>
      <c r="I182" s="25"/>
      <c r="J182" s="25"/>
      <c r="K182" s="25"/>
      <c r="L182" s="25"/>
      <c r="M182" s="25"/>
      <c r="N182" s="25"/>
    </row>
    <row r="183" spans="1:15" s="9" customFormat="1" ht="12">
      <c r="A183" s="20">
        <v>18076</v>
      </c>
      <c r="B183" s="26" t="s">
        <v>144</v>
      </c>
      <c r="C183" s="29" t="s">
        <v>6</v>
      </c>
      <c r="D183" s="258">
        <v>18926</v>
      </c>
      <c r="E183" s="257">
        <v>45</v>
      </c>
      <c r="F183" s="24">
        <f t="shared" si="13"/>
        <v>851670</v>
      </c>
      <c r="G183" s="8"/>
      <c r="H183" s="25"/>
      <c r="I183" s="25"/>
      <c r="J183" s="25"/>
      <c r="K183" s="25"/>
      <c r="L183" s="25"/>
      <c r="M183" s="25"/>
      <c r="N183" s="25"/>
    </row>
    <row r="184" spans="1:15" s="9" customFormat="1" ht="12">
      <c r="A184" s="20"/>
      <c r="B184" s="18" t="s">
        <v>173</v>
      </c>
      <c r="C184" s="27"/>
      <c r="D184" s="226"/>
      <c r="E184" s="23"/>
      <c r="F184" s="24"/>
      <c r="G184" s="8"/>
      <c r="H184" s="25"/>
      <c r="I184" s="25"/>
      <c r="J184" s="8"/>
      <c r="K184" s="8"/>
      <c r="L184" s="8"/>
      <c r="M184" s="8"/>
      <c r="N184" s="8"/>
      <c r="O184" s="8"/>
    </row>
    <row r="185" spans="1:15" s="9" customFormat="1" ht="12">
      <c r="A185" s="20">
        <v>18078</v>
      </c>
      <c r="B185" s="26" t="s">
        <v>174</v>
      </c>
      <c r="C185" s="29" t="s">
        <v>6</v>
      </c>
      <c r="D185" s="258">
        <v>72126</v>
      </c>
      <c r="E185" s="257">
        <v>107</v>
      </c>
      <c r="F185" s="24">
        <f t="shared" ref="F185:F190" si="14">+D185*E185</f>
        <v>7717482</v>
      </c>
      <c r="G185" s="8"/>
      <c r="H185" s="25"/>
      <c r="I185" s="25"/>
      <c r="J185" s="25"/>
      <c r="K185" s="25"/>
      <c r="L185" s="25"/>
      <c r="M185" s="25"/>
      <c r="N185" s="25"/>
    </row>
    <row r="186" spans="1:15" s="9" customFormat="1" ht="12">
      <c r="A186" s="20">
        <v>18079</v>
      </c>
      <c r="B186" s="26" t="s">
        <v>174</v>
      </c>
      <c r="C186" s="29" t="s">
        <v>6</v>
      </c>
      <c r="D186" s="258">
        <v>70499</v>
      </c>
      <c r="E186" s="257">
        <v>8</v>
      </c>
      <c r="F186" s="24">
        <f t="shared" si="14"/>
        <v>563992</v>
      </c>
      <c r="G186" s="8"/>
      <c r="H186" s="25"/>
      <c r="I186" s="25"/>
      <c r="J186" s="25"/>
      <c r="K186" s="25"/>
      <c r="L186" s="25"/>
      <c r="M186" s="25"/>
      <c r="N186" s="25"/>
    </row>
    <row r="187" spans="1:15" s="9" customFormat="1" ht="12">
      <c r="A187" s="20">
        <v>18080</v>
      </c>
      <c r="B187" s="26" t="s">
        <v>175</v>
      </c>
      <c r="C187" s="29" t="s">
        <v>6</v>
      </c>
      <c r="D187" s="258">
        <v>101561</v>
      </c>
      <c r="E187" s="257">
        <v>2</v>
      </c>
      <c r="F187" s="24">
        <f t="shared" si="14"/>
        <v>203122</v>
      </c>
      <c r="G187" s="8"/>
      <c r="H187" s="25"/>
      <c r="I187" s="25"/>
      <c r="J187" s="25"/>
      <c r="K187" s="25"/>
      <c r="L187" s="25"/>
      <c r="M187" s="25"/>
      <c r="N187" s="25"/>
    </row>
    <row r="188" spans="1:15" s="9" customFormat="1" ht="12">
      <c r="A188" s="20">
        <v>18081</v>
      </c>
      <c r="B188" s="26" t="s">
        <v>176</v>
      </c>
      <c r="C188" s="29" t="s">
        <v>6</v>
      </c>
      <c r="D188" s="258">
        <v>78633</v>
      </c>
      <c r="E188" s="257">
        <v>84</v>
      </c>
      <c r="F188" s="24">
        <f t="shared" si="14"/>
        <v>6605172</v>
      </c>
      <c r="G188" s="8"/>
      <c r="H188" s="25"/>
      <c r="I188" s="25"/>
      <c r="J188" s="25"/>
      <c r="K188" s="25"/>
      <c r="L188" s="25"/>
      <c r="M188" s="25"/>
      <c r="N188" s="25"/>
    </row>
    <row r="189" spans="1:15" s="9" customFormat="1" ht="12">
      <c r="A189" s="20">
        <v>18082</v>
      </c>
      <c r="B189" s="26" t="s">
        <v>177</v>
      </c>
      <c r="C189" s="29" t="s">
        <v>6</v>
      </c>
      <c r="D189" s="258">
        <v>76309</v>
      </c>
      <c r="E189" s="257">
        <v>2</v>
      </c>
      <c r="F189" s="24">
        <f t="shared" si="14"/>
        <v>152618</v>
      </c>
      <c r="G189" s="8"/>
      <c r="H189" s="25"/>
      <c r="I189" s="25"/>
      <c r="J189" s="25"/>
      <c r="K189" s="25"/>
      <c r="L189" s="25"/>
      <c r="M189" s="25"/>
      <c r="N189" s="25"/>
    </row>
    <row r="190" spans="1:15" s="9" customFormat="1" ht="12">
      <c r="A190" s="20">
        <v>18083</v>
      </c>
      <c r="B190" s="26" t="s">
        <v>178</v>
      </c>
      <c r="C190" s="29" t="s">
        <v>6</v>
      </c>
      <c r="D190" s="258">
        <v>412162</v>
      </c>
      <c r="E190" s="257">
        <v>2</v>
      </c>
      <c r="F190" s="24">
        <f t="shared" si="14"/>
        <v>824324</v>
      </c>
      <c r="G190" s="8"/>
      <c r="H190" s="25"/>
      <c r="I190" s="25"/>
      <c r="J190" s="25"/>
      <c r="K190" s="25"/>
      <c r="L190" s="25"/>
      <c r="M190" s="25"/>
      <c r="N190" s="25"/>
    </row>
    <row r="191" spans="1:15" s="9" customFormat="1" ht="12">
      <c r="A191" s="20"/>
      <c r="B191" s="18" t="s">
        <v>179</v>
      </c>
      <c r="C191" s="27"/>
      <c r="D191" s="225"/>
      <c r="E191" s="257"/>
      <c r="F191" s="24"/>
      <c r="G191" s="8"/>
      <c r="H191" s="25"/>
      <c r="I191" s="25"/>
      <c r="J191" s="8"/>
      <c r="K191" s="8"/>
      <c r="L191" s="8"/>
      <c r="M191" s="8"/>
      <c r="N191" s="8"/>
      <c r="O191" s="8"/>
    </row>
    <row r="192" spans="1:15" s="9" customFormat="1" ht="12">
      <c r="A192" s="20"/>
      <c r="B192" s="18" t="s">
        <v>181</v>
      </c>
      <c r="C192" s="27"/>
      <c r="D192" s="225"/>
      <c r="E192" s="257"/>
      <c r="F192" s="24">
        <f t="shared" ref="F192:F207" si="15">+D192*E192</f>
        <v>0</v>
      </c>
      <c r="G192" s="8"/>
      <c r="H192" s="25"/>
      <c r="I192" s="25"/>
      <c r="J192" s="8"/>
      <c r="K192" s="8"/>
      <c r="L192" s="8"/>
      <c r="M192" s="8"/>
      <c r="N192" s="8"/>
    </row>
    <row r="193" spans="1:15" s="9" customFormat="1" ht="12">
      <c r="A193" s="20">
        <v>18085</v>
      </c>
      <c r="B193" s="26" t="s">
        <v>182</v>
      </c>
      <c r="C193" s="27" t="s">
        <v>14</v>
      </c>
      <c r="D193" s="229">
        <v>17088</v>
      </c>
      <c r="E193" s="257">
        <v>567</v>
      </c>
      <c r="F193" s="24">
        <f t="shared" si="15"/>
        <v>9688896</v>
      </c>
      <c r="G193" s="8"/>
      <c r="H193" s="25"/>
      <c r="I193" s="25"/>
      <c r="J193" s="25"/>
      <c r="K193" s="25"/>
      <c r="L193" s="25"/>
      <c r="M193" s="25"/>
      <c r="N193" s="25"/>
    </row>
    <row r="194" spans="1:15" s="9" customFormat="1" ht="12">
      <c r="A194" s="20">
        <v>18086</v>
      </c>
      <c r="B194" s="26" t="s">
        <v>183</v>
      </c>
      <c r="C194" s="27" t="s">
        <v>14</v>
      </c>
      <c r="D194" s="229">
        <v>25571</v>
      </c>
      <c r="E194" s="257">
        <v>40</v>
      </c>
      <c r="F194" s="24">
        <f t="shared" si="15"/>
        <v>1022840</v>
      </c>
      <c r="G194" s="8"/>
      <c r="H194" s="25"/>
      <c r="I194" s="25"/>
      <c r="J194" s="25"/>
      <c r="K194" s="25"/>
      <c r="L194" s="25"/>
      <c r="M194" s="25"/>
      <c r="N194" s="25"/>
    </row>
    <row r="195" spans="1:15" s="9" customFormat="1" ht="12">
      <c r="A195" s="20">
        <v>18087</v>
      </c>
      <c r="B195" s="26" t="s">
        <v>184</v>
      </c>
      <c r="C195" s="27" t="s">
        <v>14</v>
      </c>
      <c r="D195" s="229">
        <v>35206</v>
      </c>
      <c r="E195" s="257">
        <v>820</v>
      </c>
      <c r="F195" s="24">
        <f t="shared" si="15"/>
        <v>28868920</v>
      </c>
      <c r="G195" s="8"/>
      <c r="H195" s="25"/>
      <c r="I195" s="25"/>
      <c r="J195" s="25"/>
      <c r="K195" s="25"/>
      <c r="L195" s="25"/>
      <c r="M195" s="25"/>
      <c r="N195" s="25"/>
    </row>
    <row r="196" spans="1:15" s="9" customFormat="1" ht="12">
      <c r="A196" s="20">
        <v>18088</v>
      </c>
      <c r="B196" s="26" t="s">
        <v>185</v>
      </c>
      <c r="C196" s="27" t="s">
        <v>14</v>
      </c>
      <c r="D196" s="229">
        <v>13039</v>
      </c>
      <c r="E196" s="257">
        <v>680</v>
      </c>
      <c r="F196" s="24">
        <f t="shared" si="15"/>
        <v>8866520</v>
      </c>
      <c r="G196" s="8"/>
      <c r="H196" s="25"/>
      <c r="I196" s="25"/>
      <c r="J196" s="25"/>
      <c r="K196" s="25"/>
      <c r="L196" s="25"/>
      <c r="M196" s="25"/>
      <c r="N196" s="25"/>
    </row>
    <row r="197" spans="1:15" s="9" customFormat="1" ht="12">
      <c r="A197" s="20">
        <v>18089</v>
      </c>
      <c r="B197" s="26" t="s">
        <v>186</v>
      </c>
      <c r="C197" s="27" t="s">
        <v>14</v>
      </c>
      <c r="D197" s="229">
        <v>28805</v>
      </c>
      <c r="E197" s="257">
        <v>59</v>
      </c>
      <c r="F197" s="24">
        <f t="shared" si="15"/>
        <v>1699495</v>
      </c>
      <c r="G197" s="8"/>
      <c r="H197" s="25"/>
      <c r="I197" s="25"/>
      <c r="J197" s="25"/>
      <c r="K197" s="25"/>
      <c r="L197" s="25"/>
      <c r="M197" s="25"/>
      <c r="N197" s="25"/>
    </row>
    <row r="198" spans="1:15" s="9" customFormat="1" ht="12">
      <c r="A198" s="20">
        <v>18090</v>
      </c>
      <c r="B198" s="26" t="s">
        <v>187</v>
      </c>
      <c r="C198" s="27" t="s">
        <v>14</v>
      </c>
      <c r="D198" s="229">
        <v>54557</v>
      </c>
      <c r="E198" s="257">
        <v>221</v>
      </c>
      <c r="F198" s="24">
        <f t="shared" si="15"/>
        <v>12057097</v>
      </c>
      <c r="G198" s="8"/>
      <c r="H198" s="25"/>
      <c r="I198" s="25"/>
      <c r="J198" s="25"/>
      <c r="K198" s="25"/>
      <c r="L198" s="25"/>
      <c r="M198" s="25"/>
      <c r="N198" s="25"/>
    </row>
    <row r="199" spans="1:15" s="9" customFormat="1" ht="12">
      <c r="A199" s="20">
        <v>18091</v>
      </c>
      <c r="B199" s="26" t="s">
        <v>188</v>
      </c>
      <c r="C199" s="27" t="s">
        <v>14</v>
      </c>
      <c r="D199" s="229">
        <v>85757</v>
      </c>
      <c r="E199" s="257">
        <v>115</v>
      </c>
      <c r="F199" s="24">
        <f t="shared" si="15"/>
        <v>9862055</v>
      </c>
      <c r="G199" s="8"/>
      <c r="H199" s="25"/>
      <c r="I199" s="25"/>
      <c r="J199" s="25"/>
      <c r="K199" s="25"/>
      <c r="L199" s="25"/>
      <c r="M199" s="25"/>
      <c r="N199" s="25"/>
    </row>
    <row r="200" spans="1:15" s="9" customFormat="1" ht="12">
      <c r="A200" s="20">
        <v>18092</v>
      </c>
      <c r="B200" s="26" t="s">
        <v>189</v>
      </c>
      <c r="C200" s="27" t="s">
        <v>14</v>
      </c>
      <c r="D200" s="229">
        <v>116627</v>
      </c>
      <c r="E200" s="257">
        <v>48</v>
      </c>
      <c r="F200" s="24">
        <f t="shared" si="15"/>
        <v>5598096</v>
      </c>
      <c r="G200" s="8"/>
      <c r="H200" s="25"/>
      <c r="I200" s="25"/>
      <c r="J200" s="25"/>
      <c r="K200" s="25"/>
      <c r="L200" s="25"/>
      <c r="M200" s="25"/>
      <c r="N200" s="25"/>
    </row>
    <row r="201" spans="1:15" s="9" customFormat="1" ht="12">
      <c r="A201" s="20">
        <v>18093</v>
      </c>
      <c r="B201" s="26" t="s">
        <v>190</v>
      </c>
      <c r="C201" s="29" t="s">
        <v>6</v>
      </c>
      <c r="D201" s="229">
        <v>19163</v>
      </c>
      <c r="E201" s="257">
        <v>1511</v>
      </c>
      <c r="F201" s="24">
        <f t="shared" si="15"/>
        <v>28955293</v>
      </c>
      <c r="G201" s="8"/>
      <c r="H201" s="25"/>
      <c r="I201" s="25"/>
      <c r="J201" s="25"/>
      <c r="K201" s="25"/>
      <c r="L201" s="25"/>
      <c r="M201" s="25"/>
      <c r="N201" s="25"/>
    </row>
    <row r="202" spans="1:15" s="9" customFormat="1" ht="12">
      <c r="A202" s="20">
        <v>18094</v>
      </c>
      <c r="B202" s="26" t="s">
        <v>191</v>
      </c>
      <c r="C202" s="29" t="s">
        <v>6</v>
      </c>
      <c r="D202" s="229">
        <v>22729</v>
      </c>
      <c r="E202" s="257">
        <v>32</v>
      </c>
      <c r="F202" s="24">
        <f t="shared" si="15"/>
        <v>727328</v>
      </c>
      <c r="G202" s="8"/>
      <c r="H202" s="25"/>
      <c r="I202" s="25"/>
      <c r="J202" s="25"/>
      <c r="K202" s="25"/>
      <c r="L202" s="25"/>
      <c r="M202" s="25"/>
      <c r="N202" s="25"/>
    </row>
    <row r="203" spans="1:15" s="9" customFormat="1" ht="12">
      <c r="A203" s="20">
        <v>18095</v>
      </c>
      <c r="B203" s="26" t="s">
        <v>192</v>
      </c>
      <c r="C203" s="29" t="s">
        <v>6</v>
      </c>
      <c r="D203" s="229">
        <v>39427</v>
      </c>
      <c r="E203" s="257">
        <v>1337</v>
      </c>
      <c r="F203" s="24">
        <f t="shared" si="15"/>
        <v>52713899</v>
      </c>
      <c r="G203" s="8"/>
      <c r="H203" s="25"/>
      <c r="I203" s="25"/>
      <c r="J203" s="25"/>
      <c r="K203" s="25"/>
      <c r="L203" s="25"/>
      <c r="M203" s="25"/>
      <c r="N203" s="25"/>
    </row>
    <row r="204" spans="1:15" s="9" customFormat="1" ht="12">
      <c r="A204" s="20">
        <v>18096</v>
      </c>
      <c r="B204" s="26" t="s">
        <v>193</v>
      </c>
      <c r="C204" s="29" t="s">
        <v>6</v>
      </c>
      <c r="D204" s="229">
        <v>22935</v>
      </c>
      <c r="E204" s="257">
        <v>730</v>
      </c>
      <c r="F204" s="24">
        <f t="shared" si="15"/>
        <v>16742550</v>
      </c>
      <c r="G204" s="8"/>
      <c r="H204" s="25"/>
      <c r="I204" s="25"/>
      <c r="J204" s="25"/>
      <c r="K204" s="25"/>
      <c r="L204" s="25"/>
      <c r="M204" s="25"/>
      <c r="N204" s="25"/>
    </row>
    <row r="205" spans="1:15" s="9" customFormat="1" ht="12">
      <c r="A205" s="20">
        <v>18097</v>
      </c>
      <c r="B205" s="26" t="s">
        <v>194</v>
      </c>
      <c r="C205" s="29" t="s">
        <v>6</v>
      </c>
      <c r="D205" s="229">
        <v>24964</v>
      </c>
      <c r="E205" s="257">
        <v>20</v>
      </c>
      <c r="F205" s="24">
        <f t="shared" si="15"/>
        <v>499280</v>
      </c>
      <c r="G205" s="8"/>
      <c r="H205" s="25"/>
      <c r="I205" s="25"/>
      <c r="J205" s="25"/>
      <c r="K205" s="25"/>
      <c r="L205" s="25"/>
      <c r="M205" s="25"/>
      <c r="N205" s="25"/>
    </row>
    <row r="206" spans="1:15" s="9" customFormat="1" ht="12">
      <c r="A206" s="20">
        <v>18098</v>
      </c>
      <c r="B206" s="26" t="s">
        <v>195</v>
      </c>
      <c r="C206" s="29" t="s">
        <v>6</v>
      </c>
      <c r="D206" s="229">
        <v>25351</v>
      </c>
      <c r="E206" s="257">
        <v>446</v>
      </c>
      <c r="F206" s="24">
        <f t="shared" si="15"/>
        <v>11306546</v>
      </c>
      <c r="G206" s="8"/>
      <c r="H206" s="25"/>
      <c r="I206" s="25"/>
      <c r="J206" s="25"/>
      <c r="K206" s="25"/>
      <c r="L206" s="25"/>
      <c r="M206" s="25"/>
      <c r="N206" s="25"/>
    </row>
    <row r="207" spans="1:15" s="9" customFormat="1" ht="12">
      <c r="A207" s="20">
        <v>18099</v>
      </c>
      <c r="B207" s="26" t="s">
        <v>196</v>
      </c>
      <c r="C207" s="29" t="s">
        <v>6</v>
      </c>
      <c r="D207" s="228">
        <v>41405</v>
      </c>
      <c r="E207" s="257">
        <v>38</v>
      </c>
      <c r="F207" s="24">
        <f t="shared" si="15"/>
        <v>1573390</v>
      </c>
      <c r="G207" s="8"/>
      <c r="H207" s="25"/>
      <c r="I207" s="25"/>
      <c r="J207" s="25"/>
      <c r="K207" s="25"/>
      <c r="L207" s="25"/>
      <c r="M207" s="25"/>
      <c r="N207" s="25"/>
    </row>
    <row r="208" spans="1:15" s="9" customFormat="1" ht="12">
      <c r="A208" s="20"/>
      <c r="B208" s="18" t="s">
        <v>197</v>
      </c>
      <c r="C208" s="27"/>
      <c r="D208" s="227"/>
      <c r="E208" s="23"/>
      <c r="F208" s="24"/>
      <c r="G208" s="8"/>
      <c r="H208" s="25"/>
      <c r="I208" s="25"/>
      <c r="J208" s="8"/>
      <c r="K208" s="8"/>
      <c r="L208" s="8"/>
      <c r="M208" s="8"/>
      <c r="N208" s="8"/>
      <c r="O208" s="8"/>
    </row>
    <row r="209" spans="1:15" s="9" customFormat="1" ht="12">
      <c r="A209" s="20">
        <v>18100</v>
      </c>
      <c r="B209" s="26" t="s">
        <v>198</v>
      </c>
      <c r="C209" s="29" t="s">
        <v>6</v>
      </c>
      <c r="D209" s="258">
        <v>75295</v>
      </c>
      <c r="E209" s="257">
        <v>118</v>
      </c>
      <c r="F209" s="24">
        <f t="shared" ref="F209:F217" si="16">+D209*E209</f>
        <v>8884810</v>
      </c>
      <c r="G209" s="8"/>
      <c r="H209" s="25"/>
      <c r="I209" s="25"/>
      <c r="J209" s="25"/>
      <c r="K209" s="25"/>
      <c r="L209" s="25"/>
      <c r="M209" s="25"/>
      <c r="N209" s="25"/>
    </row>
    <row r="210" spans="1:15" s="9" customFormat="1" ht="12">
      <c r="A210" s="20">
        <v>18101</v>
      </c>
      <c r="B210" s="26" t="s">
        <v>199</v>
      </c>
      <c r="C210" s="29" t="s">
        <v>6</v>
      </c>
      <c r="D210" s="258">
        <v>66486</v>
      </c>
      <c r="E210" s="257">
        <v>138</v>
      </c>
      <c r="F210" s="24">
        <f t="shared" si="16"/>
        <v>9175068</v>
      </c>
      <c r="G210" s="8"/>
      <c r="H210" s="25"/>
      <c r="I210" s="25"/>
      <c r="J210" s="25"/>
      <c r="K210" s="25"/>
      <c r="L210" s="25"/>
      <c r="M210" s="25"/>
      <c r="N210" s="25"/>
    </row>
    <row r="211" spans="1:15" s="9" customFormat="1" ht="12">
      <c r="A211" s="20">
        <v>18102</v>
      </c>
      <c r="B211" s="26" t="s">
        <v>200</v>
      </c>
      <c r="C211" s="29" t="s">
        <v>6</v>
      </c>
      <c r="D211" s="258">
        <v>66486</v>
      </c>
      <c r="E211" s="257">
        <v>12</v>
      </c>
      <c r="F211" s="24">
        <f t="shared" si="16"/>
        <v>797832</v>
      </c>
      <c r="G211" s="8"/>
      <c r="H211" s="25"/>
      <c r="I211" s="25"/>
      <c r="J211" s="25"/>
      <c r="K211" s="25"/>
      <c r="L211" s="25"/>
      <c r="M211" s="25"/>
      <c r="N211" s="25"/>
    </row>
    <row r="212" spans="1:15" s="9" customFormat="1" ht="12">
      <c r="A212" s="20">
        <v>18103</v>
      </c>
      <c r="B212" s="26" t="s">
        <v>201</v>
      </c>
      <c r="C212" s="29" t="s">
        <v>6</v>
      </c>
      <c r="D212" s="258">
        <v>67044</v>
      </c>
      <c r="E212" s="257">
        <v>10</v>
      </c>
      <c r="F212" s="24">
        <f t="shared" si="16"/>
        <v>670440</v>
      </c>
      <c r="G212" s="8"/>
      <c r="H212" s="25"/>
      <c r="I212" s="25"/>
      <c r="J212" s="25"/>
      <c r="K212" s="25"/>
      <c r="L212" s="25"/>
      <c r="M212" s="25"/>
      <c r="N212" s="25"/>
    </row>
    <row r="213" spans="1:15" s="9" customFormat="1" ht="12">
      <c r="A213" s="20">
        <v>18104</v>
      </c>
      <c r="B213" s="26" t="s">
        <v>202</v>
      </c>
      <c r="C213" s="29" t="s">
        <v>6</v>
      </c>
      <c r="D213" s="258">
        <v>57908</v>
      </c>
      <c r="E213" s="257">
        <v>84</v>
      </c>
      <c r="F213" s="24">
        <f t="shared" si="16"/>
        <v>4864272</v>
      </c>
      <c r="G213" s="8"/>
      <c r="H213" s="25"/>
      <c r="I213" s="25"/>
      <c r="J213" s="25"/>
      <c r="K213" s="25"/>
      <c r="L213" s="25"/>
      <c r="M213" s="25"/>
      <c r="N213" s="25"/>
    </row>
    <row r="214" spans="1:15" s="9" customFormat="1" ht="12">
      <c r="A214" s="20">
        <v>18105</v>
      </c>
      <c r="B214" s="26" t="s">
        <v>203</v>
      </c>
      <c r="C214" s="29" t="s">
        <v>6</v>
      </c>
      <c r="D214" s="258">
        <v>63710</v>
      </c>
      <c r="E214" s="257">
        <v>3</v>
      </c>
      <c r="F214" s="24">
        <f t="shared" si="16"/>
        <v>191130</v>
      </c>
      <c r="G214" s="8"/>
      <c r="H214" s="25"/>
      <c r="I214" s="25"/>
      <c r="J214" s="25"/>
      <c r="K214" s="25"/>
      <c r="L214" s="25"/>
      <c r="M214" s="25"/>
      <c r="N214" s="25"/>
    </row>
    <row r="215" spans="1:15" s="9" customFormat="1" ht="12">
      <c r="A215" s="20">
        <v>18106</v>
      </c>
      <c r="B215" s="26" t="s">
        <v>204</v>
      </c>
      <c r="C215" s="29" t="s">
        <v>6</v>
      </c>
      <c r="D215" s="258">
        <v>63710</v>
      </c>
      <c r="E215" s="257">
        <v>2</v>
      </c>
      <c r="F215" s="24">
        <f t="shared" si="16"/>
        <v>127420</v>
      </c>
      <c r="G215" s="8"/>
      <c r="H215" s="25"/>
      <c r="I215" s="25"/>
      <c r="J215" s="25"/>
      <c r="K215" s="25"/>
      <c r="L215" s="25"/>
      <c r="M215" s="25"/>
      <c r="N215" s="25"/>
    </row>
    <row r="216" spans="1:15" s="9" customFormat="1" ht="12">
      <c r="A216" s="20">
        <v>18107</v>
      </c>
      <c r="B216" s="26" t="s">
        <v>205</v>
      </c>
      <c r="C216" s="29" t="s">
        <v>6</v>
      </c>
      <c r="D216" s="258">
        <v>71459</v>
      </c>
      <c r="E216" s="257">
        <v>211</v>
      </c>
      <c r="F216" s="24">
        <f t="shared" si="16"/>
        <v>15077849</v>
      </c>
      <c r="G216" s="8"/>
      <c r="H216" s="25"/>
      <c r="I216" s="25"/>
      <c r="J216" s="25"/>
      <c r="K216" s="25"/>
      <c r="L216" s="25"/>
      <c r="M216" s="25"/>
      <c r="N216" s="25"/>
    </row>
    <row r="217" spans="1:15" s="9" customFormat="1" ht="12">
      <c r="A217" s="20">
        <v>18108</v>
      </c>
      <c r="B217" s="26" t="s">
        <v>206</v>
      </c>
      <c r="C217" s="29" t="s">
        <v>6</v>
      </c>
      <c r="D217" s="258">
        <v>88579</v>
      </c>
      <c r="E217" s="257">
        <v>8</v>
      </c>
      <c r="F217" s="24">
        <f t="shared" si="16"/>
        <v>708632</v>
      </c>
      <c r="G217" s="8"/>
      <c r="H217" s="25"/>
      <c r="I217" s="25"/>
      <c r="J217" s="25"/>
      <c r="K217" s="25"/>
      <c r="L217" s="25"/>
      <c r="M217" s="25"/>
      <c r="N217" s="25"/>
    </row>
    <row r="218" spans="1:15" s="9" customFormat="1" ht="12">
      <c r="A218" s="20"/>
      <c r="B218" s="18" t="s">
        <v>207</v>
      </c>
      <c r="C218" s="27"/>
      <c r="D218" s="225"/>
      <c r="E218" s="257"/>
      <c r="F218" s="24"/>
      <c r="G218" s="8"/>
      <c r="H218" s="25"/>
      <c r="I218" s="25"/>
      <c r="J218" s="8"/>
      <c r="K218" s="8"/>
      <c r="L218" s="8"/>
      <c r="M218" s="8"/>
      <c r="N218" s="8"/>
      <c r="O218" s="8"/>
    </row>
    <row r="219" spans="1:15" s="9" customFormat="1" ht="12">
      <c r="A219" s="20">
        <v>18109</v>
      </c>
      <c r="B219" s="26" t="s">
        <v>183</v>
      </c>
      <c r="C219" s="27" t="s">
        <v>14</v>
      </c>
      <c r="D219" s="258">
        <v>25549</v>
      </c>
      <c r="E219" s="257">
        <v>18</v>
      </c>
      <c r="F219" s="24">
        <f t="shared" ref="F219:F229" si="17">+D219*E219</f>
        <v>459882</v>
      </c>
      <c r="G219" s="8"/>
      <c r="H219" s="25"/>
      <c r="I219" s="25"/>
      <c r="J219" s="25"/>
      <c r="K219" s="25"/>
      <c r="L219" s="25"/>
      <c r="M219" s="25"/>
      <c r="N219" s="25"/>
    </row>
    <row r="220" spans="1:15" s="9" customFormat="1" ht="12">
      <c r="A220" s="20">
        <v>18110</v>
      </c>
      <c r="B220" s="26" t="s">
        <v>184</v>
      </c>
      <c r="C220" s="27" t="s">
        <v>14</v>
      </c>
      <c r="D220" s="258">
        <v>35175</v>
      </c>
      <c r="E220" s="257">
        <v>593.99999999999989</v>
      </c>
      <c r="F220" s="24">
        <f t="shared" si="17"/>
        <v>20893949.999999996</v>
      </c>
      <c r="G220" s="8"/>
      <c r="H220" s="25"/>
      <c r="I220" s="25"/>
      <c r="J220" s="25"/>
      <c r="K220" s="25"/>
      <c r="L220" s="25"/>
      <c r="M220" s="25"/>
      <c r="N220" s="25"/>
    </row>
    <row r="221" spans="1:15" s="9" customFormat="1" ht="12">
      <c r="A221" s="20">
        <v>18111</v>
      </c>
      <c r="B221" s="26" t="s">
        <v>187</v>
      </c>
      <c r="C221" s="27" t="s">
        <v>14</v>
      </c>
      <c r="D221" s="258">
        <v>54557</v>
      </c>
      <c r="E221" s="257">
        <v>152</v>
      </c>
      <c r="F221" s="24">
        <f t="shared" si="17"/>
        <v>8292664</v>
      </c>
      <c r="G221" s="8"/>
      <c r="H221" s="25"/>
      <c r="I221" s="25"/>
      <c r="J221" s="25"/>
      <c r="K221" s="25"/>
      <c r="L221" s="25"/>
      <c r="M221" s="25"/>
      <c r="N221" s="25"/>
    </row>
    <row r="222" spans="1:15" s="9" customFormat="1" ht="12">
      <c r="A222" s="20">
        <v>18112</v>
      </c>
      <c r="B222" s="26" t="s">
        <v>188</v>
      </c>
      <c r="C222" s="27" t="s">
        <v>14</v>
      </c>
      <c r="D222" s="258">
        <v>85757</v>
      </c>
      <c r="E222" s="257">
        <v>146.00000000000003</v>
      </c>
      <c r="F222" s="24">
        <f t="shared" si="17"/>
        <v>12520522.000000002</v>
      </c>
      <c r="G222" s="8"/>
      <c r="H222" s="25"/>
      <c r="I222" s="25"/>
      <c r="J222" s="25"/>
      <c r="K222" s="25"/>
      <c r="L222" s="25"/>
      <c r="M222" s="25"/>
      <c r="N222" s="25"/>
    </row>
    <row r="223" spans="1:15" s="9" customFormat="1" ht="12">
      <c r="A223" s="20">
        <v>18113</v>
      </c>
      <c r="B223" s="26" t="s">
        <v>189</v>
      </c>
      <c r="C223" s="27" t="s">
        <v>14</v>
      </c>
      <c r="D223" s="258">
        <v>116627</v>
      </c>
      <c r="E223" s="257">
        <v>227</v>
      </c>
      <c r="F223" s="24">
        <f t="shared" si="17"/>
        <v>26474329</v>
      </c>
      <c r="G223" s="8"/>
      <c r="H223" s="25"/>
      <c r="I223" s="25"/>
      <c r="J223" s="25"/>
      <c r="K223" s="25"/>
      <c r="L223" s="25"/>
      <c r="M223" s="25"/>
      <c r="N223" s="25"/>
    </row>
    <row r="224" spans="1:15" s="9" customFormat="1" ht="12">
      <c r="A224" s="20">
        <v>18114</v>
      </c>
      <c r="B224" s="26" t="s">
        <v>191</v>
      </c>
      <c r="C224" s="29" t="s">
        <v>6</v>
      </c>
      <c r="D224" s="258">
        <v>22729</v>
      </c>
      <c r="E224" s="257">
        <v>10</v>
      </c>
      <c r="F224" s="24">
        <f t="shared" si="17"/>
        <v>227290</v>
      </c>
      <c r="G224" s="8"/>
      <c r="H224" s="25"/>
      <c r="I224" s="25"/>
      <c r="J224" s="25"/>
      <c r="K224" s="25"/>
      <c r="L224" s="25"/>
      <c r="M224" s="25"/>
      <c r="N224" s="25"/>
    </row>
    <row r="225" spans="1:14" s="9" customFormat="1" ht="12">
      <c r="A225" s="20">
        <v>18115</v>
      </c>
      <c r="B225" s="26" t="s">
        <v>192</v>
      </c>
      <c r="C225" s="29" t="s">
        <v>6</v>
      </c>
      <c r="D225" s="258">
        <v>39427</v>
      </c>
      <c r="E225" s="257">
        <v>230</v>
      </c>
      <c r="F225" s="24">
        <f t="shared" si="17"/>
        <v>9068210</v>
      </c>
      <c r="G225" s="8"/>
      <c r="H225" s="25"/>
      <c r="I225" s="25"/>
      <c r="J225" s="25"/>
      <c r="K225" s="25"/>
      <c r="L225" s="25"/>
      <c r="M225" s="25"/>
      <c r="N225" s="25"/>
    </row>
    <row r="226" spans="1:14" s="9" customFormat="1" ht="12">
      <c r="A226" s="20">
        <v>18116</v>
      </c>
      <c r="B226" s="26" t="s">
        <v>194</v>
      </c>
      <c r="C226" s="29" t="s">
        <v>6</v>
      </c>
      <c r="D226" s="258">
        <v>24019</v>
      </c>
      <c r="E226" s="257">
        <v>19</v>
      </c>
      <c r="F226" s="24">
        <f t="shared" si="17"/>
        <v>456361</v>
      </c>
      <c r="G226" s="8"/>
      <c r="H226" s="25"/>
      <c r="I226" s="25"/>
      <c r="J226" s="25"/>
      <c r="K226" s="25"/>
      <c r="L226" s="25"/>
      <c r="M226" s="25"/>
      <c r="N226" s="25"/>
    </row>
    <row r="227" spans="1:14" s="9" customFormat="1" ht="12">
      <c r="A227" s="20">
        <v>18117</v>
      </c>
      <c r="B227" s="26" t="s">
        <v>195</v>
      </c>
      <c r="C227" s="29" t="s">
        <v>6</v>
      </c>
      <c r="D227" s="258">
        <v>25351</v>
      </c>
      <c r="E227" s="257">
        <v>431</v>
      </c>
      <c r="F227" s="24">
        <f t="shared" si="17"/>
        <v>10926281</v>
      </c>
      <c r="G227" s="8"/>
      <c r="H227" s="25"/>
      <c r="I227" s="25"/>
      <c r="J227" s="25"/>
      <c r="K227" s="25"/>
      <c r="L227" s="25"/>
      <c r="M227" s="25"/>
      <c r="N227" s="25"/>
    </row>
    <row r="228" spans="1:14" s="9" customFormat="1" ht="12">
      <c r="A228" s="20">
        <v>18119</v>
      </c>
      <c r="B228" s="26" t="s">
        <v>208</v>
      </c>
      <c r="C228" s="29" t="s">
        <v>6</v>
      </c>
      <c r="D228" s="258">
        <v>37370</v>
      </c>
      <c r="E228" s="257">
        <v>47</v>
      </c>
      <c r="F228" s="24">
        <f t="shared" si="17"/>
        <v>1756390</v>
      </c>
      <c r="G228" s="8"/>
      <c r="H228" s="25"/>
      <c r="I228" s="25"/>
      <c r="J228" s="25"/>
      <c r="K228" s="25"/>
      <c r="L228" s="25"/>
      <c r="M228" s="25"/>
      <c r="N228" s="25"/>
    </row>
    <row r="229" spans="1:14" s="9" customFormat="1" ht="12">
      <c r="A229" s="20">
        <v>18120</v>
      </c>
      <c r="B229" s="26" t="s">
        <v>196</v>
      </c>
      <c r="C229" s="29" t="s">
        <v>6</v>
      </c>
      <c r="D229" s="258">
        <v>41405</v>
      </c>
      <c r="E229" s="257">
        <v>44</v>
      </c>
      <c r="F229" s="24">
        <f t="shared" si="17"/>
        <v>1821820</v>
      </c>
      <c r="G229" s="8"/>
      <c r="H229" s="25"/>
      <c r="I229" s="25"/>
      <c r="J229" s="25"/>
      <c r="K229" s="25"/>
      <c r="L229" s="25"/>
      <c r="M229" s="25"/>
      <c r="N229" s="25"/>
    </row>
    <row r="230" spans="1:14" s="9" customFormat="1" ht="12">
      <c r="A230" s="20"/>
      <c r="B230" s="18" t="s">
        <v>209</v>
      </c>
      <c r="C230" s="27"/>
      <c r="D230" s="230"/>
      <c r="E230" s="23"/>
      <c r="F230" s="24"/>
      <c r="G230" s="8"/>
      <c r="H230" s="25"/>
      <c r="I230" s="25"/>
      <c r="J230" s="8"/>
      <c r="K230" s="8"/>
      <c r="L230" s="8"/>
      <c r="M230" s="8"/>
      <c r="N230" s="8"/>
    </row>
    <row r="231" spans="1:14" s="9" customFormat="1" ht="12">
      <c r="A231" s="20"/>
      <c r="B231" s="18" t="s">
        <v>210</v>
      </c>
      <c r="C231" s="27"/>
      <c r="D231" s="226"/>
      <c r="E231" s="23"/>
      <c r="F231" s="24"/>
      <c r="G231" s="8"/>
      <c r="H231" s="25"/>
      <c r="I231" s="25"/>
      <c r="J231" s="8"/>
      <c r="K231" s="8"/>
      <c r="L231" s="8"/>
      <c r="M231" s="8"/>
      <c r="N231" s="8"/>
    </row>
    <row r="232" spans="1:14" s="9" customFormat="1" ht="12">
      <c r="A232" s="20"/>
      <c r="B232" s="18" t="s">
        <v>220</v>
      </c>
      <c r="C232" s="27"/>
      <c r="D232" s="226"/>
      <c r="E232" s="23"/>
      <c r="F232" s="24"/>
      <c r="G232" s="8"/>
      <c r="H232" s="25"/>
      <c r="I232" s="25"/>
      <c r="J232" s="8"/>
      <c r="K232" s="8"/>
      <c r="L232" s="8"/>
      <c r="M232" s="8"/>
      <c r="N232" s="8"/>
    </row>
    <row r="233" spans="1:14" s="9" customFormat="1" ht="12">
      <c r="A233" s="20">
        <v>18190</v>
      </c>
      <c r="B233" s="26" t="s">
        <v>211</v>
      </c>
      <c r="C233" s="27" t="s">
        <v>14</v>
      </c>
      <c r="D233" s="258">
        <v>68245</v>
      </c>
      <c r="E233" s="257">
        <v>6</v>
      </c>
      <c r="F233" s="24">
        <f t="shared" ref="F233:F256" si="18">+D233*E233</f>
        <v>409470</v>
      </c>
      <c r="G233" s="8"/>
      <c r="H233" s="25"/>
      <c r="I233" s="25"/>
      <c r="J233" s="25"/>
      <c r="K233" s="25"/>
      <c r="L233" s="25"/>
      <c r="M233" s="25"/>
      <c r="N233" s="25"/>
    </row>
    <row r="234" spans="1:14" s="9" customFormat="1" ht="12">
      <c r="A234" s="20">
        <v>18191</v>
      </c>
      <c r="B234" s="46" t="s">
        <v>212</v>
      </c>
      <c r="C234" s="27" t="s">
        <v>14</v>
      </c>
      <c r="D234" s="258">
        <v>82348</v>
      </c>
      <c r="E234" s="257">
        <v>3</v>
      </c>
      <c r="F234" s="24">
        <f t="shared" si="18"/>
        <v>247044</v>
      </c>
      <c r="G234" s="8"/>
      <c r="H234" s="25"/>
      <c r="I234" s="25"/>
      <c r="J234" s="25"/>
      <c r="K234" s="25"/>
      <c r="L234" s="25"/>
      <c r="M234" s="25"/>
      <c r="N234" s="25"/>
    </row>
    <row r="235" spans="1:14" s="9" customFormat="1" ht="12">
      <c r="A235" s="20">
        <v>18192</v>
      </c>
      <c r="B235" s="47" t="s">
        <v>221</v>
      </c>
      <c r="C235" s="27" t="s">
        <v>14</v>
      </c>
      <c r="D235" s="258">
        <v>121110</v>
      </c>
      <c r="E235" s="257">
        <v>12</v>
      </c>
      <c r="F235" s="24">
        <f t="shared" si="18"/>
        <v>1453320</v>
      </c>
      <c r="G235" s="8"/>
      <c r="H235" s="25"/>
      <c r="I235" s="25"/>
      <c r="J235" s="25"/>
      <c r="K235" s="25"/>
      <c r="L235" s="25"/>
      <c r="M235" s="25"/>
      <c r="N235" s="25"/>
    </row>
    <row r="236" spans="1:14" s="9" customFormat="1" ht="12">
      <c r="A236" s="20">
        <v>18193</v>
      </c>
      <c r="B236" s="46" t="s">
        <v>213</v>
      </c>
      <c r="C236" s="29" t="s">
        <v>6</v>
      </c>
      <c r="D236" s="258">
        <v>38577</v>
      </c>
      <c r="E236" s="257">
        <v>18</v>
      </c>
      <c r="F236" s="24">
        <f t="shared" si="18"/>
        <v>694386</v>
      </c>
      <c r="G236" s="8"/>
      <c r="H236" s="25"/>
      <c r="I236" s="25"/>
      <c r="J236" s="25"/>
      <c r="K236" s="25"/>
      <c r="L236" s="25"/>
      <c r="M236" s="25"/>
      <c r="N236" s="25"/>
    </row>
    <row r="237" spans="1:14" s="9" customFormat="1" ht="12">
      <c r="A237" s="20">
        <v>18194</v>
      </c>
      <c r="B237" s="46" t="s">
        <v>214</v>
      </c>
      <c r="C237" s="29" t="s">
        <v>6</v>
      </c>
      <c r="D237" s="258">
        <v>67384</v>
      </c>
      <c r="E237" s="257">
        <v>10</v>
      </c>
      <c r="F237" s="24">
        <f t="shared" si="18"/>
        <v>673840</v>
      </c>
      <c r="G237" s="8"/>
      <c r="H237" s="25"/>
      <c r="I237" s="25"/>
      <c r="J237" s="25"/>
      <c r="K237" s="25"/>
      <c r="L237" s="25"/>
      <c r="M237" s="25"/>
      <c r="N237" s="25"/>
    </row>
    <row r="238" spans="1:14" s="9" customFormat="1" ht="12">
      <c r="A238" s="20">
        <v>18195</v>
      </c>
      <c r="B238" s="46" t="s">
        <v>222</v>
      </c>
      <c r="C238" s="29" t="s">
        <v>6</v>
      </c>
      <c r="D238" s="258">
        <v>119768</v>
      </c>
      <c r="E238" s="257">
        <v>48</v>
      </c>
      <c r="F238" s="24">
        <f t="shared" si="18"/>
        <v>5748864</v>
      </c>
      <c r="G238" s="8"/>
      <c r="H238" s="25"/>
      <c r="I238" s="25"/>
      <c r="J238" s="25"/>
      <c r="K238" s="25"/>
      <c r="L238" s="25"/>
      <c r="M238" s="25"/>
      <c r="N238" s="25"/>
    </row>
    <row r="239" spans="1:14" s="9" customFormat="1" ht="12">
      <c r="A239" s="20">
        <v>18196</v>
      </c>
      <c r="B239" s="46" t="s">
        <v>215</v>
      </c>
      <c r="C239" s="29" t="s">
        <v>6</v>
      </c>
      <c r="D239" s="258">
        <v>27812</v>
      </c>
      <c r="E239" s="257">
        <v>36</v>
      </c>
      <c r="F239" s="24">
        <f t="shared" si="18"/>
        <v>1001232</v>
      </c>
      <c r="G239" s="8"/>
      <c r="H239" s="25"/>
      <c r="I239" s="25"/>
      <c r="J239" s="25"/>
      <c r="K239" s="25"/>
      <c r="L239" s="25"/>
      <c r="M239" s="25"/>
      <c r="N239" s="25"/>
    </row>
    <row r="240" spans="1:14" s="9" customFormat="1" ht="12">
      <c r="A240" s="20">
        <v>18197</v>
      </c>
      <c r="B240" s="46" t="s">
        <v>216</v>
      </c>
      <c r="C240" s="29" t="s">
        <v>6</v>
      </c>
      <c r="D240" s="258">
        <v>33222</v>
      </c>
      <c r="E240" s="257">
        <v>20</v>
      </c>
      <c r="F240" s="24">
        <f t="shared" si="18"/>
        <v>664440</v>
      </c>
      <c r="G240" s="8"/>
      <c r="H240" s="25"/>
      <c r="I240" s="25"/>
      <c r="J240" s="25"/>
      <c r="K240" s="25"/>
      <c r="L240" s="25"/>
      <c r="M240" s="25"/>
      <c r="N240" s="25"/>
    </row>
    <row r="241" spans="1:14" s="9" customFormat="1" ht="12">
      <c r="A241" s="20">
        <v>18198</v>
      </c>
      <c r="B241" s="46" t="s">
        <v>223</v>
      </c>
      <c r="C241" s="29" t="s">
        <v>6</v>
      </c>
      <c r="D241" s="254">
        <v>57607</v>
      </c>
      <c r="E241" s="257">
        <v>96</v>
      </c>
      <c r="F241" s="24">
        <f t="shared" si="18"/>
        <v>5530272</v>
      </c>
      <c r="G241" s="8"/>
      <c r="H241" s="25"/>
      <c r="I241" s="25"/>
      <c r="J241" s="25"/>
      <c r="K241" s="25"/>
      <c r="L241" s="25"/>
      <c r="M241" s="25"/>
      <c r="N241" s="25"/>
    </row>
    <row r="242" spans="1:14" s="9" customFormat="1" ht="12">
      <c r="A242" s="20">
        <v>18199</v>
      </c>
      <c r="B242" s="46" t="s">
        <v>224</v>
      </c>
      <c r="C242" s="29" t="s">
        <v>6</v>
      </c>
      <c r="D242" s="258">
        <v>1358423</v>
      </c>
      <c r="E242" s="257">
        <v>2</v>
      </c>
      <c r="F242" s="24">
        <f t="shared" si="18"/>
        <v>2716846</v>
      </c>
      <c r="G242" s="8"/>
      <c r="H242" s="25"/>
      <c r="I242" s="25"/>
      <c r="J242" s="25"/>
      <c r="K242" s="25"/>
      <c r="L242" s="25"/>
      <c r="M242" s="25"/>
      <c r="N242" s="25"/>
    </row>
    <row r="243" spans="1:14" s="9" customFormat="1" ht="12">
      <c r="A243" s="20">
        <v>18200</v>
      </c>
      <c r="B243" s="46" t="s">
        <v>225</v>
      </c>
      <c r="C243" s="29" t="s">
        <v>6</v>
      </c>
      <c r="D243" s="258">
        <v>1929342</v>
      </c>
      <c r="E243" s="257">
        <v>1</v>
      </c>
      <c r="F243" s="24">
        <f t="shared" si="18"/>
        <v>1929342</v>
      </c>
      <c r="G243" s="8"/>
      <c r="H243" s="25"/>
      <c r="I243" s="25"/>
      <c r="J243" s="25"/>
      <c r="K243" s="25"/>
      <c r="L243" s="25"/>
      <c r="M243" s="25"/>
      <c r="N243" s="25"/>
    </row>
    <row r="244" spans="1:14" s="9" customFormat="1" ht="12">
      <c r="A244" s="20">
        <v>18201</v>
      </c>
      <c r="B244" s="26" t="s">
        <v>226</v>
      </c>
      <c r="C244" s="29" t="s">
        <v>6</v>
      </c>
      <c r="D244" s="258">
        <v>2509864</v>
      </c>
      <c r="E244" s="257">
        <v>2</v>
      </c>
      <c r="F244" s="24">
        <f t="shared" si="18"/>
        <v>5019728</v>
      </c>
      <c r="G244" s="8"/>
      <c r="H244" s="25"/>
      <c r="I244" s="25"/>
      <c r="J244" s="25"/>
      <c r="K244" s="25"/>
      <c r="L244" s="25"/>
      <c r="M244" s="25"/>
      <c r="N244" s="25"/>
    </row>
    <row r="245" spans="1:14" s="9" customFormat="1" ht="12">
      <c r="A245" s="20">
        <v>18202</v>
      </c>
      <c r="B245" s="26" t="s">
        <v>227</v>
      </c>
      <c r="C245" s="29" t="s">
        <v>6</v>
      </c>
      <c r="D245" s="258">
        <v>1240730</v>
      </c>
      <c r="E245" s="257">
        <v>2</v>
      </c>
      <c r="F245" s="24">
        <f t="shared" si="18"/>
        <v>2481460</v>
      </c>
      <c r="G245" s="8"/>
      <c r="H245" s="25"/>
      <c r="I245" s="25"/>
      <c r="J245" s="25"/>
      <c r="K245" s="25"/>
      <c r="L245" s="25"/>
      <c r="M245" s="25"/>
      <c r="N245" s="25"/>
    </row>
    <row r="246" spans="1:14" s="9" customFormat="1" ht="12">
      <c r="A246" s="20">
        <v>18203</v>
      </c>
      <c r="B246" s="26" t="s">
        <v>228</v>
      </c>
      <c r="C246" s="29" t="s">
        <v>6</v>
      </c>
      <c r="D246" s="258">
        <v>1130105</v>
      </c>
      <c r="E246" s="257">
        <v>1</v>
      </c>
      <c r="F246" s="24">
        <f t="shared" si="18"/>
        <v>1130105</v>
      </c>
      <c r="G246" s="8"/>
      <c r="H246" s="25"/>
      <c r="I246" s="25"/>
      <c r="J246" s="25"/>
      <c r="K246" s="25"/>
      <c r="L246" s="25"/>
      <c r="M246" s="25"/>
      <c r="N246" s="25"/>
    </row>
    <row r="247" spans="1:14" s="9" customFormat="1" ht="12">
      <c r="A247" s="20">
        <v>18204</v>
      </c>
      <c r="B247" s="26" t="s">
        <v>229</v>
      </c>
      <c r="C247" s="29" t="s">
        <v>6</v>
      </c>
      <c r="D247" s="258">
        <v>481036</v>
      </c>
      <c r="E247" s="257">
        <v>1</v>
      </c>
      <c r="F247" s="24">
        <f t="shared" si="18"/>
        <v>481036</v>
      </c>
      <c r="G247" s="8"/>
      <c r="H247" s="25"/>
      <c r="I247" s="25"/>
      <c r="J247" s="25"/>
      <c r="K247" s="25"/>
      <c r="L247" s="25"/>
      <c r="M247" s="25"/>
      <c r="N247" s="25"/>
    </row>
    <row r="248" spans="1:14" s="9" customFormat="1" ht="24">
      <c r="A248" s="20">
        <v>18205</v>
      </c>
      <c r="B248" s="26" t="s">
        <v>230</v>
      </c>
      <c r="C248" s="29" t="s">
        <v>6</v>
      </c>
      <c r="D248" s="258">
        <v>1452760</v>
      </c>
      <c r="E248" s="257">
        <v>2</v>
      </c>
      <c r="F248" s="24">
        <f t="shared" si="18"/>
        <v>2905520</v>
      </c>
      <c r="G248" s="8"/>
      <c r="H248" s="25"/>
      <c r="I248" s="25"/>
      <c r="J248" s="25"/>
      <c r="K248" s="25"/>
      <c r="L248" s="25"/>
      <c r="M248" s="25"/>
      <c r="N248" s="25"/>
    </row>
    <row r="249" spans="1:14" s="9" customFormat="1" ht="12">
      <c r="A249" s="20">
        <v>18206</v>
      </c>
      <c r="B249" s="26" t="s">
        <v>231</v>
      </c>
      <c r="C249" s="29" t="s">
        <v>6</v>
      </c>
      <c r="D249" s="258">
        <v>963867</v>
      </c>
      <c r="E249" s="257">
        <v>2</v>
      </c>
      <c r="F249" s="24">
        <f t="shared" si="18"/>
        <v>1927734</v>
      </c>
      <c r="G249" s="8"/>
      <c r="H249" s="25"/>
      <c r="I249" s="25"/>
      <c r="J249" s="25"/>
      <c r="K249" s="25"/>
      <c r="L249" s="25"/>
      <c r="M249" s="25"/>
      <c r="N249" s="25"/>
    </row>
    <row r="250" spans="1:14" s="9" customFormat="1" ht="24">
      <c r="A250" s="20">
        <v>18207</v>
      </c>
      <c r="B250" s="26" t="s">
        <v>232</v>
      </c>
      <c r="C250" s="29" t="s">
        <v>6</v>
      </c>
      <c r="D250" s="258">
        <v>816378</v>
      </c>
      <c r="E250" s="257">
        <v>2</v>
      </c>
      <c r="F250" s="24">
        <f t="shared" si="18"/>
        <v>1632756</v>
      </c>
      <c r="G250" s="8"/>
      <c r="H250" s="25"/>
      <c r="I250" s="25"/>
      <c r="J250" s="25"/>
      <c r="K250" s="25"/>
      <c r="L250" s="25"/>
      <c r="M250" s="25"/>
      <c r="N250" s="25"/>
    </row>
    <row r="251" spans="1:14" s="9" customFormat="1" ht="12">
      <c r="A251" s="20">
        <v>18208</v>
      </c>
      <c r="B251" s="26" t="s">
        <v>217</v>
      </c>
      <c r="C251" s="29" t="s">
        <v>6</v>
      </c>
      <c r="D251" s="254">
        <v>234567</v>
      </c>
      <c r="E251" s="257">
        <v>1</v>
      </c>
      <c r="F251" s="24">
        <f t="shared" si="18"/>
        <v>234567</v>
      </c>
      <c r="G251" s="8"/>
      <c r="H251" s="25"/>
      <c r="I251" s="25"/>
      <c r="J251" s="25"/>
      <c r="K251" s="25"/>
      <c r="L251" s="25"/>
      <c r="M251" s="25"/>
      <c r="N251" s="25"/>
    </row>
    <row r="252" spans="1:14" s="9" customFormat="1" ht="12">
      <c r="A252" s="20">
        <v>18209</v>
      </c>
      <c r="B252" s="26" t="s">
        <v>218</v>
      </c>
      <c r="C252" s="29" t="s">
        <v>6</v>
      </c>
      <c r="D252" s="258">
        <v>243733</v>
      </c>
      <c r="E252" s="257">
        <v>2</v>
      </c>
      <c r="F252" s="24">
        <f t="shared" si="18"/>
        <v>487466</v>
      </c>
      <c r="G252" s="8"/>
      <c r="H252" s="25"/>
      <c r="I252" s="25"/>
      <c r="J252" s="25"/>
      <c r="K252" s="25"/>
      <c r="L252" s="25"/>
      <c r="M252" s="25"/>
      <c r="N252" s="25"/>
    </row>
    <row r="253" spans="1:14" s="9" customFormat="1" ht="12">
      <c r="A253" s="20">
        <v>18210</v>
      </c>
      <c r="B253" s="26" t="s">
        <v>146</v>
      </c>
      <c r="C253" s="29" t="s">
        <v>6</v>
      </c>
      <c r="D253" s="258">
        <v>22260</v>
      </c>
      <c r="E253" s="257">
        <v>4</v>
      </c>
      <c r="F253" s="24">
        <f t="shared" si="18"/>
        <v>89040</v>
      </c>
      <c r="G253" s="8"/>
      <c r="H253" s="25"/>
      <c r="I253" s="25"/>
      <c r="J253" s="25"/>
      <c r="K253" s="25"/>
      <c r="L253" s="25"/>
      <c r="M253" s="25"/>
      <c r="N253" s="25"/>
    </row>
    <row r="254" spans="1:14" s="9" customFormat="1" ht="12">
      <c r="A254" s="20">
        <v>18211</v>
      </c>
      <c r="B254" s="26" t="s">
        <v>219</v>
      </c>
      <c r="C254" s="29" t="s">
        <v>6</v>
      </c>
      <c r="D254" s="258">
        <v>25351</v>
      </c>
      <c r="E254" s="257">
        <v>3</v>
      </c>
      <c r="F254" s="24">
        <f t="shared" si="18"/>
        <v>76053</v>
      </c>
      <c r="G254" s="8"/>
      <c r="H254" s="25"/>
      <c r="I254" s="25"/>
      <c r="J254" s="25"/>
      <c r="K254" s="25"/>
      <c r="L254" s="25"/>
      <c r="M254" s="25"/>
      <c r="N254" s="25"/>
    </row>
    <row r="255" spans="1:14" s="9" customFormat="1" ht="12">
      <c r="A255" s="20">
        <v>18212</v>
      </c>
      <c r="B255" s="26" t="s">
        <v>233</v>
      </c>
      <c r="C255" s="29" t="s">
        <v>6</v>
      </c>
      <c r="D255" s="258">
        <v>27234</v>
      </c>
      <c r="E255" s="257">
        <v>8</v>
      </c>
      <c r="F255" s="24">
        <f t="shared" si="18"/>
        <v>217872</v>
      </c>
      <c r="G255" s="8"/>
      <c r="H255" s="25"/>
      <c r="I255" s="25"/>
      <c r="J255" s="25"/>
      <c r="K255" s="25"/>
      <c r="L255" s="25"/>
      <c r="M255" s="25"/>
      <c r="N255" s="25"/>
    </row>
    <row r="256" spans="1:14" s="9" customFormat="1" ht="45.75" customHeight="1">
      <c r="A256" s="20">
        <v>18213</v>
      </c>
      <c r="B256" s="26" t="s">
        <v>234</v>
      </c>
      <c r="C256" s="29" t="s">
        <v>6</v>
      </c>
      <c r="D256" s="258">
        <v>235798145</v>
      </c>
      <c r="E256" s="257">
        <v>1</v>
      </c>
      <c r="F256" s="24">
        <f t="shared" si="18"/>
        <v>235798145</v>
      </c>
      <c r="G256" s="8"/>
      <c r="H256" s="25"/>
      <c r="I256" s="25"/>
      <c r="J256" s="25"/>
      <c r="K256" s="25"/>
      <c r="L256" s="25"/>
      <c r="M256" s="25"/>
      <c r="N256" s="25"/>
    </row>
    <row r="257" spans="1:14" s="9" customFormat="1" ht="12">
      <c r="A257" s="20"/>
      <c r="B257" s="18" t="s">
        <v>235</v>
      </c>
      <c r="C257" s="27"/>
      <c r="D257" s="225"/>
      <c r="E257" s="257"/>
      <c r="F257" s="24"/>
      <c r="G257" s="8"/>
      <c r="H257" s="25"/>
      <c r="I257" s="25"/>
      <c r="J257" s="8"/>
      <c r="K257" s="8"/>
      <c r="L257" s="8"/>
      <c r="M257" s="8"/>
      <c r="N257" s="8"/>
    </row>
    <row r="258" spans="1:14" s="9" customFormat="1" ht="24">
      <c r="A258" s="20">
        <v>18214</v>
      </c>
      <c r="B258" s="26" t="s">
        <v>23</v>
      </c>
      <c r="C258" s="27" t="s">
        <v>24</v>
      </c>
      <c r="D258" s="258">
        <v>43880</v>
      </c>
      <c r="E258" s="257">
        <v>390</v>
      </c>
      <c r="F258" s="24">
        <f t="shared" ref="F258:F265" si="19">+D258*E258</f>
        <v>17113200</v>
      </c>
      <c r="G258" s="8"/>
      <c r="H258" s="25"/>
      <c r="I258" s="25"/>
      <c r="J258" s="25"/>
      <c r="K258" s="25"/>
      <c r="L258" s="25"/>
      <c r="M258" s="25"/>
      <c r="N258" s="25"/>
    </row>
    <row r="259" spans="1:14" s="9" customFormat="1" ht="12">
      <c r="A259" s="20">
        <v>18215</v>
      </c>
      <c r="B259" s="26" t="s">
        <v>236</v>
      </c>
      <c r="C259" s="27" t="s">
        <v>24</v>
      </c>
      <c r="D259" s="258">
        <v>41678</v>
      </c>
      <c r="E259" s="257">
        <v>140</v>
      </c>
      <c r="F259" s="24">
        <f t="shared" si="19"/>
        <v>5834920</v>
      </c>
      <c r="G259" s="8"/>
      <c r="H259" s="25"/>
      <c r="I259" s="25"/>
      <c r="J259" s="25"/>
      <c r="K259" s="25"/>
      <c r="L259" s="25"/>
      <c r="M259" s="25"/>
      <c r="N259" s="25"/>
    </row>
    <row r="260" spans="1:14" s="9" customFormat="1" ht="12">
      <c r="A260" s="20">
        <v>18216</v>
      </c>
      <c r="B260" s="26" t="s">
        <v>237</v>
      </c>
      <c r="C260" s="27" t="s">
        <v>24</v>
      </c>
      <c r="D260" s="258">
        <v>84561</v>
      </c>
      <c r="E260" s="257">
        <v>78</v>
      </c>
      <c r="F260" s="24">
        <f t="shared" si="19"/>
        <v>6595758</v>
      </c>
      <c r="G260" s="8"/>
      <c r="H260" s="25"/>
      <c r="I260" s="25"/>
      <c r="J260" s="25"/>
      <c r="K260" s="25"/>
      <c r="L260" s="25"/>
      <c r="M260" s="25"/>
      <c r="N260" s="25"/>
    </row>
    <row r="261" spans="1:14" s="9" customFormat="1" ht="24">
      <c r="A261" s="20">
        <v>18217</v>
      </c>
      <c r="B261" s="26" t="s">
        <v>27</v>
      </c>
      <c r="C261" s="27" t="s">
        <v>24</v>
      </c>
      <c r="D261" s="258">
        <v>22644</v>
      </c>
      <c r="E261" s="257">
        <v>117</v>
      </c>
      <c r="F261" s="24">
        <f t="shared" si="19"/>
        <v>2649348</v>
      </c>
      <c r="G261" s="8"/>
      <c r="H261" s="25"/>
      <c r="I261" s="25"/>
      <c r="J261" s="25"/>
      <c r="K261" s="25"/>
      <c r="L261" s="25"/>
      <c r="M261" s="25"/>
      <c r="N261" s="25"/>
    </row>
    <row r="262" spans="1:14" s="9" customFormat="1" ht="12">
      <c r="A262" s="20">
        <v>18218</v>
      </c>
      <c r="B262" s="26" t="s">
        <v>238</v>
      </c>
      <c r="C262" s="27" t="s">
        <v>24</v>
      </c>
      <c r="D262" s="258">
        <v>20081</v>
      </c>
      <c r="E262" s="257">
        <v>273</v>
      </c>
      <c r="F262" s="24">
        <f t="shared" si="19"/>
        <v>5482113</v>
      </c>
      <c r="G262" s="8"/>
      <c r="H262" s="25"/>
      <c r="I262" s="25"/>
      <c r="J262" s="25"/>
      <c r="K262" s="25"/>
      <c r="L262" s="25"/>
      <c r="M262" s="25"/>
      <c r="N262" s="25"/>
    </row>
    <row r="263" spans="1:14" s="9" customFormat="1" ht="12">
      <c r="A263" s="20">
        <v>18219</v>
      </c>
      <c r="B263" s="26" t="s">
        <v>239</v>
      </c>
      <c r="C263" s="29" t="s">
        <v>6</v>
      </c>
      <c r="D263" s="258">
        <v>281034</v>
      </c>
      <c r="E263" s="257">
        <v>23</v>
      </c>
      <c r="F263" s="24">
        <f t="shared" si="19"/>
        <v>6463782</v>
      </c>
      <c r="G263" s="8"/>
      <c r="H263" s="25"/>
      <c r="I263" s="25"/>
      <c r="J263" s="25"/>
      <c r="K263" s="25"/>
      <c r="L263" s="25"/>
      <c r="M263" s="25"/>
      <c r="N263" s="25"/>
    </row>
    <row r="264" spans="1:14" s="9" customFormat="1" ht="12">
      <c r="A264" s="20">
        <v>18220</v>
      </c>
      <c r="B264" s="26" t="s">
        <v>240</v>
      </c>
      <c r="C264" s="29" t="s">
        <v>6</v>
      </c>
      <c r="D264" s="258">
        <v>603996</v>
      </c>
      <c r="E264" s="257">
        <v>8</v>
      </c>
      <c r="F264" s="24">
        <f t="shared" si="19"/>
        <v>4831968</v>
      </c>
      <c r="G264" s="8"/>
      <c r="H264" s="25"/>
      <c r="I264" s="25"/>
      <c r="J264" s="25"/>
      <c r="K264" s="25"/>
      <c r="L264" s="25"/>
      <c r="M264" s="25"/>
      <c r="N264" s="25"/>
    </row>
    <row r="265" spans="1:14" s="9" customFormat="1" ht="12">
      <c r="A265" s="20">
        <v>18221</v>
      </c>
      <c r="B265" s="46" t="s">
        <v>241</v>
      </c>
      <c r="C265" s="29" t="s">
        <v>6</v>
      </c>
      <c r="D265" s="258">
        <v>932731</v>
      </c>
      <c r="E265" s="257">
        <v>6</v>
      </c>
      <c r="F265" s="24">
        <f t="shared" si="19"/>
        <v>5596386</v>
      </c>
      <c r="G265" s="8"/>
      <c r="H265" s="25"/>
      <c r="I265" s="25"/>
      <c r="J265" s="25"/>
      <c r="K265" s="25"/>
      <c r="L265" s="25"/>
      <c r="M265" s="25"/>
      <c r="N265" s="25"/>
    </row>
    <row r="266" spans="1:14" s="9" customFormat="1" ht="12">
      <c r="A266" s="20"/>
      <c r="B266" s="48" t="s">
        <v>242</v>
      </c>
      <c r="C266" s="27"/>
      <c r="D266" s="225"/>
      <c r="E266" s="257"/>
      <c r="F266" s="24"/>
      <c r="G266" s="8"/>
      <c r="H266" s="25"/>
      <c r="I266" s="25"/>
      <c r="J266" s="8"/>
      <c r="K266" s="8"/>
      <c r="L266" s="8"/>
      <c r="M266" s="8"/>
      <c r="N266" s="8"/>
    </row>
    <row r="267" spans="1:14" s="9" customFormat="1" ht="12">
      <c r="A267" s="20">
        <v>18222</v>
      </c>
      <c r="B267" s="26" t="s">
        <v>243</v>
      </c>
      <c r="C267" s="29" t="s">
        <v>6</v>
      </c>
      <c r="D267" s="258">
        <v>109205</v>
      </c>
      <c r="E267" s="257">
        <v>18</v>
      </c>
      <c r="F267" s="24">
        <f t="shared" ref="F267:F268" si="20">+D267*E267</f>
        <v>1965690</v>
      </c>
      <c r="G267" s="8"/>
      <c r="H267" s="25"/>
      <c r="I267" s="25"/>
      <c r="J267" s="25"/>
      <c r="K267" s="25"/>
      <c r="L267" s="25"/>
      <c r="M267" s="25"/>
      <c r="N267" s="25"/>
    </row>
    <row r="268" spans="1:14" s="9" customFormat="1" ht="12">
      <c r="A268" s="20">
        <v>18223</v>
      </c>
      <c r="B268" s="46" t="s">
        <v>244</v>
      </c>
      <c r="C268" s="29" t="s">
        <v>6</v>
      </c>
      <c r="D268" s="258">
        <v>157093</v>
      </c>
      <c r="E268" s="257">
        <v>23</v>
      </c>
      <c r="F268" s="24">
        <f t="shared" si="20"/>
        <v>3613139</v>
      </c>
      <c r="G268" s="8"/>
      <c r="H268" s="25"/>
      <c r="I268" s="25"/>
      <c r="J268" s="25"/>
      <c r="K268" s="25"/>
      <c r="L268" s="25"/>
      <c r="M268" s="25"/>
      <c r="N268" s="25"/>
    </row>
    <row r="269" spans="1:14" s="9" customFormat="1" ht="12">
      <c r="A269" s="20"/>
      <c r="B269" s="26"/>
      <c r="C269" s="49"/>
      <c r="D269" s="8"/>
      <c r="E269" s="8"/>
      <c r="F269" s="33">
        <f>SUM(F103:F268)</f>
        <v>826221879</v>
      </c>
      <c r="G269" s="8"/>
      <c r="H269" s="25"/>
      <c r="I269" s="25"/>
      <c r="J269" s="34"/>
      <c r="K269" s="34"/>
      <c r="L269" s="34"/>
      <c r="M269" s="34"/>
      <c r="N269" s="34"/>
    </row>
    <row r="270" spans="1:14" s="9" customFormat="1" ht="12">
      <c r="A270" s="50">
        <v>24</v>
      </c>
      <c r="B270" s="18" t="s">
        <v>245</v>
      </c>
      <c r="C270" s="19"/>
      <c r="D270" s="8"/>
      <c r="E270" s="8"/>
      <c r="F270" s="24">
        <f t="shared" ref="F270:F309" si="21">+D270*E270</f>
        <v>0</v>
      </c>
      <c r="G270" s="8"/>
      <c r="H270" s="25"/>
      <c r="I270" s="25"/>
      <c r="J270" s="34"/>
      <c r="K270" s="34"/>
      <c r="L270" s="34"/>
      <c r="M270" s="34"/>
      <c r="N270" s="34"/>
    </row>
    <row r="271" spans="1:14" s="9" customFormat="1" ht="12">
      <c r="A271" s="30"/>
      <c r="B271" s="45" t="s">
        <v>246</v>
      </c>
      <c r="C271" s="27"/>
      <c r="D271" s="8"/>
      <c r="E271" s="8"/>
      <c r="F271" s="24">
        <f t="shared" si="21"/>
        <v>0</v>
      </c>
      <c r="G271" s="8"/>
      <c r="H271" s="25"/>
      <c r="I271" s="25"/>
      <c r="J271" s="25"/>
      <c r="K271" s="25"/>
      <c r="L271" s="25"/>
      <c r="M271" s="25"/>
      <c r="N271" s="25"/>
    </row>
    <row r="272" spans="1:14" s="9" customFormat="1" ht="24">
      <c r="A272" s="20">
        <v>24001</v>
      </c>
      <c r="B272" s="26" t="s">
        <v>23</v>
      </c>
      <c r="C272" s="27" t="s">
        <v>24</v>
      </c>
      <c r="D272" s="254">
        <v>42131</v>
      </c>
      <c r="E272" s="257">
        <v>783</v>
      </c>
      <c r="F272" s="24">
        <f t="shared" si="21"/>
        <v>32988573</v>
      </c>
      <c r="G272" s="8"/>
      <c r="H272" s="25"/>
      <c r="I272" s="25"/>
      <c r="J272" s="25"/>
      <c r="K272" s="25"/>
      <c r="L272" s="25"/>
      <c r="M272" s="25"/>
      <c r="N272" s="25"/>
    </row>
    <row r="273" spans="1:14" s="9" customFormat="1" ht="36">
      <c r="A273" s="20">
        <v>24002</v>
      </c>
      <c r="B273" s="26" t="s">
        <v>26</v>
      </c>
      <c r="C273" s="27" t="s">
        <v>24</v>
      </c>
      <c r="D273" s="254">
        <v>72333</v>
      </c>
      <c r="E273" s="257">
        <v>548.09999999999991</v>
      </c>
      <c r="F273" s="24">
        <f t="shared" si="21"/>
        <v>39645717.299999997</v>
      </c>
      <c r="G273" s="8"/>
      <c r="H273" s="25"/>
      <c r="I273" s="25"/>
      <c r="J273" s="25"/>
      <c r="K273" s="25"/>
      <c r="L273" s="25"/>
      <c r="M273" s="25"/>
      <c r="N273" s="25"/>
    </row>
    <row r="274" spans="1:14" s="9" customFormat="1" ht="24">
      <c r="A274" s="20">
        <v>24003</v>
      </c>
      <c r="B274" s="28" t="s">
        <v>27</v>
      </c>
      <c r="C274" s="29" t="s">
        <v>24</v>
      </c>
      <c r="D274" s="254">
        <v>22134</v>
      </c>
      <c r="E274" s="257">
        <v>313.20000000000005</v>
      </c>
      <c r="F274" s="24">
        <f t="shared" si="21"/>
        <v>6932368.8000000007</v>
      </c>
      <c r="G274" s="8"/>
      <c r="H274" s="25"/>
      <c r="I274" s="25"/>
      <c r="J274" s="25"/>
      <c r="K274" s="25"/>
      <c r="L274" s="25"/>
      <c r="M274" s="25"/>
      <c r="N274" s="25"/>
    </row>
    <row r="275" spans="1:14" s="9" customFormat="1" ht="12">
      <c r="A275" s="20">
        <v>24004</v>
      </c>
      <c r="B275" s="28" t="s">
        <v>247</v>
      </c>
      <c r="C275" s="29" t="s">
        <v>6</v>
      </c>
      <c r="D275" s="258">
        <v>120385</v>
      </c>
      <c r="E275" s="257">
        <v>99</v>
      </c>
      <c r="F275" s="24">
        <f t="shared" si="21"/>
        <v>11918115</v>
      </c>
      <c r="G275" s="8"/>
      <c r="H275" s="25"/>
      <c r="I275" s="25"/>
      <c r="J275" s="25"/>
      <c r="K275" s="25"/>
      <c r="L275" s="25"/>
      <c r="M275" s="25"/>
      <c r="N275" s="25"/>
    </row>
    <row r="276" spans="1:14" s="9" customFormat="1" ht="24">
      <c r="A276" s="20">
        <v>24005</v>
      </c>
      <c r="B276" s="46" t="s">
        <v>248</v>
      </c>
      <c r="C276" s="29" t="s">
        <v>6</v>
      </c>
      <c r="D276" s="258">
        <v>932731</v>
      </c>
      <c r="E276" s="257">
        <v>99</v>
      </c>
      <c r="F276" s="24">
        <f t="shared" si="21"/>
        <v>92340369</v>
      </c>
      <c r="G276" s="8"/>
      <c r="H276" s="25"/>
      <c r="I276" s="25"/>
      <c r="J276" s="25"/>
      <c r="K276" s="25"/>
      <c r="L276" s="25"/>
      <c r="M276" s="25"/>
      <c r="N276" s="25"/>
    </row>
    <row r="277" spans="1:14" s="9" customFormat="1" ht="12">
      <c r="A277" s="20">
        <v>24006</v>
      </c>
      <c r="B277" s="46" t="s">
        <v>249</v>
      </c>
      <c r="C277" s="27" t="s">
        <v>14</v>
      </c>
      <c r="D277" s="258">
        <v>99244</v>
      </c>
      <c r="E277" s="257">
        <v>261</v>
      </c>
      <c r="F277" s="24">
        <f t="shared" si="21"/>
        <v>25902684</v>
      </c>
      <c r="G277" s="8"/>
      <c r="H277" s="25"/>
      <c r="I277" s="25"/>
      <c r="J277" s="25"/>
      <c r="K277" s="25"/>
      <c r="L277" s="25"/>
      <c r="M277" s="25"/>
      <c r="N277" s="25"/>
    </row>
    <row r="278" spans="1:14" s="9" customFormat="1" ht="12">
      <c r="A278" s="20">
        <v>24007</v>
      </c>
      <c r="B278" s="46" t="s">
        <v>250</v>
      </c>
      <c r="C278" s="27" t="s">
        <v>14</v>
      </c>
      <c r="D278" s="258">
        <v>91241</v>
      </c>
      <c r="E278" s="257">
        <v>261</v>
      </c>
      <c r="F278" s="24">
        <f t="shared" si="21"/>
        <v>23813901</v>
      </c>
      <c r="G278" s="8"/>
      <c r="H278" s="25"/>
      <c r="I278" s="25"/>
      <c r="J278" s="25"/>
      <c r="K278" s="25"/>
      <c r="L278" s="25"/>
      <c r="M278" s="25"/>
      <c r="N278" s="25"/>
    </row>
    <row r="279" spans="1:14" s="9" customFormat="1" ht="12">
      <c r="A279" s="20">
        <v>24008</v>
      </c>
      <c r="B279" s="46" t="s">
        <v>251</v>
      </c>
      <c r="C279" s="27" t="s">
        <v>14</v>
      </c>
      <c r="D279" s="258">
        <v>91241</v>
      </c>
      <c r="E279" s="257">
        <v>261</v>
      </c>
      <c r="F279" s="24">
        <f t="shared" si="21"/>
        <v>23813901</v>
      </c>
      <c r="G279" s="8"/>
      <c r="H279" s="25"/>
      <c r="I279" s="25"/>
      <c r="J279" s="25"/>
      <c r="K279" s="25"/>
      <c r="L279" s="25"/>
      <c r="M279" s="25"/>
      <c r="N279" s="25"/>
    </row>
    <row r="280" spans="1:14" s="9" customFormat="1" ht="12">
      <c r="A280" s="20">
        <v>24009</v>
      </c>
      <c r="B280" s="46" t="s">
        <v>252</v>
      </c>
      <c r="C280" s="27" t="s">
        <v>14</v>
      </c>
      <c r="D280" s="258">
        <v>91241</v>
      </c>
      <c r="E280" s="257">
        <v>261</v>
      </c>
      <c r="F280" s="24">
        <f t="shared" si="21"/>
        <v>23813901</v>
      </c>
      <c r="G280" s="8"/>
      <c r="H280" s="25"/>
      <c r="I280" s="25"/>
      <c r="J280" s="25"/>
      <c r="K280" s="25"/>
      <c r="L280" s="25"/>
      <c r="M280" s="25"/>
      <c r="N280" s="25"/>
    </row>
    <row r="281" spans="1:14" s="9" customFormat="1" ht="12">
      <c r="A281" s="30"/>
      <c r="B281" s="45" t="s">
        <v>253</v>
      </c>
      <c r="C281" s="27"/>
      <c r="D281" s="51"/>
      <c r="E281" s="51"/>
      <c r="F281" s="24">
        <f t="shared" si="21"/>
        <v>0</v>
      </c>
      <c r="G281" s="8"/>
      <c r="H281" s="25"/>
      <c r="I281" s="25"/>
      <c r="J281" s="25"/>
      <c r="K281" s="25"/>
      <c r="L281" s="25"/>
      <c r="M281" s="25"/>
      <c r="N281" s="25"/>
    </row>
    <row r="282" spans="1:14" s="9" customFormat="1" ht="24">
      <c r="A282" s="52">
        <v>24010</v>
      </c>
      <c r="B282" s="26" t="s">
        <v>25</v>
      </c>
      <c r="C282" s="27" t="s">
        <v>24</v>
      </c>
      <c r="D282" s="53">
        <v>36611</v>
      </c>
      <c r="E282" s="257">
        <v>597</v>
      </c>
      <c r="F282" s="24">
        <f t="shared" si="21"/>
        <v>21856767</v>
      </c>
      <c r="G282" s="8"/>
      <c r="H282" s="25"/>
      <c r="I282" s="25"/>
      <c r="J282" s="25"/>
      <c r="K282" s="25"/>
      <c r="L282" s="25"/>
      <c r="M282" s="25"/>
      <c r="N282" s="25"/>
    </row>
    <row r="283" spans="1:14" s="9" customFormat="1" ht="36">
      <c r="A283" s="20">
        <v>24011</v>
      </c>
      <c r="B283" s="26" t="s">
        <v>254</v>
      </c>
      <c r="C283" s="27" t="s">
        <v>24</v>
      </c>
      <c r="D283" s="254">
        <v>72333</v>
      </c>
      <c r="E283" s="257">
        <v>448</v>
      </c>
      <c r="F283" s="24">
        <f t="shared" si="21"/>
        <v>32405184</v>
      </c>
      <c r="G283" s="8"/>
      <c r="H283" s="25"/>
      <c r="I283" s="25"/>
      <c r="J283" s="25"/>
      <c r="K283" s="25"/>
      <c r="L283" s="25"/>
      <c r="M283" s="25"/>
      <c r="N283" s="25"/>
    </row>
    <row r="284" spans="1:14" s="9" customFormat="1" ht="48" customHeight="1">
      <c r="A284" s="20">
        <v>24012</v>
      </c>
      <c r="B284" s="42" t="s">
        <v>255</v>
      </c>
      <c r="C284" s="20" t="s">
        <v>24</v>
      </c>
      <c r="D284" s="258">
        <v>84552</v>
      </c>
      <c r="E284" s="257">
        <v>259.39999999999998</v>
      </c>
      <c r="F284" s="24">
        <f t="shared" si="21"/>
        <v>21932788.799999997</v>
      </c>
      <c r="G284" s="8"/>
      <c r="H284" s="25"/>
      <c r="I284" s="25"/>
      <c r="J284" s="25"/>
      <c r="K284" s="25"/>
      <c r="L284" s="25"/>
      <c r="M284" s="25"/>
      <c r="N284" s="25"/>
    </row>
    <row r="285" spans="1:14" s="9" customFormat="1" ht="36">
      <c r="A285" s="20">
        <v>24013</v>
      </c>
      <c r="B285" s="42" t="s">
        <v>256</v>
      </c>
      <c r="C285" s="20" t="s">
        <v>14</v>
      </c>
      <c r="D285" s="258">
        <v>65627</v>
      </c>
      <c r="E285" s="257">
        <v>547</v>
      </c>
      <c r="F285" s="24">
        <f t="shared" si="21"/>
        <v>35897969</v>
      </c>
      <c r="G285" s="8"/>
      <c r="H285" s="25"/>
      <c r="I285" s="25"/>
      <c r="J285" s="25"/>
      <c r="K285" s="25"/>
      <c r="L285" s="25"/>
      <c r="M285" s="25"/>
      <c r="N285" s="25"/>
    </row>
    <row r="286" spans="1:14" s="9" customFormat="1" ht="36">
      <c r="A286" s="20">
        <v>24014</v>
      </c>
      <c r="B286" s="37" t="s">
        <v>66</v>
      </c>
      <c r="C286" s="36" t="s">
        <v>12</v>
      </c>
      <c r="D286" s="258">
        <v>407172</v>
      </c>
      <c r="E286" s="257">
        <v>784</v>
      </c>
      <c r="F286" s="24">
        <f t="shared" si="21"/>
        <v>319222848</v>
      </c>
      <c r="G286" s="8"/>
      <c r="H286" s="25"/>
      <c r="I286" s="25"/>
      <c r="J286" s="25"/>
      <c r="K286" s="25"/>
      <c r="L286" s="25"/>
      <c r="M286" s="25"/>
      <c r="N286" s="25"/>
    </row>
    <row r="287" spans="1:14" s="9" customFormat="1" ht="36">
      <c r="A287" s="20">
        <v>24015</v>
      </c>
      <c r="B287" s="42" t="s">
        <v>257</v>
      </c>
      <c r="C287" s="36" t="s">
        <v>12</v>
      </c>
      <c r="D287" s="258">
        <v>123247</v>
      </c>
      <c r="E287" s="257">
        <v>138</v>
      </c>
      <c r="F287" s="24">
        <f t="shared" si="21"/>
        <v>17008086</v>
      </c>
      <c r="G287" s="8"/>
      <c r="H287" s="25"/>
      <c r="I287" s="25"/>
      <c r="J287" s="25"/>
      <c r="K287" s="25"/>
      <c r="L287" s="25"/>
      <c r="M287" s="25"/>
      <c r="N287" s="25"/>
    </row>
    <row r="288" spans="1:14" s="9" customFormat="1" ht="48" customHeight="1">
      <c r="A288" s="20">
        <v>24016</v>
      </c>
      <c r="B288" s="42" t="s">
        <v>258</v>
      </c>
      <c r="C288" s="20" t="s">
        <v>24</v>
      </c>
      <c r="D288" s="258">
        <v>59358</v>
      </c>
      <c r="E288" s="257">
        <v>500</v>
      </c>
      <c r="F288" s="24">
        <f t="shared" si="21"/>
        <v>29679000</v>
      </c>
      <c r="G288" s="8"/>
      <c r="H288" s="25"/>
      <c r="I288" s="25"/>
      <c r="J288" s="25"/>
      <c r="K288" s="25"/>
      <c r="L288" s="25"/>
      <c r="M288" s="25"/>
      <c r="N288" s="25"/>
    </row>
    <row r="289" spans="1:15" s="9" customFormat="1" ht="24">
      <c r="A289" s="20">
        <v>24017</v>
      </c>
      <c r="B289" s="42" t="s">
        <v>259</v>
      </c>
      <c r="C289" s="20" t="s">
        <v>12</v>
      </c>
      <c r="D289" s="258">
        <v>35333</v>
      </c>
      <c r="E289" s="257">
        <v>600</v>
      </c>
      <c r="F289" s="24">
        <f t="shared" si="21"/>
        <v>21199800</v>
      </c>
      <c r="G289" s="8"/>
      <c r="H289" s="25"/>
      <c r="I289" s="25"/>
      <c r="J289" s="25"/>
      <c r="K289" s="25"/>
      <c r="L289" s="25"/>
      <c r="M289" s="25"/>
      <c r="N289" s="25"/>
    </row>
    <row r="290" spans="1:15" s="9" customFormat="1" ht="36">
      <c r="A290" s="20">
        <v>24018</v>
      </c>
      <c r="B290" s="42" t="s">
        <v>260</v>
      </c>
      <c r="C290" s="29" t="s">
        <v>6</v>
      </c>
      <c r="D290" s="258">
        <v>6034724</v>
      </c>
      <c r="E290" s="257">
        <v>2</v>
      </c>
      <c r="F290" s="24">
        <f t="shared" si="21"/>
        <v>12069448</v>
      </c>
      <c r="G290" s="8"/>
      <c r="H290" s="25"/>
      <c r="I290" s="25"/>
      <c r="J290" s="25"/>
      <c r="K290" s="25"/>
      <c r="L290" s="25"/>
      <c r="M290" s="25"/>
      <c r="N290" s="25"/>
    </row>
    <row r="291" spans="1:15" s="9" customFormat="1" ht="24">
      <c r="A291" s="20">
        <v>24019</v>
      </c>
      <c r="B291" s="42" t="s">
        <v>261</v>
      </c>
      <c r="C291" s="27" t="s">
        <v>180</v>
      </c>
      <c r="D291" s="258">
        <v>4613647</v>
      </c>
      <c r="E291" s="257">
        <v>2</v>
      </c>
      <c r="F291" s="24">
        <f t="shared" si="21"/>
        <v>9227294</v>
      </c>
      <c r="G291" s="8"/>
      <c r="H291" s="25"/>
      <c r="I291" s="25"/>
      <c r="J291" s="25"/>
      <c r="K291" s="25"/>
      <c r="L291" s="25"/>
      <c r="M291" s="25"/>
      <c r="N291" s="25"/>
    </row>
    <row r="292" spans="1:15" s="9" customFormat="1" ht="24">
      <c r="A292" s="20">
        <v>24020</v>
      </c>
      <c r="B292" s="42" t="s">
        <v>262</v>
      </c>
      <c r="C292" s="29" t="s">
        <v>6</v>
      </c>
      <c r="D292" s="258">
        <v>134587</v>
      </c>
      <c r="E292" s="257">
        <v>40</v>
      </c>
      <c r="F292" s="24">
        <f t="shared" si="21"/>
        <v>5383480</v>
      </c>
      <c r="G292" s="8"/>
      <c r="H292" s="25"/>
      <c r="I292" s="25"/>
      <c r="J292" s="25"/>
      <c r="K292" s="25"/>
      <c r="L292" s="25"/>
      <c r="M292" s="25"/>
      <c r="N292" s="25"/>
    </row>
    <row r="293" spans="1:15" s="9" customFormat="1" ht="12">
      <c r="A293" s="20">
        <v>24021</v>
      </c>
      <c r="B293" s="42" t="s">
        <v>263</v>
      </c>
      <c r="C293" s="20" t="s">
        <v>12</v>
      </c>
      <c r="D293" s="258">
        <v>37862</v>
      </c>
      <c r="E293" s="257">
        <v>200</v>
      </c>
      <c r="F293" s="24">
        <f t="shared" si="21"/>
        <v>7572400</v>
      </c>
      <c r="G293" s="8"/>
      <c r="H293" s="25"/>
      <c r="I293" s="25"/>
      <c r="J293" s="25"/>
      <c r="K293" s="25"/>
      <c r="L293" s="25"/>
      <c r="M293" s="25"/>
      <c r="N293" s="25"/>
    </row>
    <row r="294" spans="1:15" s="9" customFormat="1" ht="36">
      <c r="A294" s="20">
        <v>24022</v>
      </c>
      <c r="B294" s="42" t="s">
        <v>264</v>
      </c>
      <c r="C294" s="29" t="s">
        <v>6</v>
      </c>
      <c r="D294" s="258">
        <v>56228</v>
      </c>
      <c r="E294" s="257">
        <v>20</v>
      </c>
      <c r="F294" s="24">
        <f t="shared" si="21"/>
        <v>1124560</v>
      </c>
      <c r="G294" s="8"/>
      <c r="H294" s="25"/>
      <c r="I294" s="25"/>
      <c r="J294" s="25"/>
      <c r="K294" s="25"/>
      <c r="L294" s="25"/>
      <c r="M294" s="25"/>
      <c r="N294" s="25"/>
    </row>
    <row r="295" spans="1:15" s="9" customFormat="1" ht="24">
      <c r="A295" s="20">
        <v>24023</v>
      </c>
      <c r="B295" s="42" t="s">
        <v>265</v>
      </c>
      <c r="C295" s="20" t="s">
        <v>14</v>
      </c>
      <c r="D295" s="258">
        <v>12583</v>
      </c>
      <c r="E295" s="257">
        <v>200</v>
      </c>
      <c r="F295" s="24">
        <f t="shared" si="21"/>
        <v>2516600</v>
      </c>
      <c r="G295" s="8"/>
      <c r="H295" s="25"/>
      <c r="I295" s="25"/>
      <c r="J295" s="25"/>
      <c r="K295" s="25"/>
      <c r="L295" s="25"/>
      <c r="M295" s="25"/>
      <c r="N295" s="25"/>
    </row>
    <row r="296" spans="1:15" s="9" customFormat="1" ht="36">
      <c r="A296" s="20">
        <v>24024</v>
      </c>
      <c r="B296" s="54" t="s">
        <v>266</v>
      </c>
      <c r="C296" s="20" t="s">
        <v>14</v>
      </c>
      <c r="D296" s="258">
        <v>353773</v>
      </c>
      <c r="E296" s="257">
        <v>225</v>
      </c>
      <c r="F296" s="24">
        <f t="shared" si="21"/>
        <v>79598925</v>
      </c>
      <c r="G296" s="8"/>
      <c r="H296" s="25"/>
      <c r="I296" s="25"/>
      <c r="J296" s="25"/>
      <c r="K296" s="25"/>
      <c r="L296" s="25"/>
      <c r="M296" s="25"/>
      <c r="N296" s="25"/>
    </row>
    <row r="297" spans="1:15" s="9" customFormat="1" ht="36">
      <c r="A297" s="20">
        <v>24025</v>
      </c>
      <c r="B297" s="21" t="s">
        <v>267</v>
      </c>
      <c r="C297" s="20" t="s">
        <v>12</v>
      </c>
      <c r="D297" s="258">
        <v>385284</v>
      </c>
      <c r="E297" s="257">
        <v>15.96</v>
      </c>
      <c r="F297" s="24">
        <f t="shared" si="21"/>
        <v>6149132.6400000006</v>
      </c>
      <c r="G297" s="8"/>
      <c r="H297" s="25"/>
      <c r="I297" s="25"/>
      <c r="J297" s="25"/>
      <c r="K297" s="25"/>
      <c r="L297" s="25"/>
      <c r="M297" s="25"/>
      <c r="N297" s="25"/>
    </row>
    <row r="298" spans="1:15" s="9" customFormat="1" ht="12">
      <c r="A298" s="50"/>
      <c r="B298" s="18" t="s">
        <v>268</v>
      </c>
      <c r="C298" s="32"/>
      <c r="D298" s="8"/>
      <c r="E298" s="8"/>
      <c r="F298" s="24">
        <f t="shared" si="21"/>
        <v>0</v>
      </c>
      <c r="G298" s="8"/>
      <c r="H298" s="25"/>
      <c r="I298" s="25"/>
      <c r="J298" s="8"/>
      <c r="K298" s="8"/>
      <c r="L298" s="8"/>
      <c r="M298" s="8"/>
      <c r="N298" s="8"/>
    </row>
    <row r="299" spans="1:15" s="9" customFormat="1" ht="12">
      <c r="A299" s="50"/>
      <c r="B299" s="18" t="s">
        <v>269</v>
      </c>
      <c r="C299" s="32"/>
      <c r="D299" s="55"/>
      <c r="E299" s="8"/>
      <c r="F299" s="24">
        <f t="shared" si="21"/>
        <v>0</v>
      </c>
      <c r="G299" s="8"/>
      <c r="H299" s="25"/>
      <c r="I299" s="25"/>
      <c r="J299" s="55"/>
      <c r="K299" s="55"/>
      <c r="L299" s="55"/>
      <c r="M299" s="55"/>
      <c r="N299" s="55"/>
      <c r="O299" s="55"/>
    </row>
    <row r="300" spans="1:15" s="9" customFormat="1" ht="24">
      <c r="A300" s="20">
        <v>24044</v>
      </c>
      <c r="B300" s="42" t="s">
        <v>23</v>
      </c>
      <c r="C300" s="27" t="s">
        <v>24</v>
      </c>
      <c r="D300" s="254">
        <v>42131</v>
      </c>
      <c r="E300" s="257">
        <v>2586.8099999999995</v>
      </c>
      <c r="F300" s="24">
        <f t="shared" si="21"/>
        <v>108984892.10999998</v>
      </c>
      <c r="G300" s="8"/>
      <c r="H300" s="25"/>
      <c r="I300" s="25"/>
      <c r="J300" s="25"/>
      <c r="K300" s="25"/>
      <c r="L300" s="25"/>
      <c r="M300" s="25"/>
      <c r="N300" s="25"/>
      <c r="O300" s="9">
        <v>695</v>
      </c>
    </row>
    <row r="301" spans="1:15" s="9" customFormat="1" ht="24">
      <c r="A301" s="20">
        <v>24045</v>
      </c>
      <c r="B301" s="26" t="s">
        <v>270</v>
      </c>
      <c r="C301" s="27" t="s">
        <v>12</v>
      </c>
      <c r="D301" s="254">
        <v>23048</v>
      </c>
      <c r="E301" s="257">
        <v>853.45333333333349</v>
      </c>
      <c r="F301" s="24">
        <f t="shared" si="21"/>
        <v>19670392.42666667</v>
      </c>
      <c r="G301" s="8"/>
      <c r="H301" s="25"/>
      <c r="I301" s="25"/>
      <c r="J301" s="25"/>
      <c r="K301" s="25"/>
      <c r="L301" s="25"/>
      <c r="M301" s="25"/>
      <c r="N301" s="25"/>
      <c r="O301" s="9">
        <f>1058-O300</f>
        <v>363</v>
      </c>
    </row>
    <row r="302" spans="1:15" s="9" customFormat="1" ht="24">
      <c r="A302" s="20">
        <v>24046</v>
      </c>
      <c r="B302" s="37" t="s">
        <v>271</v>
      </c>
      <c r="C302" s="36" t="s">
        <v>24</v>
      </c>
      <c r="D302" s="254">
        <v>642503</v>
      </c>
      <c r="E302" s="257">
        <v>695.45866666666666</v>
      </c>
      <c r="F302" s="24">
        <f t="shared" si="21"/>
        <v>446834279.7093333</v>
      </c>
      <c r="G302" s="8"/>
      <c r="H302" s="25"/>
      <c r="I302" s="25"/>
      <c r="J302" s="25"/>
      <c r="K302" s="25"/>
      <c r="L302" s="25"/>
      <c r="M302" s="25"/>
      <c r="N302" s="25"/>
    </row>
    <row r="303" spans="1:15" s="9" customFormat="1" ht="24">
      <c r="A303" s="20">
        <v>24047</v>
      </c>
      <c r="B303" s="37" t="s">
        <v>272</v>
      </c>
      <c r="C303" s="36" t="s">
        <v>24</v>
      </c>
      <c r="D303" s="254">
        <v>764835</v>
      </c>
      <c r="E303" s="257">
        <v>68.329166666666666</v>
      </c>
      <c r="F303" s="24">
        <f t="shared" si="21"/>
        <v>52260538.1875</v>
      </c>
      <c r="G303" s="8"/>
      <c r="H303" s="25"/>
      <c r="I303" s="25"/>
      <c r="J303" s="25"/>
      <c r="K303" s="25"/>
      <c r="L303" s="25"/>
      <c r="M303" s="25"/>
      <c r="N303" s="25"/>
    </row>
    <row r="304" spans="1:15" s="9" customFormat="1" ht="12">
      <c r="A304" s="20">
        <v>24048</v>
      </c>
      <c r="B304" s="26" t="s">
        <v>273</v>
      </c>
      <c r="C304" s="27" t="s">
        <v>12</v>
      </c>
      <c r="D304" s="258">
        <v>88427</v>
      </c>
      <c r="E304" s="257">
        <v>3279.8</v>
      </c>
      <c r="F304" s="24">
        <f t="shared" si="21"/>
        <v>290022874.60000002</v>
      </c>
      <c r="G304" s="8"/>
      <c r="H304" s="25"/>
      <c r="I304" s="25"/>
      <c r="J304" s="25"/>
      <c r="K304" s="25"/>
      <c r="L304" s="25"/>
      <c r="M304" s="25"/>
      <c r="N304" s="25"/>
      <c r="O304" s="56"/>
    </row>
    <row r="305" spans="1:16" s="9" customFormat="1" ht="24">
      <c r="A305" s="20">
        <v>24049</v>
      </c>
      <c r="B305" s="41" t="s">
        <v>63</v>
      </c>
      <c r="C305" s="29" t="s">
        <v>6</v>
      </c>
      <c r="D305" s="258">
        <v>9608</v>
      </c>
      <c r="E305" s="257">
        <v>1411</v>
      </c>
      <c r="F305" s="24">
        <f t="shared" si="21"/>
        <v>13556888</v>
      </c>
      <c r="G305" s="8"/>
      <c r="H305" s="25"/>
      <c r="I305" s="25"/>
      <c r="J305" s="25"/>
      <c r="K305" s="25"/>
      <c r="L305" s="25"/>
      <c r="M305" s="25"/>
      <c r="N305" s="25"/>
    </row>
    <row r="306" spans="1:16" s="9" customFormat="1" ht="24">
      <c r="A306" s="20">
        <v>24050</v>
      </c>
      <c r="B306" s="54" t="s">
        <v>274</v>
      </c>
      <c r="C306" s="36" t="s">
        <v>14</v>
      </c>
      <c r="D306" s="254">
        <v>77958</v>
      </c>
      <c r="E306" s="257">
        <v>1058</v>
      </c>
      <c r="F306" s="24">
        <f t="shared" si="21"/>
        <v>82479564</v>
      </c>
      <c r="G306" s="8"/>
      <c r="H306" s="25"/>
      <c r="I306" s="25"/>
      <c r="J306" s="25"/>
      <c r="K306" s="25"/>
      <c r="L306" s="25"/>
      <c r="M306" s="25"/>
      <c r="N306" s="25"/>
    </row>
    <row r="307" spans="1:16" s="9" customFormat="1" ht="24">
      <c r="A307" s="20">
        <v>24051</v>
      </c>
      <c r="B307" s="37" t="s">
        <v>47</v>
      </c>
      <c r="C307" s="36" t="s">
        <v>48</v>
      </c>
      <c r="D307" s="254">
        <v>4043</v>
      </c>
      <c r="E307" s="257">
        <v>103838.21408000001</v>
      </c>
      <c r="F307" s="24">
        <f t="shared" si="21"/>
        <v>419817899.52544004</v>
      </c>
      <c r="G307" s="8"/>
      <c r="H307" s="25"/>
      <c r="I307" s="25"/>
      <c r="J307" s="25"/>
      <c r="K307" s="25"/>
      <c r="L307" s="25"/>
      <c r="M307" s="25"/>
      <c r="N307" s="25"/>
    </row>
    <row r="308" spans="1:16" s="9" customFormat="1" ht="36">
      <c r="A308" s="20">
        <v>24052</v>
      </c>
      <c r="B308" s="37" t="s">
        <v>65</v>
      </c>
      <c r="C308" s="36" t="s">
        <v>12</v>
      </c>
      <c r="D308" s="258">
        <v>23344</v>
      </c>
      <c r="E308" s="257">
        <v>7554.1200000000008</v>
      </c>
      <c r="F308" s="24">
        <f t="shared" si="21"/>
        <v>176343377.28000003</v>
      </c>
      <c r="G308" s="8"/>
      <c r="H308" s="25"/>
      <c r="I308" s="25"/>
      <c r="J308" s="25"/>
      <c r="K308" s="25"/>
      <c r="L308" s="25"/>
      <c r="M308" s="25"/>
      <c r="N308" s="25"/>
    </row>
    <row r="309" spans="1:16" s="9" customFormat="1" ht="24">
      <c r="A309" s="20">
        <v>24053</v>
      </c>
      <c r="B309" s="28" t="s">
        <v>275</v>
      </c>
      <c r="C309" s="29" t="s">
        <v>12</v>
      </c>
      <c r="D309" s="258">
        <v>18362</v>
      </c>
      <c r="E309" s="257">
        <v>7194.4</v>
      </c>
      <c r="F309" s="24">
        <f t="shared" si="21"/>
        <v>132103572.8</v>
      </c>
      <c r="G309" s="8"/>
      <c r="H309" s="25"/>
      <c r="I309" s="25"/>
      <c r="J309" s="25"/>
      <c r="K309" s="25"/>
      <c r="L309" s="25"/>
      <c r="M309" s="25"/>
      <c r="N309" s="25"/>
    </row>
    <row r="310" spans="1:16" s="9" customFormat="1" ht="12">
      <c r="A310" s="30"/>
      <c r="B310" s="31"/>
      <c r="C310" s="32"/>
      <c r="D310" s="8"/>
      <c r="E310" s="8"/>
      <c r="F310" s="33">
        <f>SUM(F270:F309)</f>
        <v>2646088091.1789408</v>
      </c>
      <c r="G310" s="8"/>
      <c r="H310" s="25"/>
      <c r="I310" s="25"/>
      <c r="J310" s="34"/>
      <c r="K310" s="34"/>
      <c r="L310" s="34"/>
      <c r="M310" s="34"/>
      <c r="N310" s="34"/>
    </row>
    <row r="311" spans="1:16" s="9" customFormat="1" ht="12">
      <c r="A311" s="50">
        <v>25</v>
      </c>
      <c r="B311" s="18" t="s">
        <v>276</v>
      </c>
      <c r="C311" s="19"/>
      <c r="D311" s="8"/>
      <c r="E311" s="8"/>
      <c r="F311" s="8"/>
      <c r="G311" s="8"/>
      <c r="H311" s="25"/>
      <c r="I311" s="25"/>
      <c r="J311" s="34"/>
      <c r="K311" s="34"/>
      <c r="L311" s="34"/>
      <c r="M311" s="34"/>
      <c r="N311" s="34"/>
    </row>
    <row r="312" spans="1:16" s="9" customFormat="1" ht="12">
      <c r="A312" s="20">
        <v>25001</v>
      </c>
      <c r="B312" s="57" t="s">
        <v>277</v>
      </c>
      <c r="C312" s="27" t="s">
        <v>12</v>
      </c>
      <c r="D312" s="254">
        <v>4556</v>
      </c>
      <c r="E312" s="257">
        <v>10000</v>
      </c>
      <c r="F312" s="24">
        <f t="shared" ref="F312:F313" si="22">+D312*E312</f>
        <v>45560000</v>
      </c>
      <c r="G312" s="8"/>
      <c r="H312" s="25"/>
      <c r="I312" s="25"/>
      <c r="J312" s="25"/>
      <c r="K312" s="25"/>
      <c r="L312" s="25"/>
      <c r="M312" s="25"/>
      <c r="N312" s="25"/>
    </row>
    <row r="313" spans="1:16" s="9" customFormat="1" ht="36">
      <c r="A313" s="20">
        <v>25002</v>
      </c>
      <c r="B313" s="57" t="s">
        <v>278</v>
      </c>
      <c r="C313" s="29" t="s">
        <v>6</v>
      </c>
      <c r="D313" s="254">
        <v>93021</v>
      </c>
      <c r="E313" s="257">
        <v>180</v>
      </c>
      <c r="F313" s="24">
        <f t="shared" si="22"/>
        <v>16743780</v>
      </c>
      <c r="G313" s="8"/>
      <c r="H313" s="25"/>
      <c r="I313" s="25"/>
      <c r="J313" s="25"/>
      <c r="K313" s="25"/>
      <c r="L313" s="25"/>
      <c r="M313" s="25"/>
      <c r="N313" s="25"/>
    </row>
    <row r="314" spans="1:16" s="9" customFormat="1" ht="12.75" customHeight="1">
      <c r="A314" s="30"/>
      <c r="B314" s="31"/>
      <c r="C314" s="32"/>
      <c r="D314" s="8"/>
      <c r="E314" s="8"/>
      <c r="F314" s="33">
        <f>SUM(F312:F313)</f>
        <v>62303780</v>
      </c>
      <c r="G314" s="8"/>
      <c r="H314" s="25"/>
      <c r="I314" s="25"/>
      <c r="J314" s="34"/>
      <c r="K314" s="34"/>
      <c r="L314" s="34"/>
      <c r="M314" s="34"/>
      <c r="N314" s="34"/>
    </row>
    <row r="315" spans="1:16" s="9" customFormat="1" ht="12">
      <c r="A315" s="50">
        <v>26</v>
      </c>
      <c r="B315" s="18" t="s">
        <v>279</v>
      </c>
      <c r="C315" s="19"/>
      <c r="D315" s="8"/>
      <c r="E315" s="8"/>
      <c r="F315" s="8"/>
      <c r="G315" s="8"/>
      <c r="H315" s="25"/>
      <c r="I315" s="25"/>
      <c r="J315" s="8"/>
      <c r="K315" s="8"/>
      <c r="L315" s="8"/>
      <c r="M315" s="8"/>
      <c r="N315" s="8"/>
      <c r="O315" s="8"/>
      <c r="P315" s="58"/>
    </row>
    <row r="316" spans="1:16" s="9" customFormat="1" ht="12">
      <c r="A316" s="20"/>
      <c r="B316" s="59" t="s">
        <v>280</v>
      </c>
      <c r="C316" s="27"/>
      <c r="D316" s="8"/>
      <c r="E316" s="8"/>
      <c r="F316" s="8"/>
      <c r="G316" s="8"/>
      <c r="H316" s="25"/>
      <c r="I316" s="25"/>
      <c r="J316" s="34"/>
      <c r="K316" s="34"/>
      <c r="L316" s="34"/>
      <c r="M316" s="34"/>
      <c r="N316" s="34"/>
    </row>
    <row r="317" spans="1:16" s="9" customFormat="1" ht="12">
      <c r="A317" s="20">
        <v>26001</v>
      </c>
      <c r="B317" s="57" t="s">
        <v>16</v>
      </c>
      <c r="C317" s="27" t="s">
        <v>12</v>
      </c>
      <c r="D317" s="254">
        <v>9887</v>
      </c>
      <c r="E317" s="257">
        <v>2594.4</v>
      </c>
      <c r="F317" s="24">
        <f t="shared" ref="F317:F331" si="23">+D317*E317</f>
        <v>25650832.800000001</v>
      </c>
      <c r="G317" s="8"/>
      <c r="H317" s="25"/>
      <c r="I317" s="25"/>
      <c r="J317" s="25"/>
      <c r="K317" s="25"/>
      <c r="L317" s="25"/>
      <c r="M317" s="25"/>
      <c r="N317" s="25"/>
    </row>
    <row r="318" spans="1:16" s="9" customFormat="1" ht="24">
      <c r="A318" s="20">
        <v>26002</v>
      </c>
      <c r="B318" s="57" t="s">
        <v>25</v>
      </c>
      <c r="C318" s="27" t="s">
        <v>24</v>
      </c>
      <c r="D318" s="254">
        <v>36611</v>
      </c>
      <c r="E318" s="257">
        <v>765.96300000000019</v>
      </c>
      <c r="F318" s="24">
        <f t="shared" si="23"/>
        <v>28042671.393000007</v>
      </c>
      <c r="G318" s="8"/>
      <c r="H318" s="25"/>
      <c r="I318" s="25"/>
      <c r="J318" s="25"/>
      <c r="K318" s="25"/>
      <c r="L318" s="25"/>
      <c r="M318" s="25"/>
      <c r="N318" s="25"/>
    </row>
    <row r="319" spans="1:16" s="9" customFormat="1" ht="36">
      <c r="A319" s="20">
        <v>26003</v>
      </c>
      <c r="B319" s="57" t="s">
        <v>281</v>
      </c>
      <c r="C319" s="27" t="s">
        <v>14</v>
      </c>
      <c r="D319" s="254">
        <v>72648</v>
      </c>
      <c r="E319" s="257">
        <v>616.5915</v>
      </c>
      <c r="F319" s="24">
        <f t="shared" si="23"/>
        <v>44794139.292000003</v>
      </c>
      <c r="G319" s="8"/>
      <c r="H319" s="25"/>
      <c r="I319" s="25"/>
      <c r="J319" s="25"/>
      <c r="K319" s="25"/>
      <c r="L319" s="25"/>
      <c r="M319" s="25"/>
      <c r="N319" s="25"/>
    </row>
    <row r="320" spans="1:16" s="9" customFormat="1" ht="24">
      <c r="A320" s="20">
        <v>26004</v>
      </c>
      <c r="B320" s="57" t="s">
        <v>282</v>
      </c>
      <c r="C320" s="27" t="s">
        <v>24</v>
      </c>
      <c r="D320" s="254">
        <v>86469</v>
      </c>
      <c r="E320" s="257">
        <v>1124.1659999999999</v>
      </c>
      <c r="F320" s="24">
        <f t="shared" si="23"/>
        <v>97205509.854000002</v>
      </c>
      <c r="G320" s="8"/>
      <c r="H320" s="25"/>
      <c r="I320" s="25"/>
      <c r="J320" s="25"/>
      <c r="K320" s="25"/>
      <c r="L320" s="25"/>
      <c r="M320" s="25"/>
      <c r="N320" s="25"/>
    </row>
    <row r="321" spans="1:14" s="9" customFormat="1" ht="24">
      <c r="A321" s="20">
        <v>26005</v>
      </c>
      <c r="B321" s="57" t="s">
        <v>283</v>
      </c>
      <c r="C321" s="27" t="s">
        <v>12</v>
      </c>
      <c r="D321" s="254">
        <v>7174</v>
      </c>
      <c r="E321" s="257">
        <v>2175.3380000000002</v>
      </c>
      <c r="F321" s="24">
        <f t="shared" si="23"/>
        <v>15605874.812000001</v>
      </c>
      <c r="G321" s="8"/>
      <c r="H321" s="25"/>
      <c r="I321" s="25"/>
      <c r="J321" s="25"/>
      <c r="K321" s="25"/>
      <c r="L321" s="25"/>
      <c r="M321" s="25"/>
      <c r="N321" s="25"/>
    </row>
    <row r="322" spans="1:14" s="9" customFormat="1" ht="24">
      <c r="A322" s="20">
        <v>26006</v>
      </c>
      <c r="B322" s="57" t="s">
        <v>284</v>
      </c>
      <c r="C322" s="27" t="s">
        <v>24</v>
      </c>
      <c r="D322" s="254">
        <v>111596</v>
      </c>
      <c r="E322" s="257">
        <v>454.84339999999997</v>
      </c>
      <c r="F322" s="24">
        <f t="shared" si="23"/>
        <v>50758704.066399999</v>
      </c>
      <c r="G322" s="8"/>
      <c r="H322" s="25"/>
      <c r="I322" s="25"/>
      <c r="J322" s="25"/>
      <c r="K322" s="25"/>
      <c r="L322" s="25"/>
      <c r="M322" s="25"/>
      <c r="N322" s="25"/>
    </row>
    <row r="323" spans="1:14" s="9" customFormat="1" ht="24">
      <c r="A323" s="20">
        <v>26007</v>
      </c>
      <c r="B323" s="57" t="s">
        <v>285</v>
      </c>
      <c r="C323" s="27" t="s">
        <v>24</v>
      </c>
      <c r="D323" s="254">
        <v>118096</v>
      </c>
      <c r="E323" s="257">
        <v>341.13254999999998</v>
      </c>
      <c r="F323" s="24">
        <f t="shared" si="23"/>
        <v>40286389.624799997</v>
      </c>
      <c r="G323" s="8"/>
      <c r="H323" s="25"/>
      <c r="I323" s="25"/>
      <c r="J323" s="25"/>
      <c r="K323" s="25"/>
      <c r="L323" s="25"/>
      <c r="M323" s="25"/>
      <c r="N323" s="25"/>
    </row>
    <row r="324" spans="1:14" s="9" customFormat="1" ht="24">
      <c r="A324" s="20">
        <v>26008</v>
      </c>
      <c r="B324" s="57" t="s">
        <v>286</v>
      </c>
      <c r="C324" s="27" t="s">
        <v>24</v>
      </c>
      <c r="D324" s="254">
        <v>547742</v>
      </c>
      <c r="E324" s="257">
        <v>217.53380000000004</v>
      </c>
      <c r="F324" s="24">
        <f t="shared" si="23"/>
        <v>119152398.67960003</v>
      </c>
      <c r="G324" s="8"/>
      <c r="H324" s="25"/>
      <c r="I324" s="25"/>
      <c r="J324" s="25"/>
      <c r="K324" s="25"/>
      <c r="L324" s="25"/>
      <c r="M324" s="25"/>
      <c r="N324" s="25"/>
    </row>
    <row r="325" spans="1:14" s="9" customFormat="1" ht="24">
      <c r="A325" s="20">
        <v>26009</v>
      </c>
      <c r="B325" s="57" t="s">
        <v>287</v>
      </c>
      <c r="C325" s="29" t="s">
        <v>6</v>
      </c>
      <c r="D325" s="254">
        <v>10771</v>
      </c>
      <c r="E325" s="257">
        <v>121</v>
      </c>
      <c r="F325" s="24">
        <f t="shared" si="23"/>
        <v>1303291</v>
      </c>
      <c r="G325" s="8"/>
      <c r="H325" s="25"/>
      <c r="I325" s="25"/>
      <c r="J325" s="25"/>
      <c r="K325" s="25"/>
      <c r="L325" s="25"/>
      <c r="M325" s="25"/>
      <c r="N325" s="25"/>
    </row>
    <row r="326" spans="1:14" s="9" customFormat="1" ht="12">
      <c r="A326" s="20">
        <v>26010</v>
      </c>
      <c r="B326" s="57" t="s">
        <v>288</v>
      </c>
      <c r="C326" s="29" t="s">
        <v>6</v>
      </c>
      <c r="D326" s="254">
        <v>11242</v>
      </c>
      <c r="E326" s="257">
        <v>670</v>
      </c>
      <c r="F326" s="24">
        <f t="shared" si="23"/>
        <v>7532140</v>
      </c>
      <c r="G326" s="8"/>
      <c r="H326" s="25"/>
      <c r="I326" s="25"/>
      <c r="J326" s="25"/>
      <c r="K326" s="25"/>
      <c r="L326" s="25"/>
      <c r="M326" s="25"/>
      <c r="N326" s="25"/>
    </row>
    <row r="327" spans="1:14" s="9" customFormat="1" ht="24">
      <c r="A327" s="20">
        <v>26011</v>
      </c>
      <c r="B327" s="57" t="s">
        <v>289</v>
      </c>
      <c r="C327" s="29" t="s">
        <v>6</v>
      </c>
      <c r="D327" s="254">
        <v>33346</v>
      </c>
      <c r="E327" s="257">
        <v>23</v>
      </c>
      <c r="F327" s="24">
        <f t="shared" si="23"/>
        <v>766958</v>
      </c>
      <c r="G327" s="8"/>
      <c r="H327" s="25"/>
      <c r="I327" s="25"/>
      <c r="J327" s="25"/>
      <c r="K327" s="25"/>
      <c r="L327" s="25"/>
      <c r="M327" s="25"/>
      <c r="N327" s="25"/>
    </row>
    <row r="328" spans="1:14" s="9" customFormat="1" ht="12">
      <c r="A328" s="20">
        <v>26012</v>
      </c>
      <c r="B328" s="57" t="s">
        <v>290</v>
      </c>
      <c r="C328" s="27" t="s">
        <v>12</v>
      </c>
      <c r="D328" s="254">
        <v>33142</v>
      </c>
      <c r="E328" s="257">
        <v>113.96000000000001</v>
      </c>
      <c r="F328" s="24">
        <f t="shared" si="23"/>
        <v>3776862.3200000003</v>
      </c>
      <c r="G328" s="8"/>
      <c r="H328" s="25"/>
      <c r="I328" s="25"/>
      <c r="J328" s="25"/>
      <c r="K328" s="25"/>
      <c r="L328" s="25"/>
      <c r="M328" s="25"/>
      <c r="N328" s="25"/>
    </row>
    <row r="329" spans="1:14" s="9" customFormat="1" ht="24">
      <c r="A329" s="20">
        <v>26013</v>
      </c>
      <c r="B329" s="57" t="s">
        <v>291</v>
      </c>
      <c r="C329" s="27" t="s">
        <v>14</v>
      </c>
      <c r="D329" s="254">
        <v>11461</v>
      </c>
      <c r="E329" s="257">
        <v>309.76000000000005</v>
      </c>
      <c r="F329" s="24">
        <f t="shared" si="23"/>
        <v>3550159.3600000003</v>
      </c>
      <c r="G329" s="8"/>
      <c r="H329" s="25"/>
      <c r="I329" s="25"/>
      <c r="J329" s="25"/>
      <c r="K329" s="25"/>
      <c r="L329" s="25"/>
      <c r="M329" s="25"/>
      <c r="N329" s="25"/>
    </row>
    <row r="330" spans="1:14" s="9" customFormat="1" ht="48">
      <c r="A330" s="20">
        <v>26014</v>
      </c>
      <c r="B330" s="57" t="s">
        <v>292</v>
      </c>
      <c r="C330" s="29" t="s">
        <v>6</v>
      </c>
      <c r="D330" s="254">
        <v>555458</v>
      </c>
      <c r="E330" s="257">
        <v>5</v>
      </c>
      <c r="F330" s="24">
        <f t="shared" si="23"/>
        <v>2777290</v>
      </c>
      <c r="G330" s="8"/>
      <c r="H330" s="25"/>
      <c r="I330" s="25"/>
      <c r="J330" s="25"/>
      <c r="K330" s="25"/>
      <c r="L330" s="25"/>
      <c r="M330" s="25"/>
      <c r="N330" s="25"/>
    </row>
    <row r="331" spans="1:14" s="9" customFormat="1" ht="51" customHeight="1">
      <c r="A331" s="20">
        <v>26015</v>
      </c>
      <c r="B331" s="57" t="s">
        <v>293</v>
      </c>
      <c r="C331" s="29" t="s">
        <v>6</v>
      </c>
      <c r="D331" s="254">
        <v>405458</v>
      </c>
      <c r="E331" s="257">
        <v>6</v>
      </c>
      <c r="F331" s="24">
        <f t="shared" si="23"/>
        <v>2432748</v>
      </c>
      <c r="G331" s="8"/>
      <c r="H331" s="25"/>
      <c r="I331" s="25"/>
      <c r="J331" s="25"/>
      <c r="K331" s="25"/>
      <c r="L331" s="25"/>
      <c r="M331" s="25"/>
      <c r="N331" s="25"/>
    </row>
    <row r="332" spans="1:14" s="9" customFormat="1" ht="24.75" customHeight="1">
      <c r="A332" s="20"/>
      <c r="B332" s="59" t="s">
        <v>294</v>
      </c>
      <c r="C332" s="27"/>
      <c r="D332" s="8"/>
      <c r="E332" s="8"/>
      <c r="F332" s="8"/>
      <c r="G332" s="8"/>
      <c r="H332" s="25"/>
      <c r="I332" s="25"/>
      <c r="J332" s="8"/>
      <c r="K332" s="8"/>
      <c r="L332" s="8"/>
      <c r="M332" s="8"/>
      <c r="N332" s="8"/>
    </row>
    <row r="333" spans="1:14" s="9" customFormat="1" ht="12">
      <c r="A333" s="20">
        <v>26016</v>
      </c>
      <c r="B333" s="57" t="s">
        <v>16</v>
      </c>
      <c r="C333" s="27" t="s">
        <v>12</v>
      </c>
      <c r="D333" s="254">
        <v>9887</v>
      </c>
      <c r="E333" s="257">
        <v>15352.579</v>
      </c>
      <c r="F333" s="24">
        <f t="shared" ref="F333:F341" si="24">+D333*E333</f>
        <v>151790948.57299998</v>
      </c>
      <c r="G333" s="8"/>
      <c r="H333" s="25"/>
      <c r="I333" s="25"/>
      <c r="J333" s="25"/>
      <c r="K333" s="25"/>
      <c r="L333" s="25"/>
      <c r="M333" s="25"/>
      <c r="N333" s="25"/>
    </row>
    <row r="334" spans="1:14" s="9" customFormat="1" ht="24">
      <c r="A334" s="20">
        <v>26017</v>
      </c>
      <c r="B334" s="57" t="s">
        <v>25</v>
      </c>
      <c r="C334" s="27" t="s">
        <v>24</v>
      </c>
      <c r="D334" s="254">
        <v>36611</v>
      </c>
      <c r="E334" s="257">
        <v>20276.289000000004</v>
      </c>
      <c r="F334" s="24">
        <f t="shared" si="24"/>
        <v>742335216.57900012</v>
      </c>
      <c r="G334" s="8"/>
      <c r="H334" s="25"/>
      <c r="I334" s="25"/>
      <c r="J334" s="25"/>
      <c r="K334" s="25"/>
      <c r="L334" s="25"/>
      <c r="M334" s="25"/>
      <c r="N334" s="25"/>
    </row>
    <row r="335" spans="1:14" s="9" customFormat="1" ht="36">
      <c r="A335" s="20">
        <v>26018</v>
      </c>
      <c r="B335" s="57" t="s">
        <v>281</v>
      </c>
      <c r="C335" s="27" t="s">
        <v>14</v>
      </c>
      <c r="D335" s="254">
        <v>72648</v>
      </c>
      <c r="E335" s="257">
        <v>3307.752</v>
      </c>
      <c r="F335" s="24">
        <f t="shared" si="24"/>
        <v>240301567.296</v>
      </c>
      <c r="G335" s="8"/>
      <c r="H335" s="25"/>
      <c r="I335" s="25"/>
      <c r="J335" s="25"/>
      <c r="K335" s="25"/>
      <c r="L335" s="25"/>
      <c r="M335" s="25"/>
      <c r="N335" s="25"/>
    </row>
    <row r="336" spans="1:14" s="9" customFormat="1" ht="24">
      <c r="A336" s="20">
        <v>26019</v>
      </c>
      <c r="B336" s="57" t="s">
        <v>282</v>
      </c>
      <c r="C336" s="27" t="s">
        <v>24</v>
      </c>
      <c r="D336" s="254">
        <v>86469</v>
      </c>
      <c r="E336" s="257">
        <v>7704.8410999999996</v>
      </c>
      <c r="F336" s="24">
        <f t="shared" si="24"/>
        <v>666229905.07589996</v>
      </c>
      <c r="G336" s="8"/>
      <c r="H336" s="25"/>
      <c r="I336" s="25"/>
      <c r="J336" s="25"/>
      <c r="K336" s="25"/>
      <c r="L336" s="25"/>
      <c r="M336" s="25"/>
      <c r="N336" s="25"/>
    </row>
    <row r="337" spans="1:15" s="9" customFormat="1" ht="24">
      <c r="A337" s="20">
        <v>26020</v>
      </c>
      <c r="B337" s="57" t="s">
        <v>283</v>
      </c>
      <c r="C337" s="27" t="s">
        <v>12</v>
      </c>
      <c r="D337" s="254">
        <v>7174</v>
      </c>
      <c r="E337" s="257">
        <v>10560.825000000001</v>
      </c>
      <c r="F337" s="24">
        <f t="shared" si="24"/>
        <v>75763358.550000012</v>
      </c>
      <c r="G337" s="8"/>
      <c r="H337" s="25"/>
      <c r="I337" s="25"/>
      <c r="J337" s="25"/>
      <c r="K337" s="25"/>
      <c r="L337" s="25"/>
      <c r="M337" s="25"/>
      <c r="N337" s="25"/>
    </row>
    <row r="338" spans="1:15" s="9" customFormat="1" ht="24">
      <c r="A338" s="20">
        <v>26021</v>
      </c>
      <c r="B338" s="57" t="s">
        <v>284</v>
      </c>
      <c r="C338" s="27" t="s">
        <v>24</v>
      </c>
      <c r="D338" s="254">
        <v>111596</v>
      </c>
      <c r="E338" s="257">
        <v>434.08530000000002</v>
      </c>
      <c r="F338" s="24">
        <f t="shared" si="24"/>
        <v>48442183.138800003</v>
      </c>
      <c r="G338" s="8"/>
      <c r="H338" s="25"/>
      <c r="I338" s="25"/>
      <c r="J338" s="25"/>
      <c r="K338" s="25"/>
      <c r="L338" s="25"/>
      <c r="M338" s="25"/>
      <c r="N338" s="25"/>
    </row>
    <row r="339" spans="1:15" s="9" customFormat="1" ht="24">
      <c r="A339" s="20">
        <v>26022</v>
      </c>
      <c r="B339" s="57" t="s">
        <v>285</v>
      </c>
      <c r="C339" s="27" t="s">
        <v>24</v>
      </c>
      <c r="D339" s="254">
        <v>118096</v>
      </c>
      <c r="E339" s="257">
        <v>2112.1650000000004</v>
      </c>
      <c r="F339" s="24">
        <f t="shared" si="24"/>
        <v>249438237.84000006</v>
      </c>
      <c r="G339" s="8"/>
      <c r="H339" s="25"/>
      <c r="I339" s="25"/>
      <c r="J339" s="25"/>
      <c r="K339" s="25"/>
      <c r="L339" s="25"/>
      <c r="M339" s="25"/>
      <c r="N339" s="25"/>
    </row>
    <row r="340" spans="1:15" s="9" customFormat="1" ht="24">
      <c r="A340" s="20">
        <v>26023</v>
      </c>
      <c r="B340" s="57" t="s">
        <v>295</v>
      </c>
      <c r="C340" s="27" t="s">
        <v>12</v>
      </c>
      <c r="D340" s="254">
        <v>130137</v>
      </c>
      <c r="E340" s="257">
        <v>9888.7725000000009</v>
      </c>
      <c r="F340" s="24">
        <f t="shared" si="24"/>
        <v>1286895186.8325002</v>
      </c>
      <c r="G340" s="8"/>
      <c r="H340" s="25"/>
      <c r="I340" s="25"/>
      <c r="J340" s="25"/>
      <c r="K340" s="25"/>
      <c r="L340" s="25"/>
      <c r="M340" s="25"/>
      <c r="N340" s="25"/>
    </row>
    <row r="341" spans="1:15" s="9" customFormat="1" ht="12">
      <c r="A341" s="20">
        <v>26024</v>
      </c>
      <c r="B341" s="57" t="s">
        <v>296</v>
      </c>
      <c r="C341" s="27" t="s">
        <v>14</v>
      </c>
      <c r="D341" s="254">
        <v>67071</v>
      </c>
      <c r="E341" s="257">
        <v>2929.9585999999999</v>
      </c>
      <c r="F341" s="24">
        <f t="shared" si="24"/>
        <v>196515253.2606</v>
      </c>
      <c r="G341" s="8"/>
      <c r="H341" s="25"/>
      <c r="I341" s="25"/>
      <c r="J341" s="25"/>
      <c r="K341" s="25"/>
      <c r="L341" s="25"/>
      <c r="M341" s="25"/>
      <c r="N341" s="25"/>
    </row>
    <row r="342" spans="1:15" s="9" customFormat="1" ht="12.75" customHeight="1">
      <c r="A342" s="30"/>
      <c r="B342" s="31"/>
      <c r="C342" s="32"/>
      <c r="D342" s="8"/>
      <c r="E342" s="8"/>
      <c r="F342" s="33">
        <f>SUM(F317:F341)</f>
        <v>4101347826.3476009</v>
      </c>
      <c r="G342" s="8"/>
      <c r="H342" s="25"/>
      <c r="I342" s="25"/>
      <c r="J342" s="34"/>
      <c r="K342" s="34"/>
      <c r="L342" s="34"/>
      <c r="M342" s="34"/>
      <c r="N342" s="34"/>
    </row>
    <row r="343" spans="1:15" s="9" customFormat="1" ht="26.25" customHeight="1">
      <c r="A343" s="50">
        <v>27</v>
      </c>
      <c r="B343" s="18" t="s">
        <v>297</v>
      </c>
      <c r="C343" s="19"/>
      <c r="D343" s="8"/>
      <c r="E343" s="8"/>
      <c r="F343" s="8"/>
      <c r="G343" s="8"/>
      <c r="H343" s="25"/>
      <c r="I343" s="25"/>
      <c r="J343" s="8"/>
      <c r="K343" s="8"/>
      <c r="L343" s="8"/>
      <c r="M343" s="8"/>
      <c r="N343" s="8"/>
      <c r="O343" s="8"/>
    </row>
    <row r="344" spans="1:15" s="9" customFormat="1" ht="12">
      <c r="A344" s="20"/>
      <c r="B344" s="59" t="s">
        <v>298</v>
      </c>
      <c r="C344" s="27"/>
      <c r="D344" s="8"/>
      <c r="E344" s="8"/>
      <c r="F344" s="8"/>
      <c r="G344" s="8"/>
      <c r="H344" s="25"/>
      <c r="I344" s="25"/>
      <c r="J344" s="8"/>
      <c r="K344" s="8"/>
      <c r="L344" s="8"/>
      <c r="M344" s="8"/>
      <c r="N344" s="8"/>
      <c r="O344" s="8"/>
    </row>
    <row r="345" spans="1:15" s="9" customFormat="1" ht="12">
      <c r="A345" s="20">
        <v>27001</v>
      </c>
      <c r="B345" s="57" t="s">
        <v>299</v>
      </c>
      <c r="C345" s="27" t="s">
        <v>12</v>
      </c>
      <c r="D345" s="254">
        <v>29719</v>
      </c>
      <c r="E345" s="257">
        <v>230.6</v>
      </c>
      <c r="F345" s="24">
        <f t="shared" ref="F345:F357" si="25">+D345*E345</f>
        <v>6853201.3999999994</v>
      </c>
      <c r="G345" s="8"/>
      <c r="H345" s="25"/>
      <c r="I345" s="25"/>
      <c r="J345" s="25"/>
      <c r="K345" s="25"/>
      <c r="L345" s="25"/>
      <c r="M345" s="25"/>
      <c r="N345" s="25"/>
    </row>
    <row r="346" spans="1:15" s="9" customFormat="1" ht="12">
      <c r="A346" s="20">
        <v>27002</v>
      </c>
      <c r="B346" s="57" t="s">
        <v>16</v>
      </c>
      <c r="C346" s="27" t="s">
        <v>12</v>
      </c>
      <c r="D346" s="254">
        <v>9887</v>
      </c>
      <c r="E346" s="257">
        <v>909.4</v>
      </c>
      <c r="F346" s="24">
        <f t="shared" si="25"/>
        <v>8991237.7999999989</v>
      </c>
      <c r="G346" s="8"/>
      <c r="H346" s="25"/>
      <c r="I346" s="25"/>
      <c r="J346" s="25"/>
      <c r="K346" s="25"/>
      <c r="L346" s="25"/>
      <c r="M346" s="25"/>
      <c r="N346" s="25"/>
    </row>
    <row r="347" spans="1:15" s="9" customFormat="1" ht="24">
      <c r="A347" s="20">
        <v>27003</v>
      </c>
      <c r="B347" s="57" t="s">
        <v>25</v>
      </c>
      <c r="C347" s="27" t="s">
        <v>24</v>
      </c>
      <c r="D347" s="254">
        <v>36611</v>
      </c>
      <c r="E347" s="257">
        <v>316.71200000000005</v>
      </c>
      <c r="F347" s="24">
        <f t="shared" si="25"/>
        <v>11595143.032000002</v>
      </c>
      <c r="G347" s="8"/>
      <c r="H347" s="25"/>
      <c r="I347" s="25"/>
      <c r="J347" s="25"/>
      <c r="K347" s="25"/>
      <c r="L347" s="25"/>
      <c r="M347" s="25"/>
      <c r="N347" s="25"/>
    </row>
    <row r="348" spans="1:15" s="9" customFormat="1" ht="36">
      <c r="A348" s="20">
        <v>27004</v>
      </c>
      <c r="B348" s="57" t="s">
        <v>281</v>
      </c>
      <c r="C348" s="27" t="s">
        <v>14</v>
      </c>
      <c r="D348" s="254">
        <v>72648</v>
      </c>
      <c r="E348" s="257">
        <v>171.92700000000002</v>
      </c>
      <c r="F348" s="24">
        <f t="shared" si="25"/>
        <v>12490152.696000002</v>
      </c>
      <c r="G348" s="8"/>
      <c r="H348" s="25"/>
      <c r="I348" s="25"/>
      <c r="J348" s="25"/>
      <c r="K348" s="25"/>
      <c r="L348" s="25"/>
      <c r="M348" s="25"/>
      <c r="N348" s="25"/>
    </row>
    <row r="349" spans="1:15" s="9" customFormat="1" ht="24">
      <c r="A349" s="20">
        <v>27005</v>
      </c>
      <c r="B349" s="57" t="s">
        <v>282</v>
      </c>
      <c r="C349" s="27" t="s">
        <v>24</v>
      </c>
      <c r="D349" s="254">
        <v>86469</v>
      </c>
      <c r="E349" s="257">
        <v>551.34062500000005</v>
      </c>
      <c r="F349" s="24">
        <f t="shared" si="25"/>
        <v>47673872.503125004</v>
      </c>
      <c r="G349" s="8"/>
      <c r="H349" s="25"/>
      <c r="I349" s="25"/>
      <c r="J349" s="25"/>
      <c r="K349" s="25"/>
      <c r="L349" s="25"/>
      <c r="M349" s="25"/>
      <c r="N349" s="25"/>
    </row>
    <row r="350" spans="1:15" s="9" customFormat="1" ht="24">
      <c r="A350" s="20">
        <v>27006</v>
      </c>
      <c r="B350" s="57" t="s">
        <v>283</v>
      </c>
      <c r="C350" s="27" t="s">
        <v>12</v>
      </c>
      <c r="D350" s="254">
        <v>7174</v>
      </c>
      <c r="E350" s="257">
        <v>673.87100000000009</v>
      </c>
      <c r="F350" s="24">
        <f t="shared" si="25"/>
        <v>4834350.5540000005</v>
      </c>
      <c r="G350" s="8"/>
      <c r="H350" s="25"/>
      <c r="I350" s="25"/>
      <c r="J350" s="25"/>
      <c r="K350" s="25"/>
      <c r="L350" s="25"/>
      <c r="M350" s="25"/>
      <c r="N350" s="25"/>
    </row>
    <row r="351" spans="1:15" s="9" customFormat="1" ht="24">
      <c r="A351" s="20">
        <v>27007</v>
      </c>
      <c r="B351" s="57" t="s">
        <v>284</v>
      </c>
      <c r="C351" s="27" t="s">
        <v>24</v>
      </c>
      <c r="D351" s="254">
        <v>111596</v>
      </c>
      <c r="E351" s="257">
        <v>140.90029999999999</v>
      </c>
      <c r="F351" s="24">
        <f t="shared" si="25"/>
        <v>15723909.878799999</v>
      </c>
      <c r="G351" s="8"/>
      <c r="H351" s="25"/>
      <c r="I351" s="25"/>
      <c r="J351" s="25"/>
      <c r="K351" s="25"/>
      <c r="L351" s="25"/>
      <c r="M351" s="25"/>
      <c r="N351" s="25"/>
    </row>
    <row r="352" spans="1:15" s="9" customFormat="1" ht="24">
      <c r="A352" s="20">
        <v>27008</v>
      </c>
      <c r="B352" s="57" t="s">
        <v>285</v>
      </c>
      <c r="C352" s="27" t="s">
        <v>24</v>
      </c>
      <c r="D352" s="254">
        <v>118096</v>
      </c>
      <c r="E352" s="257">
        <v>105.67522499999998</v>
      </c>
      <c r="F352" s="24">
        <f t="shared" si="25"/>
        <v>12479821.371599998</v>
      </c>
      <c r="G352" s="8"/>
      <c r="H352" s="25"/>
      <c r="I352" s="25"/>
      <c r="J352" s="25"/>
      <c r="K352" s="25"/>
      <c r="L352" s="25"/>
      <c r="M352" s="25"/>
      <c r="N352" s="25"/>
    </row>
    <row r="353" spans="1:15" s="9" customFormat="1" ht="24">
      <c r="A353" s="20">
        <v>27009</v>
      </c>
      <c r="B353" s="57" t="s">
        <v>286</v>
      </c>
      <c r="C353" s="27" t="s">
        <v>24</v>
      </c>
      <c r="D353" s="254">
        <v>547742</v>
      </c>
      <c r="E353" s="257">
        <v>70.450149999999994</v>
      </c>
      <c r="F353" s="24">
        <f t="shared" si="25"/>
        <v>38588506.061299995</v>
      </c>
      <c r="G353" s="8"/>
      <c r="H353" s="25"/>
      <c r="I353" s="25"/>
      <c r="J353" s="25"/>
      <c r="K353" s="25"/>
      <c r="L353" s="25"/>
      <c r="M353" s="25"/>
      <c r="N353" s="25"/>
    </row>
    <row r="354" spans="1:15" s="9" customFormat="1" ht="24">
      <c r="A354" s="20">
        <v>27010</v>
      </c>
      <c r="B354" s="57" t="s">
        <v>300</v>
      </c>
      <c r="C354" s="29" t="s">
        <v>6</v>
      </c>
      <c r="D354" s="254">
        <v>10771</v>
      </c>
      <c r="E354" s="257">
        <v>267.75</v>
      </c>
      <c r="F354" s="24">
        <f t="shared" si="25"/>
        <v>2883935.25</v>
      </c>
      <c r="G354" s="8"/>
      <c r="H354" s="25"/>
      <c r="I354" s="25"/>
      <c r="J354" s="25"/>
      <c r="K354" s="25"/>
      <c r="L354" s="25"/>
      <c r="M354" s="25"/>
      <c r="N354" s="25"/>
    </row>
    <row r="355" spans="1:15" s="9" customFormat="1" ht="12">
      <c r="A355" s="20">
        <v>27011</v>
      </c>
      <c r="B355" s="57" t="s">
        <v>290</v>
      </c>
      <c r="C355" s="27" t="s">
        <v>12</v>
      </c>
      <c r="D355" s="254">
        <v>33142</v>
      </c>
      <c r="E355" s="257">
        <v>57.75</v>
      </c>
      <c r="F355" s="24">
        <f t="shared" si="25"/>
        <v>1913950.5</v>
      </c>
      <c r="G355" s="8"/>
      <c r="H355" s="25"/>
      <c r="I355" s="25"/>
      <c r="J355" s="25"/>
      <c r="K355" s="25"/>
      <c r="L355" s="25"/>
      <c r="M355" s="25"/>
      <c r="N355" s="25"/>
    </row>
    <row r="356" spans="1:15" s="9" customFormat="1" ht="24">
      <c r="A356" s="20">
        <v>27012</v>
      </c>
      <c r="B356" s="57" t="s">
        <v>291</v>
      </c>
      <c r="C356" s="27" t="s">
        <v>14</v>
      </c>
      <c r="D356" s="254">
        <v>11461</v>
      </c>
      <c r="E356" s="257">
        <v>387</v>
      </c>
      <c r="F356" s="24">
        <f t="shared" si="25"/>
        <v>4435407</v>
      </c>
      <c r="G356" s="8"/>
      <c r="H356" s="25"/>
      <c r="I356" s="25"/>
      <c r="J356" s="25"/>
      <c r="K356" s="25"/>
      <c r="L356" s="25"/>
      <c r="M356" s="25"/>
      <c r="N356" s="25"/>
    </row>
    <row r="357" spans="1:15" s="9" customFormat="1" ht="48">
      <c r="A357" s="20">
        <v>27013</v>
      </c>
      <c r="B357" s="57" t="s">
        <v>293</v>
      </c>
      <c r="C357" s="29" t="s">
        <v>6</v>
      </c>
      <c r="D357" s="254">
        <v>405458</v>
      </c>
      <c r="E357" s="257">
        <v>4</v>
      </c>
      <c r="F357" s="24">
        <f t="shared" si="25"/>
        <v>1621832</v>
      </c>
      <c r="G357" s="8"/>
      <c r="H357" s="25"/>
      <c r="I357" s="25"/>
      <c r="J357" s="25"/>
      <c r="K357" s="25"/>
      <c r="L357" s="25"/>
      <c r="M357" s="25"/>
      <c r="N357" s="25"/>
    </row>
    <row r="358" spans="1:15" s="9" customFormat="1" ht="12">
      <c r="A358" s="20"/>
      <c r="B358" s="59" t="s">
        <v>301</v>
      </c>
      <c r="C358" s="27"/>
      <c r="D358" s="8"/>
      <c r="E358" s="8"/>
      <c r="F358" s="8"/>
      <c r="G358" s="8"/>
      <c r="H358" s="25"/>
      <c r="I358" s="25"/>
      <c r="J358" s="8"/>
      <c r="K358" s="8"/>
      <c r="L358" s="8"/>
      <c r="M358" s="8"/>
      <c r="N358" s="8"/>
      <c r="O358" s="8"/>
    </row>
    <row r="359" spans="1:15" s="9" customFormat="1" ht="12">
      <c r="A359" s="20">
        <v>27014</v>
      </c>
      <c r="B359" s="57" t="s">
        <v>302</v>
      </c>
      <c r="C359" s="27" t="s">
        <v>180</v>
      </c>
      <c r="D359" s="254">
        <v>7815816</v>
      </c>
      <c r="E359" s="257">
        <v>1</v>
      </c>
      <c r="F359" s="24">
        <f t="shared" ref="F359:F365" si="26">+D359*E359</f>
        <v>7815816</v>
      </c>
      <c r="G359" s="8"/>
      <c r="H359" s="25"/>
      <c r="I359" s="25"/>
      <c r="J359" s="25"/>
      <c r="K359" s="25"/>
      <c r="L359" s="25"/>
      <c r="M359" s="25"/>
      <c r="N359" s="25"/>
    </row>
    <row r="360" spans="1:15" s="9" customFormat="1" ht="24">
      <c r="A360" s="20">
        <v>27015</v>
      </c>
      <c r="B360" s="57" t="s">
        <v>25</v>
      </c>
      <c r="C360" s="27" t="s">
        <v>24</v>
      </c>
      <c r="D360" s="254">
        <v>36611</v>
      </c>
      <c r="E360" s="257">
        <v>120</v>
      </c>
      <c r="F360" s="24">
        <f t="shared" si="26"/>
        <v>4393320</v>
      </c>
      <c r="G360" s="8"/>
      <c r="H360" s="25"/>
      <c r="I360" s="25"/>
      <c r="J360" s="25"/>
      <c r="K360" s="25"/>
      <c r="L360" s="25"/>
      <c r="M360" s="25"/>
      <c r="N360" s="25"/>
    </row>
    <row r="361" spans="1:15" s="9" customFormat="1" ht="36">
      <c r="A361" s="20">
        <v>27016</v>
      </c>
      <c r="B361" s="26" t="s">
        <v>26</v>
      </c>
      <c r="C361" s="27" t="s">
        <v>24</v>
      </c>
      <c r="D361" s="254">
        <v>72648</v>
      </c>
      <c r="E361" s="257">
        <v>72</v>
      </c>
      <c r="F361" s="24">
        <f t="shared" si="26"/>
        <v>5230656</v>
      </c>
      <c r="G361" s="8"/>
      <c r="H361" s="25"/>
      <c r="I361" s="25"/>
      <c r="J361" s="25"/>
      <c r="K361" s="25"/>
      <c r="L361" s="25"/>
      <c r="M361" s="25"/>
      <c r="N361" s="25"/>
    </row>
    <row r="362" spans="1:15" s="9" customFormat="1" ht="12">
      <c r="A362" s="20">
        <v>27017</v>
      </c>
      <c r="B362" s="35" t="s">
        <v>29</v>
      </c>
      <c r="C362" s="36" t="s">
        <v>12</v>
      </c>
      <c r="D362" s="254">
        <v>23048</v>
      </c>
      <c r="E362" s="257">
        <v>25</v>
      </c>
      <c r="F362" s="24">
        <f t="shared" si="26"/>
        <v>576200</v>
      </c>
      <c r="G362" s="8"/>
      <c r="H362" s="25"/>
      <c r="I362" s="25"/>
      <c r="J362" s="25"/>
      <c r="K362" s="25"/>
      <c r="L362" s="25"/>
      <c r="M362" s="25"/>
      <c r="N362" s="25"/>
    </row>
    <row r="363" spans="1:15" s="9" customFormat="1" ht="24">
      <c r="A363" s="20">
        <v>27018</v>
      </c>
      <c r="B363" s="37" t="s">
        <v>47</v>
      </c>
      <c r="C363" s="36" t="s">
        <v>48</v>
      </c>
      <c r="D363" s="254">
        <v>4043</v>
      </c>
      <c r="E363" s="257">
        <v>1800</v>
      </c>
      <c r="F363" s="24">
        <f t="shared" si="26"/>
        <v>7277400</v>
      </c>
      <c r="G363" s="8"/>
      <c r="H363" s="25"/>
      <c r="I363" s="25"/>
      <c r="J363" s="25"/>
      <c r="K363" s="25"/>
      <c r="L363" s="25"/>
      <c r="M363" s="25"/>
      <c r="N363" s="25"/>
    </row>
    <row r="364" spans="1:15" s="9" customFormat="1" ht="24">
      <c r="A364" s="20">
        <v>27019</v>
      </c>
      <c r="B364" s="57" t="s">
        <v>303</v>
      </c>
      <c r="C364" s="27" t="s">
        <v>24</v>
      </c>
      <c r="D364" s="254">
        <v>1194711</v>
      </c>
      <c r="E364" s="257">
        <v>18</v>
      </c>
      <c r="F364" s="24">
        <f t="shared" si="26"/>
        <v>21504798</v>
      </c>
      <c r="G364" s="8"/>
      <c r="H364" s="25"/>
      <c r="I364" s="25"/>
      <c r="J364" s="25"/>
      <c r="K364" s="25"/>
      <c r="L364" s="25"/>
      <c r="M364" s="25"/>
      <c r="N364" s="25"/>
    </row>
    <row r="365" spans="1:15" s="9" customFormat="1" ht="75.75" customHeight="1">
      <c r="A365" s="20">
        <v>27020</v>
      </c>
      <c r="B365" s="42" t="s">
        <v>304</v>
      </c>
      <c r="C365" s="43" t="s">
        <v>14</v>
      </c>
      <c r="D365" s="254">
        <v>327205</v>
      </c>
      <c r="E365" s="257">
        <v>40</v>
      </c>
      <c r="F365" s="24">
        <f t="shared" si="26"/>
        <v>13088200</v>
      </c>
      <c r="G365" s="8"/>
      <c r="H365" s="25"/>
      <c r="I365" s="25"/>
      <c r="J365" s="25"/>
      <c r="K365" s="25"/>
      <c r="L365" s="25"/>
      <c r="M365" s="25"/>
      <c r="N365" s="25"/>
    </row>
    <row r="366" spans="1:15" s="9" customFormat="1" ht="34.5" customHeight="1">
      <c r="A366" s="20"/>
      <c r="B366" s="59" t="s">
        <v>305</v>
      </c>
      <c r="C366" s="27"/>
      <c r="D366" s="8"/>
      <c r="E366" s="8"/>
      <c r="F366" s="8"/>
      <c r="G366" s="8"/>
      <c r="H366" s="25"/>
      <c r="I366" s="25"/>
      <c r="J366" s="8"/>
      <c r="K366" s="8"/>
      <c r="L366" s="8"/>
      <c r="M366" s="8"/>
      <c r="N366" s="8"/>
    </row>
    <row r="367" spans="1:15" s="9" customFormat="1" ht="24">
      <c r="A367" s="20">
        <v>27021</v>
      </c>
      <c r="B367" s="57" t="s">
        <v>25</v>
      </c>
      <c r="C367" s="27" t="s">
        <v>24</v>
      </c>
      <c r="D367" s="254">
        <v>36611</v>
      </c>
      <c r="E367" s="257">
        <v>895.86</v>
      </c>
      <c r="F367" s="24">
        <f t="shared" ref="F367:F377" si="27">+D367*E367</f>
        <v>32798330.460000001</v>
      </c>
      <c r="G367" s="8"/>
      <c r="H367" s="25"/>
      <c r="I367" s="25"/>
      <c r="J367" s="25"/>
      <c r="K367" s="25"/>
      <c r="L367" s="25"/>
      <c r="M367" s="25"/>
      <c r="N367" s="25"/>
    </row>
    <row r="368" spans="1:15" s="9" customFormat="1" ht="24">
      <c r="A368" s="20">
        <v>27022</v>
      </c>
      <c r="B368" s="57" t="s">
        <v>306</v>
      </c>
      <c r="C368" s="27" t="s">
        <v>24</v>
      </c>
      <c r="D368" s="254">
        <v>96411</v>
      </c>
      <c r="E368" s="257">
        <v>99.54</v>
      </c>
      <c r="F368" s="24">
        <f t="shared" si="27"/>
        <v>9596750.9400000013</v>
      </c>
      <c r="G368" s="8"/>
      <c r="H368" s="25"/>
      <c r="I368" s="25"/>
      <c r="J368" s="25"/>
      <c r="K368" s="25"/>
      <c r="L368" s="25"/>
      <c r="M368" s="25"/>
      <c r="N368" s="25"/>
    </row>
    <row r="369" spans="1:15" s="9" customFormat="1" ht="36">
      <c r="A369" s="20">
        <v>27023</v>
      </c>
      <c r="B369" s="57" t="s">
        <v>307</v>
      </c>
      <c r="C369" s="27" t="s">
        <v>14</v>
      </c>
      <c r="D369" s="254">
        <v>210438</v>
      </c>
      <c r="E369" s="257">
        <v>1588.5</v>
      </c>
      <c r="F369" s="24">
        <f t="shared" si="27"/>
        <v>334280763</v>
      </c>
      <c r="G369" s="8"/>
      <c r="H369" s="25"/>
      <c r="I369" s="25"/>
      <c r="J369" s="25"/>
      <c r="K369" s="25"/>
      <c r="L369" s="25"/>
      <c r="M369" s="25"/>
      <c r="N369" s="25"/>
    </row>
    <row r="370" spans="1:15" s="9" customFormat="1" ht="36">
      <c r="A370" s="20">
        <v>27024</v>
      </c>
      <c r="B370" s="57" t="s">
        <v>308</v>
      </c>
      <c r="C370" s="29" t="s">
        <v>6</v>
      </c>
      <c r="D370" s="254">
        <v>2318389</v>
      </c>
      <c r="E370" s="257">
        <v>1</v>
      </c>
      <c r="F370" s="24">
        <f t="shared" si="27"/>
        <v>2318389</v>
      </c>
      <c r="G370" s="8"/>
      <c r="H370" s="25"/>
      <c r="I370" s="25"/>
      <c r="J370" s="25"/>
      <c r="K370" s="25"/>
      <c r="L370" s="25"/>
      <c r="M370" s="25"/>
      <c r="N370" s="25"/>
    </row>
    <row r="371" spans="1:15" s="9" customFormat="1" ht="24">
      <c r="A371" s="20">
        <v>27025</v>
      </c>
      <c r="B371" s="57" t="s">
        <v>309</v>
      </c>
      <c r="C371" s="29" t="s">
        <v>6</v>
      </c>
      <c r="D371" s="254">
        <v>6335936</v>
      </c>
      <c r="E371" s="257">
        <v>1</v>
      </c>
      <c r="F371" s="24">
        <f t="shared" si="27"/>
        <v>6335936</v>
      </c>
      <c r="G371" s="8"/>
      <c r="H371" s="25"/>
      <c r="I371" s="25"/>
      <c r="J371" s="25"/>
      <c r="K371" s="25"/>
      <c r="L371" s="25"/>
      <c r="M371" s="25"/>
      <c r="N371" s="25"/>
    </row>
    <row r="372" spans="1:15" s="9" customFormat="1" ht="36">
      <c r="A372" s="20">
        <v>27026</v>
      </c>
      <c r="B372" s="57" t="s">
        <v>310</v>
      </c>
      <c r="C372" s="27" t="s">
        <v>24</v>
      </c>
      <c r="D372" s="254">
        <v>72333</v>
      </c>
      <c r="E372" s="257">
        <v>398.16</v>
      </c>
      <c r="F372" s="24">
        <f t="shared" si="27"/>
        <v>28800107.280000001</v>
      </c>
      <c r="G372" s="8"/>
      <c r="H372" s="25"/>
      <c r="I372" s="25"/>
      <c r="J372" s="25"/>
      <c r="K372" s="25"/>
      <c r="L372" s="25"/>
      <c r="M372" s="25"/>
      <c r="N372" s="25"/>
    </row>
    <row r="373" spans="1:15" s="9" customFormat="1" ht="24">
      <c r="A373" s="20">
        <v>27027</v>
      </c>
      <c r="B373" s="57" t="s">
        <v>27</v>
      </c>
      <c r="C373" s="27" t="s">
        <v>24</v>
      </c>
      <c r="D373" s="254">
        <v>22134</v>
      </c>
      <c r="E373" s="257">
        <v>398.16</v>
      </c>
      <c r="F373" s="24">
        <f t="shared" si="27"/>
        <v>8812873.4400000013</v>
      </c>
      <c r="G373" s="8"/>
      <c r="H373" s="25"/>
      <c r="I373" s="25"/>
      <c r="J373" s="25"/>
      <c r="K373" s="25"/>
      <c r="L373" s="25"/>
      <c r="M373" s="25"/>
      <c r="N373" s="25"/>
    </row>
    <row r="374" spans="1:15" s="9" customFormat="1" ht="12">
      <c r="A374" s="20">
        <v>27028</v>
      </c>
      <c r="B374" s="57" t="s">
        <v>311</v>
      </c>
      <c r="C374" s="27" t="s">
        <v>12</v>
      </c>
      <c r="D374" s="254">
        <v>11452</v>
      </c>
      <c r="E374" s="257">
        <v>948</v>
      </c>
      <c r="F374" s="24">
        <f t="shared" si="27"/>
        <v>10856496</v>
      </c>
      <c r="G374" s="8"/>
      <c r="H374" s="25"/>
      <c r="I374" s="25"/>
      <c r="J374" s="25"/>
      <c r="K374" s="25"/>
      <c r="L374" s="25"/>
      <c r="M374" s="25"/>
      <c r="N374" s="25"/>
    </row>
    <row r="375" spans="1:15" s="9" customFormat="1" ht="48">
      <c r="A375" s="20">
        <v>27029</v>
      </c>
      <c r="B375" s="57" t="s">
        <v>312</v>
      </c>
      <c r="C375" s="27" t="s">
        <v>180</v>
      </c>
      <c r="D375" s="254">
        <v>35398404</v>
      </c>
      <c r="E375" s="257">
        <v>1</v>
      </c>
      <c r="F375" s="24">
        <f t="shared" si="27"/>
        <v>35398404</v>
      </c>
      <c r="G375" s="8"/>
      <c r="H375" s="25"/>
      <c r="I375" s="25"/>
      <c r="J375" s="25"/>
      <c r="K375" s="25"/>
      <c r="L375" s="25"/>
      <c r="M375" s="25"/>
      <c r="N375" s="25"/>
    </row>
    <row r="376" spans="1:15" s="9" customFormat="1" ht="12">
      <c r="A376" s="20">
        <v>27030</v>
      </c>
      <c r="B376" s="57" t="s">
        <v>313</v>
      </c>
      <c r="C376" s="29" t="s">
        <v>6</v>
      </c>
      <c r="D376" s="254">
        <v>876256</v>
      </c>
      <c r="E376" s="257">
        <v>1</v>
      </c>
      <c r="F376" s="24">
        <f t="shared" si="27"/>
        <v>876256</v>
      </c>
      <c r="G376" s="8"/>
      <c r="H376" s="25"/>
      <c r="I376" s="25"/>
      <c r="J376" s="25"/>
      <c r="K376" s="25"/>
      <c r="L376" s="25"/>
      <c r="M376" s="25"/>
      <c r="N376" s="25"/>
    </row>
    <row r="377" spans="1:15" s="9" customFormat="1" ht="12">
      <c r="A377" s="20">
        <v>27031</v>
      </c>
      <c r="B377" s="57" t="s">
        <v>314</v>
      </c>
      <c r="C377" s="29" t="s">
        <v>6</v>
      </c>
      <c r="D377" s="254">
        <v>438128</v>
      </c>
      <c r="E377" s="257">
        <v>1</v>
      </c>
      <c r="F377" s="24">
        <f t="shared" si="27"/>
        <v>438128</v>
      </c>
      <c r="G377" s="8"/>
      <c r="H377" s="25"/>
      <c r="I377" s="25"/>
      <c r="J377" s="25"/>
      <c r="K377" s="25"/>
      <c r="L377" s="25"/>
      <c r="M377" s="25"/>
      <c r="N377" s="25"/>
    </row>
    <row r="378" spans="1:15" s="9" customFormat="1" ht="12">
      <c r="A378" s="60"/>
      <c r="B378" s="60"/>
      <c r="C378" s="8"/>
      <c r="D378" s="8"/>
      <c r="E378" s="8"/>
      <c r="F378" s="33">
        <f>SUM(F345:F377)</f>
        <v>700484144.16682506</v>
      </c>
      <c r="G378" s="8"/>
      <c r="H378" s="25"/>
      <c r="I378" s="25"/>
      <c r="J378" s="34"/>
      <c r="K378" s="34"/>
      <c r="L378" s="34"/>
      <c r="M378" s="34"/>
      <c r="N378" s="34"/>
    </row>
    <row r="379" spans="1:15" s="9" customFormat="1" ht="12">
      <c r="B379" s="60"/>
      <c r="C379" s="60"/>
      <c r="D379" s="60"/>
      <c r="E379" s="60"/>
      <c r="F379" s="60"/>
      <c r="G379" s="60"/>
      <c r="H379" s="25"/>
      <c r="I379" s="25"/>
      <c r="J379" s="60"/>
      <c r="K379" s="60"/>
      <c r="L379" s="60"/>
      <c r="M379" s="60"/>
      <c r="N379" s="60"/>
    </row>
    <row r="380" spans="1:15" ht="15" customHeight="1">
      <c r="A380" s="2"/>
      <c r="B380" s="273" t="s">
        <v>315</v>
      </c>
      <c r="C380" s="274"/>
      <c r="D380" s="60"/>
      <c r="E380" s="60"/>
      <c r="F380" s="61">
        <f>SUM(F10:F378)/2</f>
        <v>21740386369.017361</v>
      </c>
      <c r="G380" s="60"/>
      <c r="H380" s="25"/>
      <c r="I380" s="25"/>
      <c r="J380" s="62"/>
      <c r="K380" s="62"/>
      <c r="L380" s="62"/>
      <c r="M380" s="62"/>
      <c r="N380" s="62"/>
      <c r="O380" s="9"/>
    </row>
    <row r="381" spans="1:15" s="9" customFormat="1" ht="13.5" customHeight="1">
      <c r="B381" s="63"/>
      <c r="D381" s="60"/>
      <c r="E381" s="60"/>
      <c r="F381" s="60"/>
      <c r="G381" s="60"/>
      <c r="H381" s="25"/>
      <c r="I381" s="25"/>
      <c r="J381" s="64"/>
      <c r="K381" s="64"/>
      <c r="L381" s="64"/>
      <c r="M381" s="64"/>
      <c r="N381" s="64"/>
    </row>
    <row r="382" spans="1:15" s="63" customFormat="1" ht="15" customHeight="1">
      <c r="B382" s="65" t="s">
        <v>316</v>
      </c>
      <c r="C382" s="66">
        <v>0.18</v>
      </c>
      <c r="D382" s="60"/>
      <c r="E382" s="60"/>
      <c r="F382" s="61">
        <f>+F$380*C382</f>
        <v>3913269546.4231248</v>
      </c>
      <c r="G382" s="60"/>
      <c r="H382" s="25"/>
      <c r="I382" s="25"/>
      <c r="J382" s="62"/>
      <c r="K382" s="62"/>
      <c r="L382" s="62"/>
      <c r="M382" s="62"/>
      <c r="N382" s="62"/>
      <c r="O382" s="9"/>
    </row>
    <row r="383" spans="1:15" s="9" customFormat="1" ht="15" customHeight="1">
      <c r="B383" s="65" t="s">
        <v>317</v>
      </c>
      <c r="C383" s="66">
        <v>0.01</v>
      </c>
      <c r="D383" s="60"/>
      <c r="E383" s="60"/>
      <c r="F383" s="61">
        <f>+F$380*C383</f>
        <v>217403863.69017363</v>
      </c>
      <c r="G383" s="60"/>
      <c r="H383" s="25"/>
      <c r="I383" s="25"/>
      <c r="J383" s="62"/>
      <c r="K383" s="62"/>
      <c r="L383" s="62"/>
      <c r="M383" s="62"/>
      <c r="N383" s="62"/>
    </row>
    <row r="384" spans="1:15" s="9" customFormat="1" ht="15" customHeight="1">
      <c r="B384" s="65" t="s">
        <v>318</v>
      </c>
      <c r="C384" s="66">
        <v>0.05</v>
      </c>
      <c r="D384" s="60"/>
      <c r="E384" s="60"/>
      <c r="F384" s="61">
        <f>+F$380*C384</f>
        <v>1087019318.4508681</v>
      </c>
      <c r="G384" s="60"/>
      <c r="H384" s="25"/>
      <c r="I384" s="25"/>
      <c r="J384" s="62"/>
      <c r="K384" s="62"/>
      <c r="L384" s="62"/>
      <c r="M384" s="62"/>
      <c r="N384" s="62"/>
    </row>
    <row r="385" spans="1:15" s="9" customFormat="1" ht="15" customHeight="1">
      <c r="B385" s="65" t="s">
        <v>319</v>
      </c>
      <c r="C385" s="66">
        <v>0.19</v>
      </c>
      <c r="D385" s="60"/>
      <c r="E385" s="60"/>
      <c r="F385" s="61">
        <f>+F384*C385</f>
        <v>206533670.50566494</v>
      </c>
      <c r="G385" s="60"/>
      <c r="H385" s="25"/>
      <c r="I385" s="25"/>
      <c r="J385" s="62"/>
      <c r="K385" s="62"/>
      <c r="L385" s="62"/>
      <c r="M385" s="62"/>
      <c r="N385" s="62"/>
    </row>
    <row r="386" spans="1:15" s="9" customFormat="1" ht="15" customHeight="1">
      <c r="B386" s="273" t="s">
        <v>320</v>
      </c>
      <c r="C386" s="274"/>
      <c r="D386" s="60"/>
      <c r="E386" s="60"/>
      <c r="F386" s="61">
        <f>SUM(F382:F385)</f>
        <v>5424226399.0698318</v>
      </c>
      <c r="G386" s="60"/>
      <c r="H386" s="25"/>
      <c r="I386" s="25"/>
      <c r="J386" s="62"/>
      <c r="K386" s="62"/>
      <c r="L386" s="62"/>
      <c r="M386" s="62"/>
      <c r="N386" s="62"/>
    </row>
    <row r="387" spans="1:15" s="9" customFormat="1" ht="15" customHeight="1">
      <c r="B387" s="63"/>
      <c r="C387" s="63"/>
      <c r="D387" s="60"/>
      <c r="E387" s="60"/>
      <c r="F387" s="60"/>
      <c r="G387" s="60"/>
      <c r="H387" s="25"/>
      <c r="I387" s="25"/>
      <c r="J387" s="67"/>
      <c r="K387" s="67"/>
      <c r="L387" s="67"/>
      <c r="M387" s="67"/>
      <c r="N387" s="67"/>
    </row>
    <row r="388" spans="1:15" s="9" customFormat="1" ht="14.25" customHeight="1">
      <c r="B388" s="259" t="s">
        <v>321</v>
      </c>
      <c r="C388" s="260"/>
      <c r="D388" s="60"/>
      <c r="E388" s="60"/>
      <c r="F388" s="68">
        <f>+F380+F386</f>
        <v>27164612768.087193</v>
      </c>
      <c r="G388" s="60"/>
      <c r="H388" s="25"/>
      <c r="I388" s="25"/>
      <c r="J388" s="69"/>
      <c r="K388" s="69"/>
      <c r="L388" s="69"/>
      <c r="M388" s="69"/>
      <c r="N388" s="69"/>
    </row>
    <row r="389" spans="1:15" s="9" customFormat="1" ht="14.25" customHeight="1">
      <c r="B389" s="70"/>
      <c r="H389" s="25"/>
      <c r="I389" s="25"/>
    </row>
    <row r="390" spans="1:15" s="9" customFormat="1" ht="15" customHeight="1">
      <c r="D390" s="60"/>
      <c r="E390" s="60"/>
      <c r="F390" s="60"/>
      <c r="G390" s="60"/>
      <c r="H390" s="25"/>
      <c r="I390" s="25"/>
      <c r="J390" s="71"/>
      <c r="K390" s="71"/>
      <c r="L390" s="71"/>
      <c r="M390" s="71"/>
      <c r="N390" s="71"/>
    </row>
    <row r="391" spans="1:15" s="9" customFormat="1" ht="15" customHeight="1">
      <c r="B391" s="63"/>
      <c r="C391" s="63"/>
      <c r="D391" s="63"/>
      <c r="E391" s="63"/>
      <c r="F391" s="63"/>
      <c r="G391" s="63"/>
      <c r="H391" s="25"/>
      <c r="I391" s="25"/>
      <c r="J391" s="63"/>
      <c r="K391" s="63"/>
      <c r="L391" s="63"/>
      <c r="M391" s="63"/>
      <c r="N391" s="63"/>
      <c r="O391" s="63"/>
    </row>
    <row r="392" spans="1:15" s="9" customFormat="1" ht="15" customHeight="1">
      <c r="B392" s="63"/>
      <c r="C392" s="63"/>
      <c r="D392" s="63"/>
      <c r="E392" s="63"/>
      <c r="F392" s="63"/>
      <c r="G392" s="63"/>
      <c r="H392" s="25"/>
      <c r="I392" s="25"/>
      <c r="J392" s="11"/>
      <c r="K392" s="11"/>
      <c r="L392" s="11"/>
      <c r="M392" s="11"/>
      <c r="N392" s="11"/>
      <c r="O392" s="63"/>
    </row>
    <row r="393" spans="1:15" s="9" customFormat="1" ht="12">
      <c r="A393" s="60"/>
      <c r="B393" s="72"/>
      <c r="C393" s="8"/>
      <c r="D393" s="60"/>
      <c r="E393" s="60"/>
      <c r="F393" s="60"/>
      <c r="G393" s="60"/>
      <c r="H393" s="25"/>
      <c r="I393" s="25"/>
      <c r="J393" s="25"/>
      <c r="K393" s="25"/>
      <c r="L393" s="25"/>
      <c r="M393" s="25"/>
      <c r="N393" s="25"/>
    </row>
    <row r="395" spans="1:15" ht="27.75" customHeight="1">
      <c r="F395" s="76"/>
    </row>
  </sheetData>
  <autoFilter ref="E1:E395"/>
  <mergeCells count="7">
    <mergeCell ref="B388:C388"/>
    <mergeCell ref="A1:G1"/>
    <mergeCell ref="A2:G2"/>
    <mergeCell ref="A3:G5"/>
    <mergeCell ref="E7:F7"/>
    <mergeCell ref="B380:C380"/>
    <mergeCell ref="B386:C386"/>
  </mergeCells>
  <dataValidations count="1">
    <dataValidation type="list" allowBlank="1" showInputMessage="1" showErrorMessage="1" sqref="H3:N3">
      <formula1>$O$2:$O$4</formula1>
    </dataValidation>
  </dataValidations>
  <printOptions horizontalCentered="1"/>
  <pageMargins left="0.23622047244094491" right="0.23622047244094491" top="0.39370078740157483" bottom="0.27559055118110237" header="0.31496062992125984" footer="0.31496062992125984"/>
  <pageSetup paperSize="150" scale="33" fitToHeight="9" orientation="portrait" verticalDpi="360" r:id="rId1"/>
  <headerFooter>
    <oddFooter>Página &amp;P</oddFooter>
  </headerFooter>
  <rowBreaks count="3" manualBreakCount="3">
    <brk id="79" max="34" man="1"/>
    <brk id="155" max="34" man="1"/>
    <brk id="239" max="3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6"/>
  <sheetViews>
    <sheetView zoomScale="62" zoomScaleNormal="62" workbookViewId="0">
      <selection activeCell="E96" sqref="E96"/>
    </sheetView>
  </sheetViews>
  <sheetFormatPr baseColWidth="10" defaultColWidth="11.42578125" defaultRowHeight="15"/>
  <cols>
    <col min="1" max="1" width="9.85546875" style="136" bestFit="1" customWidth="1"/>
    <col min="2" max="2" width="50.5703125" style="109" bestFit="1" customWidth="1"/>
    <col min="3" max="3" width="9" style="137" customWidth="1"/>
    <col min="4" max="4" width="23" style="138" customWidth="1"/>
    <col min="5" max="5" width="20.85546875" style="139" bestFit="1" customWidth="1"/>
    <col min="6" max="6" width="27.85546875" style="109" customWidth="1"/>
    <col min="7" max="7" width="19.140625" style="109" bestFit="1" customWidth="1"/>
    <col min="8" max="8" width="28.7109375" style="77" customWidth="1"/>
    <col min="9" max="9" width="19.7109375" style="78" customWidth="1"/>
    <col min="10" max="10" width="22.42578125" style="204" bestFit="1" customWidth="1"/>
    <col min="11" max="11" width="21.7109375" style="204" customWidth="1"/>
    <col min="12" max="12" width="21" style="204" customWidth="1"/>
    <col min="13" max="13" width="16.28515625" style="204" bestFit="1" customWidth="1"/>
    <col min="14" max="16384" width="11.42578125" style="109"/>
  </cols>
  <sheetData>
    <row r="1" spans="1:13" ht="28.5">
      <c r="A1" s="275" t="s">
        <v>322</v>
      </c>
      <c r="B1" s="275"/>
      <c r="C1" s="275"/>
      <c r="D1" s="275"/>
      <c r="E1" s="275"/>
      <c r="F1" s="275"/>
      <c r="G1" s="275"/>
      <c r="H1" s="275"/>
      <c r="I1" s="275"/>
    </row>
    <row r="2" spans="1:13" ht="63.75" customHeight="1">
      <c r="A2" s="276" t="s">
        <v>2</v>
      </c>
      <c r="B2" s="276"/>
      <c r="C2" s="276"/>
      <c r="D2" s="276"/>
      <c r="E2" s="276"/>
      <c r="F2" s="276"/>
      <c r="G2" s="276"/>
      <c r="H2" s="276"/>
      <c r="I2" s="276"/>
    </row>
    <row r="3" spans="1:13" ht="15.75" thickBot="1"/>
    <row r="4" spans="1:13">
      <c r="B4" s="140" t="s">
        <v>323</v>
      </c>
      <c r="C4" s="141"/>
      <c r="D4" s="142">
        <f>+PRESUPUESTO!F380</f>
        <v>21740386369.017361</v>
      </c>
      <c r="E4" s="143"/>
      <c r="G4" s="144"/>
      <c r="H4" s="79"/>
      <c r="I4" s="80"/>
    </row>
    <row r="5" spans="1:13">
      <c r="B5" s="81" t="s">
        <v>324</v>
      </c>
      <c r="C5" s="145">
        <v>0</v>
      </c>
      <c r="D5" s="146">
        <f>+D4*C5</f>
        <v>0</v>
      </c>
      <c r="E5" s="147"/>
      <c r="F5" s="277"/>
      <c r="G5" s="278"/>
      <c r="H5" s="109"/>
      <c r="I5" s="80"/>
      <c r="J5" s="205"/>
    </row>
    <row r="6" spans="1:13" ht="15.75" thickBot="1">
      <c r="B6" s="148" t="s">
        <v>325</v>
      </c>
      <c r="C6" s="149"/>
      <c r="D6" s="150">
        <v>8</v>
      </c>
      <c r="E6" s="151" t="s">
        <v>326</v>
      </c>
      <c r="H6" s="79"/>
      <c r="I6" s="80"/>
    </row>
    <row r="7" spans="1:13" ht="15.75" thickBot="1">
      <c r="H7" s="79"/>
      <c r="I7" s="80"/>
    </row>
    <row r="8" spans="1:13" s="85" customFormat="1" ht="30.75" customHeight="1" thickBot="1">
      <c r="A8" s="82" t="s">
        <v>327</v>
      </c>
      <c r="B8" s="82" t="s">
        <v>328</v>
      </c>
      <c r="C8" s="82" t="s">
        <v>329</v>
      </c>
      <c r="D8" s="82" t="s">
        <v>330</v>
      </c>
      <c r="E8" s="134" t="s">
        <v>331</v>
      </c>
      <c r="F8" s="82" t="s">
        <v>332</v>
      </c>
      <c r="G8" s="82" t="s">
        <v>333</v>
      </c>
      <c r="H8" s="83" t="s">
        <v>334</v>
      </c>
      <c r="I8" s="84" t="s">
        <v>335</v>
      </c>
      <c r="J8" s="206"/>
      <c r="K8" s="206"/>
      <c r="L8" s="206"/>
      <c r="M8" s="206"/>
    </row>
    <row r="9" spans="1:13" s="85" customFormat="1" ht="15.75" thickBot="1">
      <c r="A9" s="86"/>
      <c r="B9" s="87"/>
      <c r="C9" s="87"/>
      <c r="D9" s="87"/>
      <c r="E9" s="135"/>
      <c r="F9" s="87"/>
      <c r="G9" s="87"/>
      <c r="H9" s="88"/>
      <c r="I9" s="89"/>
      <c r="J9" s="206"/>
      <c r="K9" s="206"/>
      <c r="L9" s="206"/>
      <c r="M9" s="206"/>
    </row>
    <row r="10" spans="1:13" s="95" customFormat="1">
      <c r="A10" s="90">
        <v>1</v>
      </c>
      <c r="B10" s="91" t="s">
        <v>336</v>
      </c>
      <c r="C10" s="92"/>
      <c r="D10" s="92"/>
      <c r="E10" s="152"/>
      <c r="F10" s="91"/>
      <c r="G10" s="91"/>
      <c r="H10" s="93">
        <f>+SUM(G11:G28)</f>
        <v>544000000</v>
      </c>
      <c r="I10" s="94">
        <f>+H10/$D$4</f>
        <v>2.5022554372596834E-2</v>
      </c>
      <c r="J10" s="207"/>
      <c r="K10" s="207"/>
      <c r="L10" s="207"/>
      <c r="M10" s="207"/>
    </row>
    <row r="11" spans="1:13" ht="15" customHeight="1">
      <c r="A11" s="153"/>
      <c r="B11" s="154" t="s">
        <v>337</v>
      </c>
      <c r="C11" s="155" t="s">
        <v>338</v>
      </c>
      <c r="D11" s="156">
        <v>1</v>
      </c>
      <c r="E11" s="157">
        <v>7000000</v>
      </c>
      <c r="F11" s="158">
        <v>0.6</v>
      </c>
      <c r="G11" s="96">
        <f>+E11*(1+F11)*$D$6*D11</f>
        <v>89600000</v>
      </c>
      <c r="H11" s="97"/>
      <c r="I11" s="98">
        <f t="shared" ref="I11:I28" si="0">+G11/$D$4</f>
        <v>4.1213618966630082E-3</v>
      </c>
      <c r="J11" s="208"/>
      <c r="K11" s="208"/>
      <c r="L11" s="209"/>
    </row>
    <row r="12" spans="1:13">
      <c r="A12" s="153"/>
      <c r="B12" s="154" t="s">
        <v>339</v>
      </c>
      <c r="C12" s="155" t="s">
        <v>338</v>
      </c>
      <c r="D12" s="156">
        <v>3</v>
      </c>
      <c r="E12" s="157">
        <v>3800000</v>
      </c>
      <c r="F12" s="158">
        <v>0.6</v>
      </c>
      <c r="G12" s="96">
        <f t="shared" ref="G12:G28" si="1">+E12*(1+F12)*$D$6*D12</f>
        <v>145920000</v>
      </c>
      <c r="H12" s="97"/>
      <c r="I12" s="98">
        <f t="shared" si="0"/>
        <v>6.7119322317083273E-3</v>
      </c>
      <c r="J12" s="208"/>
      <c r="K12" s="208"/>
      <c r="L12" s="209"/>
    </row>
    <row r="13" spans="1:13">
      <c r="A13" s="153"/>
      <c r="B13" s="154" t="s">
        <v>340</v>
      </c>
      <c r="C13" s="155" t="s">
        <v>338</v>
      </c>
      <c r="D13" s="156">
        <v>1</v>
      </c>
      <c r="E13" s="157">
        <v>2100000</v>
      </c>
      <c r="F13" s="158">
        <v>0.6</v>
      </c>
      <c r="G13" s="96">
        <f t="shared" si="1"/>
        <v>26880000</v>
      </c>
      <c r="H13" s="97"/>
      <c r="I13" s="98">
        <f t="shared" si="0"/>
        <v>1.2364085689989025E-3</v>
      </c>
      <c r="J13" s="208"/>
      <c r="K13" s="208"/>
      <c r="L13" s="209"/>
    </row>
    <row r="14" spans="1:13">
      <c r="A14" s="153"/>
      <c r="B14" s="154" t="s">
        <v>341</v>
      </c>
      <c r="C14" s="155" t="s">
        <v>338</v>
      </c>
      <c r="D14" s="156">
        <v>1</v>
      </c>
      <c r="E14" s="157">
        <v>1500000</v>
      </c>
      <c r="F14" s="158">
        <v>0.6</v>
      </c>
      <c r="G14" s="96">
        <f t="shared" si="1"/>
        <v>19200000</v>
      </c>
      <c r="H14" s="97"/>
      <c r="I14" s="98">
        <f t="shared" si="0"/>
        <v>8.8314897785635887E-4</v>
      </c>
      <c r="J14" s="208"/>
      <c r="K14" s="208"/>
      <c r="L14" s="209"/>
    </row>
    <row r="15" spans="1:13">
      <c r="A15" s="153"/>
      <c r="B15" s="159" t="s">
        <v>342</v>
      </c>
      <c r="C15" s="155" t="s">
        <v>338</v>
      </c>
      <c r="D15" s="156">
        <v>1</v>
      </c>
      <c r="E15" s="157">
        <v>5500000</v>
      </c>
      <c r="F15" s="158">
        <v>0.6</v>
      </c>
      <c r="G15" s="96">
        <f t="shared" si="1"/>
        <v>70400000</v>
      </c>
      <c r="H15" s="97"/>
      <c r="I15" s="98">
        <f t="shared" si="0"/>
        <v>3.2382129188066491E-3</v>
      </c>
      <c r="J15" s="208"/>
      <c r="K15" s="208"/>
      <c r="L15" s="209"/>
    </row>
    <row r="16" spans="1:13">
      <c r="A16" s="153"/>
      <c r="B16" s="154" t="s">
        <v>343</v>
      </c>
      <c r="C16" s="155" t="s">
        <v>338</v>
      </c>
      <c r="D16" s="156">
        <v>1</v>
      </c>
      <c r="E16" s="157">
        <v>1800000</v>
      </c>
      <c r="F16" s="158">
        <v>0.6</v>
      </c>
      <c r="G16" s="96">
        <f t="shared" si="1"/>
        <v>23040000</v>
      </c>
      <c r="H16" s="97"/>
      <c r="I16" s="98">
        <f t="shared" si="0"/>
        <v>1.0597787734276307E-3</v>
      </c>
      <c r="J16" s="208"/>
      <c r="K16" s="208"/>
      <c r="L16" s="209"/>
    </row>
    <row r="17" spans="1:13">
      <c r="A17" s="160"/>
      <c r="B17" s="159" t="s">
        <v>344</v>
      </c>
      <c r="C17" s="155" t="s">
        <v>338</v>
      </c>
      <c r="D17" s="156">
        <v>0.5</v>
      </c>
      <c r="E17" s="157">
        <v>1800000</v>
      </c>
      <c r="F17" s="158">
        <v>0.6</v>
      </c>
      <c r="G17" s="96">
        <f t="shared" si="1"/>
        <v>11520000</v>
      </c>
      <c r="H17" s="97"/>
      <c r="I17" s="98">
        <f t="shared" si="0"/>
        <v>5.2988938671381534E-4</v>
      </c>
      <c r="J17" s="208"/>
      <c r="K17" s="208"/>
      <c r="L17" s="209"/>
    </row>
    <row r="18" spans="1:13">
      <c r="A18" s="160"/>
      <c r="B18" s="161" t="s">
        <v>345</v>
      </c>
      <c r="C18" s="155" t="s">
        <v>338</v>
      </c>
      <c r="D18" s="156">
        <v>0.2</v>
      </c>
      <c r="E18" s="157">
        <v>4000000</v>
      </c>
      <c r="F18" s="158">
        <v>0.6</v>
      </c>
      <c r="G18" s="96">
        <f t="shared" si="1"/>
        <v>10240000</v>
      </c>
      <c r="H18" s="97"/>
      <c r="I18" s="98">
        <f t="shared" si="0"/>
        <v>4.7101278819005807E-4</v>
      </c>
      <c r="J18" s="208"/>
      <c r="K18" s="208"/>
      <c r="L18" s="209"/>
    </row>
    <row r="19" spans="1:13">
      <c r="A19" s="160"/>
      <c r="B19" s="162" t="s">
        <v>346</v>
      </c>
      <c r="C19" s="155" t="s">
        <v>338</v>
      </c>
      <c r="D19" s="156">
        <v>0.2</v>
      </c>
      <c r="E19" s="157">
        <v>4000000</v>
      </c>
      <c r="F19" s="158">
        <v>0.6</v>
      </c>
      <c r="G19" s="96">
        <f t="shared" si="1"/>
        <v>10240000</v>
      </c>
      <c r="H19" s="97"/>
      <c r="I19" s="98">
        <f t="shared" si="0"/>
        <v>4.7101278819005807E-4</v>
      </c>
      <c r="J19" s="208"/>
      <c r="K19" s="208"/>
      <c r="L19" s="209"/>
    </row>
    <row r="20" spans="1:13">
      <c r="A20" s="160"/>
      <c r="B20" s="162" t="s">
        <v>347</v>
      </c>
      <c r="C20" s="155" t="s">
        <v>338</v>
      </c>
      <c r="D20" s="156">
        <v>0.3</v>
      </c>
      <c r="E20" s="157">
        <v>4000000</v>
      </c>
      <c r="F20" s="158">
        <v>0.6</v>
      </c>
      <c r="G20" s="96">
        <f t="shared" si="1"/>
        <v>15360000</v>
      </c>
      <c r="H20" s="97"/>
      <c r="I20" s="98">
        <f t="shared" si="0"/>
        <v>7.0651918228508716E-4</v>
      </c>
      <c r="J20" s="208"/>
      <c r="K20" s="208"/>
      <c r="L20" s="209"/>
    </row>
    <row r="21" spans="1:13">
      <c r="A21" s="160"/>
      <c r="B21" s="162" t="s">
        <v>348</v>
      </c>
      <c r="C21" s="155" t="s">
        <v>338</v>
      </c>
      <c r="D21" s="156">
        <v>0.2</v>
      </c>
      <c r="E21" s="157">
        <v>4000000</v>
      </c>
      <c r="F21" s="158">
        <v>0.6</v>
      </c>
      <c r="G21" s="96">
        <f t="shared" si="1"/>
        <v>10240000</v>
      </c>
      <c r="H21" s="97"/>
      <c r="I21" s="98">
        <f t="shared" si="0"/>
        <v>4.7101278819005807E-4</v>
      </c>
      <c r="J21" s="208"/>
      <c r="K21" s="208"/>
      <c r="L21" s="209"/>
    </row>
    <row r="22" spans="1:13">
      <c r="A22" s="160"/>
      <c r="B22" s="162" t="s">
        <v>349</v>
      </c>
      <c r="C22" s="155" t="s">
        <v>338</v>
      </c>
      <c r="D22" s="156">
        <v>0.2</v>
      </c>
      <c r="E22" s="157">
        <v>4000000</v>
      </c>
      <c r="F22" s="158">
        <v>0.6</v>
      </c>
      <c r="G22" s="96">
        <f t="shared" si="1"/>
        <v>10240000</v>
      </c>
      <c r="H22" s="97"/>
      <c r="I22" s="98">
        <f t="shared" si="0"/>
        <v>4.7101278819005807E-4</v>
      </c>
      <c r="J22" s="208"/>
      <c r="K22" s="208"/>
      <c r="L22" s="209"/>
    </row>
    <row r="23" spans="1:13">
      <c r="A23" s="160"/>
      <c r="B23" s="162" t="s">
        <v>350</v>
      </c>
      <c r="C23" s="155" t="s">
        <v>338</v>
      </c>
      <c r="D23" s="156">
        <v>0.2</v>
      </c>
      <c r="E23" s="157">
        <v>4000000</v>
      </c>
      <c r="F23" s="158">
        <v>0.6</v>
      </c>
      <c r="G23" s="96">
        <f t="shared" si="1"/>
        <v>10240000</v>
      </c>
      <c r="H23" s="97"/>
      <c r="I23" s="98">
        <f t="shared" si="0"/>
        <v>4.7101278819005807E-4</v>
      </c>
      <c r="J23" s="208"/>
      <c r="K23" s="208"/>
      <c r="L23" s="209"/>
    </row>
    <row r="24" spans="1:13">
      <c r="A24" s="160"/>
      <c r="B24" s="161" t="s">
        <v>351</v>
      </c>
      <c r="C24" s="155" t="s">
        <v>338</v>
      </c>
      <c r="D24" s="156">
        <v>0.2</v>
      </c>
      <c r="E24" s="157">
        <v>4000000</v>
      </c>
      <c r="F24" s="158">
        <v>0.6</v>
      </c>
      <c r="G24" s="96">
        <f t="shared" si="1"/>
        <v>10240000</v>
      </c>
      <c r="H24" s="97"/>
      <c r="I24" s="98">
        <f t="shared" si="0"/>
        <v>4.7101278819005807E-4</v>
      </c>
      <c r="J24" s="208"/>
      <c r="K24" s="208"/>
      <c r="L24" s="209"/>
    </row>
    <row r="25" spans="1:13">
      <c r="A25" s="160"/>
      <c r="B25" s="162" t="s">
        <v>352</v>
      </c>
      <c r="C25" s="155" t="s">
        <v>338</v>
      </c>
      <c r="D25" s="156">
        <v>0.15</v>
      </c>
      <c r="E25" s="157">
        <v>4000000</v>
      </c>
      <c r="F25" s="158">
        <v>0.6</v>
      </c>
      <c r="G25" s="96">
        <f t="shared" si="1"/>
        <v>7680000</v>
      </c>
      <c r="H25" s="97"/>
      <c r="I25" s="98">
        <f t="shared" si="0"/>
        <v>3.5325959114254358E-4</v>
      </c>
      <c r="J25" s="208"/>
      <c r="K25" s="208"/>
      <c r="L25" s="209"/>
    </row>
    <row r="26" spans="1:13">
      <c r="A26" s="160"/>
      <c r="B26" s="162" t="s">
        <v>353</v>
      </c>
      <c r="C26" s="155" t="s">
        <v>338</v>
      </c>
      <c r="D26" s="156">
        <v>0.15</v>
      </c>
      <c r="E26" s="157">
        <v>6000000</v>
      </c>
      <c r="F26" s="158">
        <v>0.6</v>
      </c>
      <c r="G26" s="96">
        <f t="shared" si="1"/>
        <v>11520000</v>
      </c>
      <c r="H26" s="97"/>
      <c r="I26" s="99">
        <f t="shared" si="0"/>
        <v>5.2988938671381534E-4</v>
      </c>
      <c r="J26" s="208"/>
      <c r="K26" s="208"/>
      <c r="L26" s="209"/>
    </row>
    <row r="27" spans="1:13">
      <c r="A27" s="160"/>
      <c r="B27" s="162" t="s">
        <v>354</v>
      </c>
      <c r="C27" s="155" t="s">
        <v>338</v>
      </c>
      <c r="D27" s="156">
        <v>0.15</v>
      </c>
      <c r="E27" s="157">
        <v>2000000</v>
      </c>
      <c r="F27" s="158">
        <v>0.6</v>
      </c>
      <c r="G27" s="96">
        <f t="shared" si="1"/>
        <v>3840000</v>
      </c>
      <c r="H27" s="97"/>
      <c r="I27" s="99">
        <f t="shared" si="0"/>
        <v>1.7662979557127179E-4</v>
      </c>
      <c r="J27" s="208"/>
      <c r="K27" s="208"/>
      <c r="L27" s="209"/>
    </row>
    <row r="28" spans="1:13" ht="15.75" thickBot="1">
      <c r="A28" s="163"/>
      <c r="B28" s="164" t="s">
        <v>355</v>
      </c>
      <c r="C28" s="165" t="s">
        <v>338</v>
      </c>
      <c r="D28" s="166">
        <v>1</v>
      </c>
      <c r="E28" s="167">
        <f>1500000*3</f>
        <v>4500000</v>
      </c>
      <c r="F28" s="158">
        <v>0.6</v>
      </c>
      <c r="G28" s="96">
        <f t="shared" si="1"/>
        <v>57600000</v>
      </c>
      <c r="H28" s="100"/>
      <c r="I28" s="101">
        <f t="shared" si="0"/>
        <v>2.6494469335690768E-3</v>
      </c>
      <c r="J28" s="208"/>
      <c r="K28" s="208"/>
      <c r="L28" s="209"/>
    </row>
    <row r="29" spans="1:13" s="103" customFormat="1">
      <c r="A29" s="90">
        <v>2</v>
      </c>
      <c r="B29" s="91" t="s">
        <v>356</v>
      </c>
      <c r="C29" s="92"/>
      <c r="D29" s="92"/>
      <c r="E29" s="152"/>
      <c r="F29" s="91"/>
      <c r="G29" s="102"/>
      <c r="H29" s="93">
        <f>+SUM(H30:H61)</f>
        <v>3222523000.9362345</v>
      </c>
      <c r="I29" s="94">
        <f>+H29/$D$4</f>
        <v>0.14822749449976258</v>
      </c>
      <c r="J29" s="210"/>
      <c r="K29" s="210"/>
      <c r="L29" s="210"/>
      <c r="M29" s="210"/>
    </row>
    <row r="30" spans="1:13" s="95" customFormat="1">
      <c r="A30" s="104">
        <v>2.1</v>
      </c>
      <c r="B30" s="110" t="s">
        <v>357</v>
      </c>
      <c r="C30" s="111"/>
      <c r="D30" s="168"/>
      <c r="E30" s="169"/>
      <c r="F30" s="110"/>
      <c r="G30" s="105"/>
      <c r="H30" s="106">
        <f>+SUM(G31:G37)</f>
        <v>630471204.70150352</v>
      </c>
      <c r="I30" s="107">
        <f>+H30/$D$4</f>
        <v>2.9000000000000001E-2</v>
      </c>
      <c r="J30" s="207"/>
      <c r="K30" s="207"/>
      <c r="L30" s="207"/>
      <c r="M30" s="207"/>
    </row>
    <row r="31" spans="1:13">
      <c r="A31" s="153"/>
      <c r="B31" s="170" t="s">
        <v>358</v>
      </c>
      <c r="C31" s="155" t="s">
        <v>335</v>
      </c>
      <c r="D31" s="171">
        <v>0</v>
      </c>
      <c r="E31" s="157"/>
      <c r="F31" s="155"/>
      <c r="G31" s="108">
        <f t="shared" ref="G31:G37" si="2">+D31*$D$4</f>
        <v>0</v>
      </c>
      <c r="H31" s="106"/>
      <c r="I31" s="98">
        <f t="shared" ref="I31:I37" si="3">+G31/$D$4</f>
        <v>0</v>
      </c>
    </row>
    <row r="32" spans="1:13">
      <c r="A32" s="153"/>
      <c r="B32" s="170" t="s">
        <v>359</v>
      </c>
      <c r="C32" s="155" t="s">
        <v>335</v>
      </c>
      <c r="D32" s="171">
        <v>3.0000000000000001E-3</v>
      </c>
      <c r="E32" s="157"/>
      <c r="F32" s="155"/>
      <c r="G32" s="108">
        <f t="shared" si="2"/>
        <v>65221159.10705208</v>
      </c>
      <c r="H32" s="106"/>
      <c r="I32" s="98">
        <f t="shared" si="3"/>
        <v>3.0000000000000001E-3</v>
      </c>
      <c r="J32" s="211"/>
      <c r="K32" s="212"/>
      <c r="L32" s="209"/>
      <c r="M32" s="209"/>
    </row>
    <row r="33" spans="1:13">
      <c r="A33" s="153"/>
      <c r="B33" s="170" t="s">
        <v>360</v>
      </c>
      <c r="C33" s="155" t="s">
        <v>335</v>
      </c>
      <c r="D33" s="171">
        <v>5.0000000000000001E-3</v>
      </c>
      <c r="E33" s="157"/>
      <c r="F33" s="155"/>
      <c r="G33" s="108">
        <f t="shared" si="2"/>
        <v>108701931.84508681</v>
      </c>
      <c r="H33" s="106"/>
      <c r="I33" s="98">
        <f t="shared" si="3"/>
        <v>5.0000000000000001E-3</v>
      </c>
      <c r="J33" s="211"/>
      <c r="K33" s="212"/>
      <c r="L33" s="209"/>
      <c r="M33" s="209"/>
    </row>
    <row r="34" spans="1:13">
      <c r="A34" s="153"/>
      <c r="B34" s="170" t="s">
        <v>361</v>
      </c>
      <c r="C34" s="155" t="s">
        <v>335</v>
      </c>
      <c r="D34" s="171">
        <v>5.0000000000000001E-4</v>
      </c>
      <c r="E34" s="157"/>
      <c r="F34" s="155"/>
      <c r="G34" s="108">
        <f t="shared" si="2"/>
        <v>10870193.184508681</v>
      </c>
      <c r="H34" s="106"/>
      <c r="I34" s="98">
        <f t="shared" si="3"/>
        <v>5.0000000000000001E-4</v>
      </c>
      <c r="J34" s="211"/>
      <c r="K34" s="212"/>
      <c r="L34" s="209"/>
      <c r="M34" s="209"/>
    </row>
    <row r="35" spans="1:13">
      <c r="A35" s="153"/>
      <c r="B35" s="170" t="s">
        <v>362</v>
      </c>
      <c r="C35" s="155" t="s">
        <v>335</v>
      </c>
      <c r="D35" s="171">
        <v>5.0000000000000001E-4</v>
      </c>
      <c r="E35" s="157"/>
      <c r="F35" s="155"/>
      <c r="G35" s="108">
        <f t="shared" si="2"/>
        <v>10870193.184508681</v>
      </c>
      <c r="H35" s="106"/>
      <c r="I35" s="98">
        <f t="shared" si="3"/>
        <v>5.0000000000000001E-4</v>
      </c>
      <c r="J35" s="211"/>
      <c r="K35" s="212"/>
      <c r="L35" s="209"/>
      <c r="M35" s="209"/>
    </row>
    <row r="36" spans="1:13">
      <c r="A36" s="153"/>
      <c r="B36" s="113" t="s">
        <v>363</v>
      </c>
      <c r="C36" s="155" t="s">
        <v>335</v>
      </c>
      <c r="D36" s="171">
        <v>0.01</v>
      </c>
      <c r="E36" s="157"/>
      <c r="F36" s="155"/>
      <c r="G36" s="108">
        <f t="shared" si="2"/>
        <v>217403863.69017363</v>
      </c>
      <c r="H36" s="106"/>
      <c r="I36" s="98">
        <f t="shared" si="3"/>
        <v>0.01</v>
      </c>
      <c r="J36" s="211"/>
      <c r="K36" s="212"/>
      <c r="L36" s="209"/>
      <c r="M36" s="209"/>
    </row>
    <row r="37" spans="1:13">
      <c r="A37" s="153"/>
      <c r="B37" s="113" t="s">
        <v>364</v>
      </c>
      <c r="C37" s="155" t="s">
        <v>335</v>
      </c>
      <c r="D37" s="171">
        <v>0.01</v>
      </c>
      <c r="E37" s="157"/>
      <c r="F37" s="155"/>
      <c r="G37" s="108">
        <f t="shared" si="2"/>
        <v>217403863.69017363</v>
      </c>
      <c r="H37" s="106"/>
      <c r="I37" s="98">
        <f t="shared" si="3"/>
        <v>0.01</v>
      </c>
      <c r="J37" s="211"/>
      <c r="K37" s="212"/>
      <c r="L37" s="209"/>
      <c r="M37" s="209"/>
    </row>
    <row r="38" spans="1:13" s="95" customFormat="1">
      <c r="A38" s="104">
        <v>2.2000000000000002</v>
      </c>
      <c r="B38" s="110" t="s">
        <v>365</v>
      </c>
      <c r="C38" s="111"/>
      <c r="D38" s="172"/>
      <c r="E38" s="173"/>
      <c r="F38" s="111"/>
      <c r="G38" s="96"/>
      <c r="H38" s="106">
        <f>SUM(G39:G44)</f>
        <v>2417530964.2347307</v>
      </c>
      <c r="I38" s="107">
        <f>+H38/$D$4</f>
        <v>0.11120000000000001</v>
      </c>
      <c r="J38" s="207"/>
      <c r="K38" s="207"/>
      <c r="L38" s="207"/>
      <c r="M38" s="207"/>
    </row>
    <row r="39" spans="1:13">
      <c r="A39" s="153"/>
      <c r="B39" s="170" t="s">
        <v>366</v>
      </c>
      <c r="C39" s="155" t="s">
        <v>335</v>
      </c>
      <c r="D39" s="174">
        <v>7.1999999999999998E-3</v>
      </c>
      <c r="E39" s="175"/>
      <c r="F39" s="170"/>
      <c r="G39" s="96">
        <f t="shared" ref="G39:G43" si="4">+D39*$D$4</f>
        <v>156530781.85692498</v>
      </c>
      <c r="H39" s="106"/>
      <c r="I39" s="98">
        <f t="shared" ref="I39:I44" si="5">+G39/$D$4</f>
        <v>7.1999999999999989E-3</v>
      </c>
    </row>
    <row r="40" spans="1:13" s="177" customFormat="1">
      <c r="A40" s="153"/>
      <c r="B40" s="113" t="s">
        <v>367</v>
      </c>
      <c r="C40" s="155" t="s">
        <v>335</v>
      </c>
      <c r="D40" s="176">
        <v>0.05</v>
      </c>
      <c r="E40" s="157"/>
      <c r="F40" s="170"/>
      <c r="G40" s="108">
        <f t="shared" si="4"/>
        <v>1087019318.4508681</v>
      </c>
      <c r="H40" s="112"/>
      <c r="I40" s="98">
        <f t="shared" si="5"/>
        <v>0.05</v>
      </c>
      <c r="J40" s="204"/>
      <c r="K40" s="213"/>
      <c r="L40" s="204"/>
      <c r="M40" s="204"/>
    </row>
    <row r="41" spans="1:13">
      <c r="A41" s="153"/>
      <c r="B41" s="170" t="s">
        <v>368</v>
      </c>
      <c r="C41" s="155" t="s">
        <v>369</v>
      </c>
      <c r="D41" s="176">
        <v>4.0000000000000001E-3</v>
      </c>
      <c r="E41" s="175"/>
      <c r="F41" s="170"/>
      <c r="G41" s="96">
        <f t="shared" si="4"/>
        <v>86961545.47606945</v>
      </c>
      <c r="H41" s="106"/>
      <c r="I41" s="98">
        <f t="shared" si="5"/>
        <v>4.0000000000000001E-3</v>
      </c>
    </row>
    <row r="42" spans="1:13">
      <c r="A42" s="153"/>
      <c r="B42" s="170" t="s">
        <v>370</v>
      </c>
      <c r="C42" s="155" t="s">
        <v>335</v>
      </c>
      <c r="D42" s="176">
        <v>0.02</v>
      </c>
      <c r="E42" s="175"/>
      <c r="F42" s="170"/>
      <c r="G42" s="96">
        <f t="shared" si="4"/>
        <v>434807727.38034725</v>
      </c>
      <c r="H42" s="106"/>
      <c r="I42" s="98">
        <f t="shared" si="5"/>
        <v>0.02</v>
      </c>
    </row>
    <row r="43" spans="1:13">
      <c r="A43" s="153"/>
      <c r="B43" s="113" t="s">
        <v>371</v>
      </c>
      <c r="C43" s="155" t="s">
        <v>335</v>
      </c>
      <c r="D43" s="176">
        <v>0.02</v>
      </c>
      <c r="E43" s="175"/>
      <c r="F43" s="170"/>
      <c r="G43" s="96">
        <f t="shared" si="4"/>
        <v>434807727.38034725</v>
      </c>
      <c r="H43" s="106"/>
      <c r="I43" s="98">
        <f t="shared" si="5"/>
        <v>0.02</v>
      </c>
    </row>
    <row r="44" spans="1:13">
      <c r="A44" s="153"/>
      <c r="B44" s="113" t="s">
        <v>397</v>
      </c>
      <c r="C44" s="155" t="s">
        <v>335</v>
      </c>
      <c r="D44" s="176">
        <v>0.01</v>
      </c>
      <c r="E44" s="175"/>
      <c r="F44" s="170"/>
      <c r="G44" s="96">
        <f>+D44*$D$4</f>
        <v>217403863.69017363</v>
      </c>
      <c r="H44" s="106"/>
      <c r="I44" s="98">
        <f t="shared" si="5"/>
        <v>0.01</v>
      </c>
    </row>
    <row r="45" spans="1:13" s="95" customFormat="1">
      <c r="A45" s="104">
        <v>2.2999999999999998</v>
      </c>
      <c r="B45" s="110" t="s">
        <v>372</v>
      </c>
      <c r="C45" s="111"/>
      <c r="D45" s="172"/>
      <c r="E45" s="173"/>
      <c r="F45" s="111"/>
      <c r="G45" s="105"/>
      <c r="H45" s="106">
        <f>SUM(G46:G49)</f>
        <v>26850000</v>
      </c>
      <c r="I45" s="107">
        <f>+H45/$D$4</f>
        <v>1.2350286487210018E-3</v>
      </c>
      <c r="J45" s="207"/>
      <c r="K45" s="207"/>
      <c r="L45" s="207"/>
      <c r="M45" s="207"/>
    </row>
    <row r="46" spans="1:13">
      <c r="A46" s="153"/>
      <c r="B46" s="170" t="s">
        <v>373</v>
      </c>
      <c r="C46" s="155" t="s">
        <v>374</v>
      </c>
      <c r="D46" s="178"/>
      <c r="E46" s="175">
        <v>550000</v>
      </c>
      <c r="F46" s="170"/>
      <c r="G46" s="96">
        <f>+E46*D6</f>
        <v>4400000</v>
      </c>
      <c r="H46" s="106"/>
      <c r="I46" s="98">
        <f>+G46/$D$4</f>
        <v>2.0238830742541557E-4</v>
      </c>
    </row>
    <row r="47" spans="1:13">
      <c r="A47" s="153"/>
      <c r="B47" s="170" t="s">
        <v>375</v>
      </c>
      <c r="C47" s="155" t="s">
        <v>369</v>
      </c>
      <c r="D47" s="178"/>
      <c r="E47" s="175">
        <v>2500000</v>
      </c>
      <c r="F47" s="170"/>
      <c r="G47" s="96">
        <f>+E47*(D11+D12+D14)</f>
        <v>12500000</v>
      </c>
      <c r="H47" s="106"/>
      <c r="I47" s="98">
        <f>+G47/$D$4</f>
        <v>5.7496678245856701E-4</v>
      </c>
    </row>
    <row r="48" spans="1:13">
      <c r="A48" s="153"/>
      <c r="B48" s="179" t="s">
        <v>376</v>
      </c>
      <c r="C48" s="155" t="s">
        <v>369</v>
      </c>
      <c r="D48" s="178"/>
      <c r="E48" s="175">
        <v>350000</v>
      </c>
      <c r="F48" s="170"/>
      <c r="G48" s="96">
        <f>+E48</f>
        <v>350000</v>
      </c>
      <c r="H48" s="106"/>
      <c r="I48" s="98">
        <f>+G48/$D$4</f>
        <v>1.6099069908839876E-5</v>
      </c>
    </row>
    <row r="49" spans="1:13">
      <c r="A49" s="153"/>
      <c r="B49" s="180" t="s">
        <v>398</v>
      </c>
      <c r="C49" s="181" t="s">
        <v>338</v>
      </c>
      <c r="D49" s="178"/>
      <c r="E49" s="175">
        <v>1200000</v>
      </c>
      <c r="F49" s="170"/>
      <c r="G49" s="96">
        <f>+E49*$D$6</f>
        <v>9600000</v>
      </c>
      <c r="H49" s="106"/>
      <c r="I49" s="98">
        <f>+G49/$D$4</f>
        <v>4.4157448892817943E-4</v>
      </c>
    </row>
    <row r="50" spans="1:13" s="95" customFormat="1">
      <c r="A50" s="104">
        <v>2.4</v>
      </c>
      <c r="B50" s="110" t="s">
        <v>377</v>
      </c>
      <c r="C50" s="111"/>
      <c r="D50" s="168"/>
      <c r="E50" s="173"/>
      <c r="F50" s="110"/>
      <c r="G50" s="105"/>
      <c r="H50" s="106">
        <f>SUM(G51:G53)</f>
        <v>19670832</v>
      </c>
      <c r="I50" s="107">
        <f>+H50/$D$4</f>
        <v>9.0480599866584149E-4</v>
      </c>
      <c r="J50" s="204"/>
      <c r="K50" s="207"/>
      <c r="L50" s="207"/>
      <c r="M50" s="207"/>
    </row>
    <row r="51" spans="1:13">
      <c r="A51" s="153"/>
      <c r="B51" s="170" t="s">
        <v>378</v>
      </c>
      <c r="C51" s="155" t="s">
        <v>369</v>
      </c>
      <c r="D51" s="178"/>
      <c r="E51" s="175">
        <v>1100000</v>
      </c>
      <c r="F51" s="170"/>
      <c r="G51" s="96">
        <f>+E51*$D$6</f>
        <v>8800000</v>
      </c>
      <c r="H51" s="106"/>
      <c r="I51" s="98">
        <f>+G51/$D$4</f>
        <v>4.0477661485083114E-4</v>
      </c>
      <c r="K51" s="213"/>
    </row>
    <row r="52" spans="1:13">
      <c r="A52" s="153"/>
      <c r="B52" s="170" t="s">
        <v>379</v>
      </c>
      <c r="C52" s="155" t="s">
        <v>369</v>
      </c>
      <c r="D52" s="178"/>
      <c r="E52" s="175">
        <v>1100000</v>
      </c>
      <c r="F52" s="170"/>
      <c r="G52" s="96">
        <f>+E52*$D$6</f>
        <v>8800000</v>
      </c>
      <c r="H52" s="106"/>
      <c r="I52" s="98">
        <f>+G52/$D$4</f>
        <v>4.0477661485083114E-4</v>
      </c>
    </row>
    <row r="53" spans="1:13">
      <c r="A53" s="153"/>
      <c r="B53" s="170" t="s">
        <v>380</v>
      </c>
      <c r="C53" s="155" t="s">
        <v>369</v>
      </c>
      <c r="D53" s="178"/>
      <c r="E53" s="175">
        <v>258854</v>
      </c>
      <c r="F53" s="170"/>
      <c r="G53" s="96">
        <f>+E53*$D$6</f>
        <v>2070832</v>
      </c>
      <c r="H53" s="106"/>
      <c r="I53" s="98">
        <f>+G53/$D$4</f>
        <v>9.5252768964179132E-5</v>
      </c>
    </row>
    <row r="54" spans="1:13" s="95" customFormat="1">
      <c r="A54" s="104">
        <v>2.5</v>
      </c>
      <c r="B54" s="110" t="s">
        <v>381</v>
      </c>
      <c r="C54" s="111"/>
      <c r="D54" s="168"/>
      <c r="E54" s="173"/>
      <c r="F54" s="110"/>
      <c r="G54" s="105"/>
      <c r="H54" s="106">
        <f>SUM(G55:G61)</f>
        <v>128000000</v>
      </c>
      <c r="I54" s="107">
        <f>+H54/$D$4</f>
        <v>5.8876598523757264E-3</v>
      </c>
      <c r="J54" s="207"/>
      <c r="K54" s="207"/>
      <c r="L54" s="207"/>
      <c r="M54" s="207"/>
    </row>
    <row r="55" spans="1:13" s="95" customFormat="1">
      <c r="A55" s="104"/>
      <c r="B55" s="113" t="s">
        <v>382</v>
      </c>
      <c r="C55" s="155" t="s">
        <v>369</v>
      </c>
      <c r="D55" s="178"/>
      <c r="E55" s="175">
        <v>4000000</v>
      </c>
      <c r="F55" s="170"/>
      <c r="G55" s="96">
        <f>+E55</f>
        <v>4000000</v>
      </c>
      <c r="H55" s="106"/>
      <c r="I55" s="98">
        <f>+G55/$D$4</f>
        <v>1.8398937038674145E-4</v>
      </c>
      <c r="J55" s="207"/>
      <c r="K55" s="207"/>
      <c r="L55" s="207"/>
      <c r="M55" s="207"/>
    </row>
    <row r="56" spans="1:13" s="95" customFormat="1">
      <c r="A56" s="104"/>
      <c r="B56" s="113" t="s">
        <v>383</v>
      </c>
      <c r="C56" s="155" t="s">
        <v>369</v>
      </c>
      <c r="D56" s="178"/>
      <c r="E56" s="175">
        <v>4800000</v>
      </c>
      <c r="F56" s="170"/>
      <c r="G56" s="96">
        <f>+E56*$D$6</f>
        <v>38400000</v>
      </c>
      <c r="H56" s="106"/>
      <c r="I56" s="98">
        <f>+G56/$D$4</f>
        <v>1.7662979557127177E-3</v>
      </c>
      <c r="J56" s="207"/>
      <c r="K56" s="207"/>
      <c r="L56" s="207"/>
      <c r="M56" s="207"/>
    </row>
    <row r="57" spans="1:13">
      <c r="A57" s="153"/>
      <c r="B57" s="170" t="s">
        <v>384</v>
      </c>
      <c r="C57" s="155" t="s">
        <v>369</v>
      </c>
      <c r="D57" s="178"/>
      <c r="E57" s="175">
        <v>3500000</v>
      </c>
      <c r="F57" s="170"/>
      <c r="G57" s="96">
        <f t="shared" ref="G57:G61" si="6">+E57*$D$6</f>
        <v>28000000</v>
      </c>
      <c r="H57" s="106"/>
      <c r="I57" s="98">
        <f>+G57/$D$4</f>
        <v>1.2879255927071901E-3</v>
      </c>
    </row>
    <row r="58" spans="1:13">
      <c r="A58" s="153"/>
      <c r="B58" s="113" t="s">
        <v>385</v>
      </c>
      <c r="C58" s="155" t="s">
        <v>369</v>
      </c>
      <c r="D58" s="178"/>
      <c r="E58" s="175">
        <v>1800000</v>
      </c>
      <c r="F58" s="170"/>
      <c r="G58" s="96">
        <f t="shared" si="6"/>
        <v>14400000</v>
      </c>
      <c r="H58" s="106"/>
      <c r="I58" s="98">
        <f t="shared" ref="I58:I60" si="7">+G58/$D$4</f>
        <v>6.6236173339226921E-4</v>
      </c>
    </row>
    <row r="59" spans="1:13">
      <c r="A59" s="153"/>
      <c r="B59" s="113" t="s">
        <v>386</v>
      </c>
      <c r="C59" s="155" t="s">
        <v>369</v>
      </c>
      <c r="D59" s="178"/>
      <c r="E59" s="175">
        <v>1800000</v>
      </c>
      <c r="F59" s="170"/>
      <c r="G59" s="96">
        <f t="shared" si="6"/>
        <v>14400000</v>
      </c>
      <c r="H59" s="106"/>
      <c r="I59" s="98">
        <f t="shared" si="7"/>
        <v>6.6236173339226921E-4</v>
      </c>
    </row>
    <row r="60" spans="1:13">
      <c r="A60" s="153"/>
      <c r="B60" s="113" t="s">
        <v>387</v>
      </c>
      <c r="C60" s="155" t="s">
        <v>369</v>
      </c>
      <c r="D60" s="178"/>
      <c r="E60" s="175">
        <v>1800000</v>
      </c>
      <c r="F60" s="170"/>
      <c r="G60" s="96">
        <f t="shared" si="6"/>
        <v>14400000</v>
      </c>
      <c r="H60" s="106"/>
      <c r="I60" s="98">
        <f t="shared" si="7"/>
        <v>6.6236173339226921E-4</v>
      </c>
    </row>
    <row r="61" spans="1:13" ht="15.75" thickBot="1">
      <c r="A61" s="153"/>
      <c r="B61" s="113" t="s">
        <v>388</v>
      </c>
      <c r="C61" s="155" t="s">
        <v>369</v>
      </c>
      <c r="D61" s="178"/>
      <c r="E61" s="175">
        <v>1800000</v>
      </c>
      <c r="F61" s="170"/>
      <c r="G61" s="96">
        <f t="shared" si="6"/>
        <v>14400000</v>
      </c>
      <c r="H61" s="106"/>
      <c r="I61" s="98">
        <f>+G61/$D$4</f>
        <v>6.6236173339226921E-4</v>
      </c>
    </row>
    <row r="62" spans="1:13" s="103" customFormat="1">
      <c r="A62" s="90">
        <v>3</v>
      </c>
      <c r="B62" s="91" t="s">
        <v>389</v>
      </c>
      <c r="C62" s="92"/>
      <c r="D62" s="92"/>
      <c r="E62" s="152"/>
      <c r="F62" s="91"/>
      <c r="G62" s="102"/>
      <c r="H62" s="93">
        <f>+SUM(G63:G64)</f>
        <v>146746403.11957598</v>
      </c>
      <c r="I62" s="94">
        <f>+H62/$D$4</f>
        <v>6.7499445791224331E-3</v>
      </c>
      <c r="J62" s="210"/>
      <c r="K62" s="210"/>
      <c r="L62" s="210"/>
      <c r="M62" s="210"/>
    </row>
    <row r="63" spans="1:13">
      <c r="A63" s="153">
        <v>3.1</v>
      </c>
      <c r="B63" s="114" t="s">
        <v>390</v>
      </c>
      <c r="C63" s="182"/>
      <c r="D63" s="183"/>
      <c r="E63" s="175">
        <v>11800000</v>
      </c>
      <c r="F63" s="170"/>
      <c r="G63" s="96">
        <f>+E63*D6</f>
        <v>94400000</v>
      </c>
      <c r="H63" s="106"/>
      <c r="I63" s="98">
        <f>+G63/$D$4</f>
        <v>4.3421491411270979E-3</v>
      </c>
    </row>
    <row r="64" spans="1:13" ht="15.75" thickBot="1">
      <c r="A64" s="163">
        <v>3.2</v>
      </c>
      <c r="B64" s="115" t="s">
        <v>391</v>
      </c>
      <c r="C64" s="184"/>
      <c r="D64" s="185"/>
      <c r="E64" s="186">
        <v>6543300.3899469972</v>
      </c>
      <c r="F64" s="187"/>
      <c r="G64" s="116">
        <f>+E64*D6</f>
        <v>52346403.119575977</v>
      </c>
      <c r="H64" s="100"/>
      <c r="I64" s="98">
        <f>+G64/$D$4</f>
        <v>2.4077954379953356E-3</v>
      </c>
    </row>
    <row r="65" spans="1:13" s="103" customFormat="1" ht="15.75" thickBot="1">
      <c r="A65" s="117">
        <v>4</v>
      </c>
      <c r="B65" s="118" t="s">
        <v>317</v>
      </c>
      <c r="C65" s="119" t="s">
        <v>335</v>
      </c>
      <c r="D65" s="188">
        <v>0.01</v>
      </c>
      <c r="E65" s="189"/>
      <c r="F65" s="118"/>
      <c r="G65" s="120"/>
      <c r="H65" s="121">
        <f>+D65*D4</f>
        <v>217403863.69017363</v>
      </c>
      <c r="I65" s="122">
        <f>+H65/$D$4</f>
        <v>0.01</v>
      </c>
      <c r="J65" s="210"/>
      <c r="K65" s="210"/>
      <c r="L65" s="210"/>
      <c r="M65" s="210"/>
    </row>
    <row r="66" spans="1:13" s="103" customFormat="1" ht="15.75" thickBot="1">
      <c r="A66" s="117">
        <v>5</v>
      </c>
      <c r="B66" s="118" t="s">
        <v>318</v>
      </c>
      <c r="C66" s="119" t="s">
        <v>335</v>
      </c>
      <c r="D66" s="188">
        <v>0.05</v>
      </c>
      <c r="E66" s="189"/>
      <c r="F66" s="118"/>
      <c r="G66" s="120"/>
      <c r="H66" s="121">
        <f>+D66*D4</f>
        <v>1087019318.4508681</v>
      </c>
      <c r="I66" s="122">
        <f>+H66/$D$4</f>
        <v>0.05</v>
      </c>
      <c r="J66" s="210"/>
      <c r="K66" s="210"/>
      <c r="L66" s="210"/>
      <c r="M66" s="210"/>
    </row>
    <row r="67" spans="1:13" ht="15.75" customHeight="1" thickBot="1">
      <c r="A67" s="190"/>
      <c r="B67" s="190"/>
      <c r="C67" s="190"/>
      <c r="D67" s="191"/>
      <c r="E67" s="77"/>
      <c r="F67" s="123"/>
      <c r="G67" s="123"/>
      <c r="H67" s="123"/>
    </row>
    <row r="68" spans="1:13">
      <c r="A68" s="192"/>
      <c r="B68" s="192"/>
      <c r="C68" s="192"/>
      <c r="D68" s="193"/>
      <c r="E68" s="194"/>
      <c r="F68" s="279" t="s">
        <v>392</v>
      </c>
      <c r="G68" s="280"/>
      <c r="H68" s="124">
        <f>+SUM(H69:H72)+D4</f>
        <v>27164612625.719879</v>
      </c>
      <c r="I68" s="125"/>
      <c r="J68" s="214"/>
    </row>
    <row r="69" spans="1:13">
      <c r="A69" s="192"/>
      <c r="B69" s="192"/>
      <c r="C69" s="192"/>
      <c r="D69" s="193"/>
      <c r="E69" s="194"/>
      <c r="F69" s="195"/>
      <c r="G69" s="196" t="s">
        <v>393</v>
      </c>
      <c r="H69" s="126">
        <f>+H62+H29+H10</f>
        <v>3913269404.0558105</v>
      </c>
      <c r="I69" s="127">
        <f>+H69/D4</f>
        <v>0.17999999345148185</v>
      </c>
      <c r="J69" s="215"/>
      <c r="K69" s="216"/>
      <c r="L69" s="217"/>
    </row>
    <row r="70" spans="1:13">
      <c r="A70" s="192"/>
      <c r="B70" s="192"/>
      <c r="C70" s="192"/>
      <c r="D70" s="193"/>
      <c r="E70" s="194"/>
      <c r="F70" s="195"/>
      <c r="G70" s="196" t="s">
        <v>394</v>
      </c>
      <c r="H70" s="126">
        <f>+H65</f>
        <v>217403863.69017363</v>
      </c>
      <c r="I70" s="127">
        <v>0.01</v>
      </c>
      <c r="J70" s="215"/>
      <c r="K70" s="216"/>
      <c r="M70" s="218"/>
    </row>
    <row r="71" spans="1:13">
      <c r="A71" s="192"/>
      <c r="B71" s="192"/>
      <c r="C71" s="192"/>
      <c r="D71" s="193"/>
      <c r="E71" s="194"/>
      <c r="F71" s="195"/>
      <c r="G71" s="196" t="s">
        <v>395</v>
      </c>
      <c r="H71" s="126">
        <f>+H66</f>
        <v>1087019318.4508681</v>
      </c>
      <c r="I71" s="127">
        <v>0.05</v>
      </c>
      <c r="J71" s="215"/>
      <c r="K71" s="216"/>
      <c r="M71" s="218"/>
    </row>
    <row r="72" spans="1:13" ht="15.75" thickBot="1">
      <c r="F72" s="148"/>
      <c r="G72" s="128" t="s">
        <v>396</v>
      </c>
      <c r="H72" s="129">
        <f>+H71*I72</f>
        <v>206533670.50566494</v>
      </c>
      <c r="I72" s="130">
        <v>0.19</v>
      </c>
      <c r="K72" s="216"/>
      <c r="M72" s="218"/>
    </row>
    <row r="73" spans="1:13">
      <c r="I73" s="198">
        <f>+I69+I70+I71+I72*I71</f>
        <v>0.24949999345148188</v>
      </c>
      <c r="M73" s="218"/>
    </row>
    <row r="74" spans="1:13">
      <c r="H74" s="131"/>
      <c r="M74" s="218"/>
    </row>
    <row r="75" spans="1:13">
      <c r="M75" s="218"/>
    </row>
    <row r="76" spans="1:13">
      <c r="H76" s="132"/>
      <c r="M76" s="218"/>
    </row>
    <row r="77" spans="1:13">
      <c r="M77" s="218"/>
    </row>
    <row r="78" spans="1:13">
      <c r="M78" s="218"/>
    </row>
    <row r="81" spans="10:10">
      <c r="J81" s="219"/>
    </row>
    <row r="289" spans="1:13">
      <c r="D289" s="199" t="e">
        <f>+#REF!</f>
        <v>#REF!</v>
      </c>
      <c r="E289" s="200"/>
    </row>
    <row r="290" spans="1:13">
      <c r="D290" s="201" t="e">
        <f>+#REF!</f>
        <v>#REF!</v>
      </c>
      <c r="E290" s="200"/>
    </row>
    <row r="291" spans="1:13">
      <c r="D291" s="201" t="e">
        <f>+#REF!</f>
        <v>#REF!</v>
      </c>
      <c r="E291" s="200"/>
    </row>
    <row r="292" spans="1:13">
      <c r="D292" s="201" t="e">
        <f>+#REF!</f>
        <v>#REF!</v>
      </c>
      <c r="E292" s="200"/>
    </row>
    <row r="293" spans="1:13" s="78" customFormat="1">
      <c r="A293" s="136"/>
      <c r="B293" s="109"/>
      <c r="C293" s="109"/>
      <c r="D293" s="202"/>
      <c r="E293" s="203"/>
      <c r="F293" s="109"/>
      <c r="G293" s="109"/>
      <c r="H293" s="109"/>
      <c r="J293" s="204"/>
      <c r="K293" s="204"/>
      <c r="L293" s="204"/>
      <c r="M293" s="204"/>
    </row>
    <row r="294" spans="1:13" s="78" customFormat="1">
      <c r="A294" s="136"/>
      <c r="B294" s="109"/>
      <c r="C294" s="109"/>
      <c r="D294" s="201">
        <v>35178.699999999997</v>
      </c>
      <c r="E294" s="203"/>
      <c r="F294" s="109"/>
      <c r="G294" s="109"/>
      <c r="H294" s="109"/>
      <c r="J294" s="204"/>
      <c r="K294" s="204"/>
      <c r="L294" s="204"/>
      <c r="M294" s="204"/>
    </row>
    <row r="295" spans="1:13" s="78" customFormat="1">
      <c r="A295" s="136"/>
      <c r="B295" s="109"/>
      <c r="C295" s="109"/>
      <c r="D295" s="201">
        <v>362843.1</v>
      </c>
      <c r="E295" s="203"/>
      <c r="F295" s="109"/>
      <c r="G295" s="109"/>
      <c r="H295" s="109"/>
      <c r="J295" s="204"/>
      <c r="K295" s="204"/>
      <c r="L295" s="204"/>
      <c r="M295" s="204"/>
    </row>
    <row r="296" spans="1:13" s="78" customFormat="1">
      <c r="A296" s="136"/>
      <c r="B296" s="109"/>
      <c r="C296" s="109"/>
      <c r="D296" s="201">
        <v>45355.4</v>
      </c>
      <c r="E296" s="203"/>
      <c r="F296" s="109"/>
      <c r="G296" s="109"/>
      <c r="H296" s="109"/>
      <c r="J296" s="204"/>
      <c r="K296" s="204"/>
      <c r="L296" s="204"/>
      <c r="M296" s="204"/>
    </row>
    <row r="297" spans="1:13" s="78" customFormat="1">
      <c r="A297" s="136"/>
      <c r="B297" s="109"/>
      <c r="C297" s="109"/>
      <c r="D297" s="201">
        <v>444256.2</v>
      </c>
      <c r="E297" s="203"/>
      <c r="F297" s="109"/>
      <c r="G297" s="109"/>
      <c r="H297" s="109"/>
      <c r="J297" s="204"/>
      <c r="K297" s="204"/>
      <c r="L297" s="204"/>
      <c r="M297" s="204"/>
    </row>
    <row r="298" spans="1:13" s="78" customFormat="1">
      <c r="A298" s="136"/>
      <c r="B298" s="109"/>
      <c r="C298" s="109"/>
      <c r="D298" s="201">
        <v>55532</v>
      </c>
      <c r="E298" s="203"/>
      <c r="F298" s="109"/>
      <c r="G298" s="109"/>
      <c r="H298" s="109"/>
      <c r="J298" s="204"/>
      <c r="K298" s="204"/>
      <c r="L298" s="204"/>
      <c r="M298" s="204"/>
    </row>
    <row r="299" spans="1:13" s="78" customFormat="1">
      <c r="A299" s="136"/>
      <c r="B299" s="109"/>
      <c r="C299" s="109"/>
      <c r="D299" s="201">
        <v>607082.5</v>
      </c>
      <c r="E299" s="203"/>
      <c r="F299" s="109"/>
      <c r="G299" s="109"/>
      <c r="H299" s="109"/>
      <c r="J299" s="204"/>
      <c r="K299" s="204"/>
      <c r="L299" s="204"/>
      <c r="M299" s="204"/>
    </row>
    <row r="300" spans="1:13" s="78" customFormat="1">
      <c r="A300" s="136"/>
      <c r="B300" s="109"/>
      <c r="C300" s="109"/>
      <c r="D300" s="201">
        <v>75885.3</v>
      </c>
      <c r="E300" s="203"/>
      <c r="F300" s="109"/>
      <c r="G300" s="109"/>
      <c r="H300" s="109"/>
      <c r="J300" s="204"/>
      <c r="K300" s="204"/>
      <c r="L300" s="204"/>
      <c r="M300" s="204"/>
    </row>
    <row r="301" spans="1:13" s="78" customFormat="1">
      <c r="A301" s="136"/>
      <c r="B301" s="109"/>
      <c r="C301" s="109"/>
      <c r="D301" s="201">
        <v>844289.9</v>
      </c>
      <c r="E301" s="203"/>
      <c r="F301" s="109"/>
      <c r="G301" s="109"/>
      <c r="H301" s="109"/>
      <c r="J301" s="204"/>
      <c r="K301" s="204"/>
      <c r="L301" s="204"/>
      <c r="M301" s="204"/>
    </row>
    <row r="302" spans="1:13" s="78" customFormat="1">
      <c r="A302" s="136"/>
      <c r="B302" s="109"/>
      <c r="C302" s="109"/>
      <c r="D302" s="201">
        <v>105536.2</v>
      </c>
      <c r="E302" s="203"/>
      <c r="F302" s="109"/>
      <c r="G302" s="109"/>
      <c r="H302" s="109"/>
      <c r="J302" s="204"/>
      <c r="K302" s="204"/>
      <c r="L302" s="204"/>
      <c r="M302" s="204"/>
    </row>
    <row r="303" spans="1:13" s="78" customFormat="1">
      <c r="A303" s="136"/>
      <c r="B303" s="109"/>
      <c r="C303" s="109"/>
      <c r="D303" s="201">
        <v>0.1</v>
      </c>
      <c r="E303" s="203"/>
      <c r="F303" s="109"/>
      <c r="G303" s="109"/>
      <c r="H303" s="109"/>
      <c r="J303" s="204"/>
      <c r="K303" s="204"/>
      <c r="L303" s="204"/>
      <c r="M303" s="204"/>
    </row>
    <row r="304" spans="1:13" s="78" customFormat="1">
      <c r="A304" s="136"/>
      <c r="B304" s="109"/>
      <c r="C304" s="109"/>
      <c r="D304" s="201"/>
      <c r="E304" s="203"/>
      <c r="F304" s="109"/>
      <c r="G304" s="109"/>
      <c r="H304" s="109"/>
      <c r="J304" s="204"/>
      <c r="K304" s="204"/>
      <c r="L304" s="204"/>
      <c r="M304" s="204"/>
    </row>
    <row r="305" spans="1:13" s="78" customFormat="1">
      <c r="A305" s="136"/>
      <c r="B305" s="109"/>
      <c r="C305" s="109"/>
      <c r="D305" s="201"/>
      <c r="E305" s="203"/>
      <c r="F305" s="109"/>
      <c r="G305" s="109"/>
      <c r="H305" s="109"/>
      <c r="J305" s="204"/>
      <c r="K305" s="204"/>
      <c r="L305" s="204"/>
      <c r="M305" s="204"/>
    </row>
    <row r="306" spans="1:13" s="78" customFormat="1">
      <c r="A306" s="136"/>
      <c r="B306" s="109"/>
      <c r="C306" s="109"/>
      <c r="D306" s="201"/>
      <c r="E306" s="203"/>
      <c r="F306" s="109"/>
      <c r="G306" s="109"/>
      <c r="H306" s="109"/>
      <c r="J306" s="204"/>
      <c r="K306" s="204"/>
      <c r="L306" s="204"/>
      <c r="M306" s="204"/>
    </row>
    <row r="307" spans="1:13" s="78" customFormat="1">
      <c r="A307" s="136"/>
      <c r="B307" s="109"/>
      <c r="C307" s="109"/>
      <c r="D307" s="201"/>
      <c r="E307" s="203"/>
      <c r="F307" s="109"/>
      <c r="G307" s="109"/>
      <c r="H307" s="109"/>
      <c r="J307" s="204"/>
      <c r="K307" s="204"/>
      <c r="L307" s="204"/>
      <c r="M307" s="204"/>
    </row>
    <row r="308" spans="1:13" s="78" customFormat="1">
      <c r="A308" s="136"/>
      <c r="B308" s="109"/>
      <c r="C308" s="109"/>
      <c r="D308" s="201"/>
      <c r="E308" s="203"/>
      <c r="F308" s="109"/>
      <c r="G308" s="109"/>
      <c r="H308" s="109"/>
      <c r="J308" s="204"/>
      <c r="K308" s="204"/>
      <c r="L308" s="204"/>
      <c r="M308" s="204"/>
    </row>
    <row r="309" spans="1:13" s="78" customFormat="1">
      <c r="A309" s="136"/>
      <c r="B309" s="109"/>
      <c r="C309" s="109"/>
      <c r="D309" s="201"/>
      <c r="E309" s="203"/>
      <c r="F309" s="109"/>
      <c r="G309" s="109"/>
      <c r="H309" s="109"/>
      <c r="J309" s="204"/>
      <c r="K309" s="204"/>
      <c r="L309" s="204"/>
      <c r="M309" s="204"/>
    </row>
    <row r="310" spans="1:13" s="78" customFormat="1">
      <c r="A310" s="136"/>
      <c r="B310" s="109"/>
      <c r="C310" s="109"/>
      <c r="D310" s="201"/>
      <c r="E310" s="203"/>
      <c r="F310" s="109"/>
      <c r="G310" s="109"/>
      <c r="H310" s="109"/>
      <c r="J310" s="204"/>
      <c r="K310" s="204"/>
      <c r="L310" s="204"/>
      <c r="M310" s="204"/>
    </row>
    <row r="311" spans="1:13" s="78" customFormat="1">
      <c r="A311" s="136"/>
      <c r="B311" s="109"/>
      <c r="C311" s="109"/>
      <c r="D311" s="201"/>
      <c r="E311" s="203"/>
      <c r="F311" s="109"/>
      <c r="G311" s="109"/>
      <c r="H311" s="109"/>
      <c r="J311" s="204"/>
      <c r="K311" s="204"/>
      <c r="L311" s="204"/>
      <c r="M311" s="204"/>
    </row>
    <row r="312" spans="1:13" s="78" customFormat="1">
      <c r="A312" s="136"/>
      <c r="B312" s="109"/>
      <c r="C312" s="109"/>
      <c r="D312" s="201"/>
      <c r="E312" s="203"/>
      <c r="F312" s="109"/>
      <c r="G312" s="109"/>
      <c r="H312" s="109"/>
      <c r="J312" s="204"/>
      <c r="K312" s="204"/>
      <c r="L312" s="204"/>
      <c r="M312" s="204"/>
    </row>
    <row r="313" spans="1:13" s="78" customFormat="1">
      <c r="A313" s="136"/>
      <c r="B313" s="109"/>
      <c r="C313" s="109"/>
      <c r="D313" s="201"/>
      <c r="E313" s="203"/>
      <c r="F313" s="109"/>
      <c r="G313" s="109"/>
      <c r="H313" s="109"/>
      <c r="J313" s="204"/>
      <c r="K313" s="204"/>
      <c r="L313" s="204"/>
      <c r="M313" s="204"/>
    </row>
    <row r="314" spans="1:13" s="78" customFormat="1">
      <c r="A314" s="136"/>
      <c r="B314" s="109"/>
      <c r="C314" s="109"/>
      <c r="D314" s="201"/>
      <c r="E314" s="203"/>
      <c r="F314" s="109"/>
      <c r="G314" s="109"/>
      <c r="H314" s="109"/>
      <c r="J314" s="204"/>
      <c r="K314" s="204"/>
      <c r="L314" s="204"/>
      <c r="M314" s="204"/>
    </row>
    <row r="315" spans="1:13" s="78" customFormat="1">
      <c r="A315" s="136"/>
      <c r="B315" s="109"/>
      <c r="C315" s="109"/>
      <c r="D315" s="201"/>
      <c r="E315" s="203"/>
      <c r="F315" s="109"/>
      <c r="G315" s="109"/>
      <c r="H315" s="109"/>
      <c r="J315" s="204"/>
      <c r="K315" s="204"/>
      <c r="L315" s="204"/>
      <c r="M315" s="204"/>
    </row>
    <row r="316" spans="1:13" s="78" customFormat="1">
      <c r="A316" s="136"/>
      <c r="B316" s="109"/>
      <c r="C316" s="109"/>
      <c r="D316" s="201"/>
      <c r="E316" s="203"/>
      <c r="F316" s="109"/>
      <c r="G316" s="109"/>
      <c r="H316" s="109"/>
      <c r="J316" s="204"/>
      <c r="K316" s="204"/>
      <c r="L316" s="204"/>
      <c r="M316" s="204"/>
    </row>
    <row r="317" spans="1:13" s="78" customFormat="1">
      <c r="A317" s="136"/>
      <c r="B317" s="109"/>
      <c r="C317" s="109"/>
      <c r="D317" s="201"/>
      <c r="E317" s="203"/>
      <c r="F317" s="109"/>
      <c r="G317" s="109"/>
      <c r="H317" s="109"/>
      <c r="J317" s="204"/>
      <c r="K317" s="204"/>
      <c r="L317" s="204"/>
      <c r="M317" s="204"/>
    </row>
    <row r="318" spans="1:13" s="78" customFormat="1">
      <c r="A318" s="136"/>
      <c r="B318" s="109"/>
      <c r="C318" s="109"/>
      <c r="D318" s="201"/>
      <c r="E318" s="203"/>
      <c r="F318" s="109"/>
      <c r="G318" s="109"/>
      <c r="H318" s="109"/>
      <c r="J318" s="204"/>
      <c r="K318" s="204"/>
      <c r="L318" s="204"/>
      <c r="M318" s="204"/>
    </row>
    <row r="319" spans="1:13" s="78" customFormat="1">
      <c r="A319" s="136"/>
      <c r="B319" s="109"/>
      <c r="C319" s="109"/>
      <c r="D319" s="201"/>
      <c r="E319" s="203"/>
      <c r="F319" s="109"/>
      <c r="G319" s="109"/>
      <c r="H319" s="109"/>
      <c r="J319" s="204"/>
      <c r="K319" s="204"/>
      <c r="L319" s="204"/>
      <c r="M319" s="204"/>
    </row>
    <row r="320" spans="1:13" s="78" customFormat="1">
      <c r="A320" s="136"/>
      <c r="B320" s="109"/>
      <c r="C320" s="109"/>
      <c r="D320" s="201"/>
      <c r="E320" s="203"/>
      <c r="F320" s="109"/>
      <c r="G320" s="109"/>
      <c r="H320" s="109"/>
      <c r="J320" s="204"/>
      <c r="K320" s="204"/>
      <c r="L320" s="204"/>
      <c r="M320" s="204"/>
    </row>
    <row r="321" spans="1:13" s="78" customFormat="1">
      <c r="A321" s="136"/>
      <c r="B321" s="109"/>
      <c r="C321" s="109"/>
      <c r="D321" s="201"/>
      <c r="E321" s="203"/>
      <c r="F321" s="109"/>
      <c r="G321" s="109"/>
      <c r="H321" s="109"/>
      <c r="J321" s="204"/>
      <c r="K321" s="204"/>
      <c r="L321" s="204"/>
      <c r="M321" s="204"/>
    </row>
    <row r="322" spans="1:13" s="78" customFormat="1">
      <c r="A322" s="136"/>
      <c r="B322" s="109"/>
      <c r="C322" s="109"/>
      <c r="D322" s="201"/>
      <c r="E322" s="203"/>
      <c r="F322" s="109"/>
      <c r="G322" s="109"/>
      <c r="H322" s="109"/>
      <c r="J322" s="204"/>
      <c r="K322" s="204"/>
      <c r="L322" s="204"/>
      <c r="M322" s="204"/>
    </row>
    <row r="323" spans="1:13" s="78" customFormat="1">
      <c r="A323" s="136"/>
      <c r="B323" s="109"/>
      <c r="C323" s="109"/>
      <c r="D323" s="201"/>
      <c r="E323" s="203"/>
      <c r="F323" s="109"/>
      <c r="G323" s="109"/>
      <c r="H323" s="109"/>
      <c r="J323" s="204"/>
      <c r="K323" s="204"/>
      <c r="L323" s="204"/>
      <c r="M323" s="204"/>
    </row>
    <row r="324" spans="1:13" s="78" customFormat="1">
      <c r="A324" s="136"/>
      <c r="B324" s="109"/>
      <c r="C324" s="109"/>
      <c r="D324" s="201"/>
      <c r="E324" s="203"/>
      <c r="F324" s="109"/>
      <c r="G324" s="109"/>
      <c r="H324" s="109"/>
      <c r="J324" s="204"/>
      <c r="K324" s="204"/>
      <c r="L324" s="204"/>
      <c r="M324" s="204"/>
    </row>
    <row r="325" spans="1:13" s="78" customFormat="1">
      <c r="A325" s="136"/>
      <c r="B325" s="109"/>
      <c r="C325" s="109"/>
      <c r="D325" s="201"/>
      <c r="E325" s="203"/>
      <c r="F325" s="109"/>
      <c r="G325" s="109"/>
      <c r="H325" s="109"/>
      <c r="J325" s="204"/>
      <c r="K325" s="204"/>
      <c r="L325" s="204"/>
      <c r="M325" s="204"/>
    </row>
    <row r="326" spans="1:13" s="78" customFormat="1">
      <c r="A326" s="136"/>
      <c r="B326" s="109"/>
      <c r="C326" s="109"/>
      <c r="D326" s="201"/>
      <c r="E326" s="203"/>
      <c r="F326" s="109"/>
      <c r="G326" s="109"/>
      <c r="H326" s="109"/>
      <c r="J326" s="204"/>
      <c r="K326" s="204"/>
      <c r="L326" s="204"/>
      <c r="M326" s="204"/>
    </row>
    <row r="327" spans="1:13" s="78" customFormat="1">
      <c r="A327" s="136"/>
      <c r="B327" s="109"/>
      <c r="C327" s="109"/>
      <c r="D327" s="201"/>
      <c r="E327" s="203"/>
      <c r="F327" s="109"/>
      <c r="G327" s="109"/>
      <c r="H327" s="109"/>
      <c r="J327" s="204"/>
      <c r="K327" s="204"/>
      <c r="L327" s="204"/>
      <c r="M327" s="204"/>
    </row>
    <row r="328" spans="1:13" s="78" customFormat="1">
      <c r="A328" s="136"/>
      <c r="B328" s="109"/>
      <c r="C328" s="109"/>
      <c r="D328" s="201"/>
      <c r="E328" s="203"/>
      <c r="F328" s="109"/>
      <c r="G328" s="109"/>
      <c r="H328" s="109"/>
      <c r="J328" s="204"/>
      <c r="K328" s="204"/>
      <c r="L328" s="204"/>
      <c r="M328" s="204"/>
    </row>
    <row r="329" spans="1:13" s="78" customFormat="1">
      <c r="A329" s="136"/>
      <c r="B329" s="109"/>
      <c r="C329" s="109"/>
      <c r="D329" s="201"/>
      <c r="E329" s="203"/>
      <c r="F329" s="109"/>
      <c r="G329" s="109"/>
      <c r="H329" s="109"/>
      <c r="J329" s="204"/>
      <c r="K329" s="204"/>
      <c r="L329" s="204"/>
      <c r="M329" s="204"/>
    </row>
    <row r="330" spans="1:13" s="78" customFormat="1">
      <c r="A330" s="136"/>
      <c r="B330" s="109"/>
      <c r="C330" s="109"/>
      <c r="D330" s="201"/>
      <c r="E330" s="203"/>
      <c r="F330" s="109"/>
      <c r="G330" s="109"/>
      <c r="H330" s="109"/>
      <c r="J330" s="204"/>
      <c r="K330" s="204"/>
      <c r="L330" s="204"/>
      <c r="M330" s="204"/>
    </row>
    <row r="331" spans="1:13" s="78" customFormat="1">
      <c r="A331" s="136"/>
      <c r="B331" s="109"/>
      <c r="C331" s="109"/>
      <c r="D331" s="201"/>
      <c r="E331" s="203"/>
      <c r="F331" s="109"/>
      <c r="G331" s="109"/>
      <c r="H331" s="109"/>
      <c r="J331" s="204"/>
      <c r="K331" s="204"/>
      <c r="L331" s="204"/>
      <c r="M331" s="204"/>
    </row>
    <row r="332" spans="1:13" s="78" customFormat="1">
      <c r="A332" s="136"/>
      <c r="B332" s="109"/>
      <c r="C332" s="109"/>
      <c r="D332" s="201"/>
      <c r="E332" s="203"/>
      <c r="F332" s="109"/>
      <c r="G332" s="109"/>
      <c r="H332" s="109"/>
      <c r="J332" s="204"/>
      <c r="K332" s="204"/>
      <c r="L332" s="204"/>
      <c r="M332" s="204"/>
    </row>
    <row r="333" spans="1:13" s="78" customFormat="1">
      <c r="A333" s="136"/>
      <c r="B333" s="109"/>
      <c r="C333" s="109"/>
      <c r="D333" s="201"/>
      <c r="E333" s="203"/>
      <c r="F333" s="109"/>
      <c r="G333" s="109"/>
      <c r="H333" s="109"/>
      <c r="J333" s="204"/>
      <c r="K333" s="204"/>
      <c r="L333" s="204"/>
      <c r="M333" s="204"/>
    </row>
    <row r="334" spans="1:13" s="78" customFormat="1">
      <c r="A334" s="136"/>
      <c r="B334" s="109"/>
      <c r="C334" s="109"/>
      <c r="D334" s="201"/>
      <c r="E334" s="203"/>
      <c r="F334" s="109"/>
      <c r="G334" s="109"/>
      <c r="H334" s="109"/>
      <c r="J334" s="204"/>
      <c r="K334" s="204"/>
      <c r="L334" s="204"/>
      <c r="M334" s="204"/>
    </row>
    <row r="335" spans="1:13" s="78" customFormat="1">
      <c r="A335" s="136"/>
      <c r="B335" s="109"/>
      <c r="C335" s="109"/>
      <c r="D335" s="201"/>
      <c r="E335" s="203"/>
      <c r="F335" s="109"/>
      <c r="G335" s="109"/>
      <c r="H335" s="109"/>
      <c r="J335" s="204"/>
      <c r="K335" s="204"/>
      <c r="L335" s="204"/>
      <c r="M335" s="204"/>
    </row>
    <row r="336" spans="1:13" s="78" customFormat="1">
      <c r="A336" s="136"/>
      <c r="B336" s="109"/>
      <c r="C336" s="109"/>
      <c r="D336" s="201"/>
      <c r="E336" s="203"/>
      <c r="F336" s="109"/>
      <c r="G336" s="109"/>
      <c r="H336" s="109"/>
      <c r="J336" s="204"/>
      <c r="K336" s="204"/>
      <c r="L336" s="204"/>
      <c r="M336" s="204"/>
    </row>
    <row r="337" spans="1:13" s="78" customFormat="1">
      <c r="A337" s="136"/>
      <c r="B337" s="109"/>
      <c r="C337" s="109"/>
      <c r="D337" s="201"/>
      <c r="E337" s="203"/>
      <c r="F337" s="109"/>
      <c r="G337" s="109"/>
      <c r="H337" s="109"/>
      <c r="J337" s="204"/>
      <c r="K337" s="204"/>
      <c r="L337" s="204"/>
      <c r="M337" s="204"/>
    </row>
    <row r="338" spans="1:13" s="78" customFormat="1">
      <c r="A338" s="136"/>
      <c r="B338" s="109"/>
      <c r="C338" s="109"/>
      <c r="D338" s="201"/>
      <c r="E338" s="203"/>
      <c r="F338" s="109"/>
      <c r="G338" s="109"/>
      <c r="H338" s="109"/>
      <c r="J338" s="204"/>
      <c r="K338" s="204"/>
      <c r="L338" s="204"/>
      <c r="M338" s="204"/>
    </row>
    <row r="339" spans="1:13" s="78" customFormat="1">
      <c r="A339" s="136"/>
      <c r="B339" s="109"/>
      <c r="C339" s="109"/>
      <c r="D339" s="201"/>
      <c r="E339" s="203"/>
      <c r="F339" s="109"/>
      <c r="G339" s="109"/>
      <c r="H339" s="109"/>
      <c r="J339" s="204"/>
      <c r="K339" s="204"/>
      <c r="L339" s="204"/>
      <c r="M339" s="204"/>
    </row>
    <row r="340" spans="1:13" s="78" customFormat="1">
      <c r="A340" s="136"/>
      <c r="B340" s="109"/>
      <c r="C340" s="109"/>
      <c r="D340" s="201"/>
      <c r="E340" s="203"/>
      <c r="F340" s="109"/>
      <c r="G340" s="109"/>
      <c r="H340" s="109"/>
      <c r="J340" s="204"/>
      <c r="K340" s="204"/>
      <c r="L340" s="204"/>
      <c r="M340" s="204"/>
    </row>
    <row r="341" spans="1:13">
      <c r="C341" s="109"/>
      <c r="D341" s="201"/>
      <c r="E341" s="203"/>
      <c r="H341" s="109"/>
    </row>
    <row r="342" spans="1:13">
      <c r="C342" s="109"/>
      <c r="D342" s="201"/>
      <c r="E342" s="203"/>
      <c r="H342" s="109"/>
    </row>
    <row r="343" spans="1:13">
      <c r="C343" s="109"/>
      <c r="D343" s="201"/>
      <c r="E343" s="203"/>
      <c r="H343" s="109"/>
    </row>
    <row r="344" spans="1:13">
      <c r="C344" s="109"/>
      <c r="D344" s="201"/>
      <c r="E344" s="203"/>
      <c r="H344" s="109"/>
    </row>
    <row r="345" spans="1:13">
      <c r="C345" s="109"/>
      <c r="D345" s="201"/>
      <c r="E345" s="203"/>
      <c r="H345" s="109"/>
      <c r="I345" s="133"/>
    </row>
    <row r="346" spans="1:13">
      <c r="C346" s="109"/>
      <c r="D346" s="201"/>
      <c r="E346" s="203"/>
      <c r="H346" s="109"/>
      <c r="I346" s="133"/>
    </row>
    <row r="347" spans="1:13">
      <c r="C347" s="109"/>
      <c r="E347" s="197"/>
      <c r="F347" s="109">
        <f>SUM(F289:F346)</f>
        <v>0</v>
      </c>
      <c r="H347" s="109"/>
      <c r="I347" s="133"/>
    </row>
    <row r="348" spans="1:13">
      <c r="C348" s="109"/>
      <c r="E348" s="197"/>
      <c r="H348" s="109"/>
      <c r="I348" s="133"/>
    </row>
    <row r="349" spans="1:13">
      <c r="C349" s="109"/>
      <c r="E349" s="197"/>
      <c r="H349" s="109"/>
      <c r="I349" s="133"/>
    </row>
    <row r="350" spans="1:13">
      <c r="C350" s="109"/>
      <c r="E350" s="197"/>
      <c r="H350" s="109"/>
    </row>
    <row r="351" spans="1:13">
      <c r="C351" s="109"/>
      <c r="E351" s="197"/>
      <c r="H351" s="109"/>
    </row>
    <row r="352" spans="1:13">
      <c r="C352" s="109"/>
      <c r="E352" s="197"/>
      <c r="H352" s="109"/>
    </row>
    <row r="353" spans="1:13">
      <c r="C353" s="109"/>
      <c r="E353" s="197"/>
      <c r="H353" s="109"/>
    </row>
    <row r="354" spans="1:13">
      <c r="C354" s="109"/>
      <c r="E354" s="197"/>
      <c r="H354" s="109"/>
    </row>
    <row r="355" spans="1:13">
      <c r="C355" s="109"/>
      <c r="E355" s="197"/>
      <c r="H355" s="109"/>
    </row>
    <row r="356" spans="1:13">
      <c r="C356" s="109"/>
      <c r="E356" s="197"/>
      <c r="H356" s="109"/>
    </row>
    <row r="357" spans="1:13" s="78" customFormat="1">
      <c r="A357" s="136"/>
      <c r="B357" s="109"/>
      <c r="C357" s="109"/>
      <c r="D357" s="138"/>
      <c r="E357" s="197"/>
      <c r="F357" s="109"/>
      <c r="G357" s="109"/>
      <c r="H357" s="109"/>
      <c r="J357" s="204"/>
      <c r="K357" s="204"/>
      <c r="L357" s="204"/>
      <c r="M357" s="204"/>
    </row>
    <row r="358" spans="1:13" s="78" customFormat="1">
      <c r="A358" s="136"/>
      <c r="B358" s="109"/>
      <c r="C358" s="109"/>
      <c r="D358" s="138"/>
      <c r="E358" s="197"/>
      <c r="F358" s="109"/>
      <c r="G358" s="109"/>
      <c r="H358" s="109"/>
      <c r="J358" s="204"/>
      <c r="K358" s="204"/>
      <c r="L358" s="204"/>
      <c r="M358" s="204"/>
    </row>
    <row r="359" spans="1:13" s="78" customFormat="1">
      <c r="A359" s="136"/>
      <c r="B359" s="109"/>
      <c r="C359" s="109"/>
      <c r="D359" s="138"/>
      <c r="E359" s="197"/>
      <c r="F359" s="109"/>
      <c r="G359" s="109"/>
      <c r="H359" s="109"/>
      <c r="J359" s="204"/>
      <c r="K359" s="204"/>
      <c r="L359" s="204"/>
      <c r="M359" s="204"/>
    </row>
    <row r="360" spans="1:13" s="78" customFormat="1">
      <c r="A360" s="136"/>
      <c r="B360" s="109"/>
      <c r="C360" s="109"/>
      <c r="D360" s="138"/>
      <c r="E360" s="197"/>
      <c r="F360" s="109"/>
      <c r="G360" s="109"/>
      <c r="H360" s="109"/>
      <c r="J360" s="204"/>
      <c r="K360" s="204"/>
      <c r="L360" s="204"/>
      <c r="M360" s="204"/>
    </row>
    <row r="361" spans="1:13" s="78" customFormat="1">
      <c r="A361" s="136"/>
      <c r="B361" s="109"/>
      <c r="C361" s="109"/>
      <c r="D361" s="138"/>
      <c r="E361" s="197"/>
      <c r="F361" s="109"/>
      <c r="G361" s="109"/>
      <c r="H361" s="109"/>
      <c r="J361" s="204"/>
      <c r="K361" s="204"/>
      <c r="L361" s="204"/>
      <c r="M361" s="204"/>
    </row>
    <row r="362" spans="1:13" s="78" customFormat="1">
      <c r="A362" s="136"/>
      <c r="B362" s="109"/>
      <c r="C362" s="109"/>
      <c r="D362" s="138"/>
      <c r="E362" s="197"/>
      <c r="F362" s="109"/>
      <c r="G362" s="109"/>
      <c r="H362" s="109"/>
      <c r="J362" s="204"/>
      <c r="K362" s="204"/>
      <c r="L362" s="204"/>
      <c r="M362" s="204"/>
    </row>
    <row r="363" spans="1:13" s="78" customFormat="1">
      <c r="A363" s="136"/>
      <c r="B363" s="109"/>
      <c r="C363" s="109"/>
      <c r="D363" s="138"/>
      <c r="E363" s="197"/>
      <c r="F363" s="109"/>
      <c r="G363" s="109"/>
      <c r="H363" s="109"/>
      <c r="J363" s="204"/>
      <c r="K363" s="204"/>
      <c r="L363" s="204"/>
      <c r="M363" s="204"/>
    </row>
    <row r="364" spans="1:13" s="78" customFormat="1">
      <c r="A364" s="136"/>
      <c r="B364" s="109"/>
      <c r="C364" s="109"/>
      <c r="D364" s="138"/>
      <c r="E364" s="197"/>
      <c r="F364" s="109"/>
      <c r="G364" s="109"/>
      <c r="H364" s="109"/>
      <c r="J364" s="204"/>
      <c r="K364" s="204"/>
      <c r="L364" s="204"/>
      <c r="M364" s="204"/>
    </row>
    <row r="365" spans="1:13" s="78" customFormat="1">
      <c r="A365" s="136"/>
      <c r="B365" s="109"/>
      <c r="C365" s="109"/>
      <c r="D365" s="138"/>
      <c r="E365" s="197"/>
      <c r="F365" s="109"/>
      <c r="G365" s="109"/>
      <c r="H365" s="109"/>
      <c r="J365" s="204"/>
      <c r="K365" s="204"/>
      <c r="L365" s="204"/>
      <c r="M365" s="204"/>
    </row>
    <row r="366" spans="1:13" s="78" customFormat="1">
      <c r="A366" s="136"/>
      <c r="B366" s="109"/>
      <c r="C366" s="109"/>
      <c r="D366" s="138"/>
      <c r="E366" s="197"/>
      <c r="F366" s="109"/>
      <c r="G366" s="109"/>
      <c r="H366" s="109"/>
      <c r="J366" s="204"/>
      <c r="K366" s="204"/>
      <c r="L366" s="204"/>
      <c r="M366" s="204"/>
    </row>
    <row r="367" spans="1:13" s="78" customFormat="1">
      <c r="A367" s="136"/>
      <c r="B367" s="109"/>
      <c r="C367" s="109"/>
      <c r="D367" s="138"/>
      <c r="E367" s="197"/>
      <c r="F367" s="109"/>
      <c r="G367" s="109"/>
      <c r="H367" s="109"/>
      <c r="J367" s="204"/>
      <c r="K367" s="204"/>
      <c r="L367" s="204"/>
      <c r="M367" s="204"/>
    </row>
    <row r="368" spans="1:13" s="78" customFormat="1">
      <c r="A368" s="136"/>
      <c r="B368" s="109"/>
      <c r="C368" s="109"/>
      <c r="D368" s="138"/>
      <c r="E368" s="197"/>
      <c r="F368" s="109"/>
      <c r="G368" s="109"/>
      <c r="H368" s="109"/>
      <c r="J368" s="204"/>
      <c r="K368" s="204"/>
      <c r="L368" s="204"/>
      <c r="M368" s="204"/>
    </row>
    <row r="369" spans="1:13" s="78" customFormat="1">
      <c r="A369" s="136"/>
      <c r="B369" s="109"/>
      <c r="C369" s="109"/>
      <c r="D369" s="138"/>
      <c r="E369" s="197"/>
      <c r="F369" s="109"/>
      <c r="G369" s="109"/>
      <c r="H369" s="109"/>
      <c r="J369" s="204"/>
      <c r="K369" s="204"/>
      <c r="L369" s="204"/>
      <c r="M369" s="204"/>
    </row>
    <row r="370" spans="1:13" s="78" customFormat="1">
      <c r="A370" s="136"/>
      <c r="B370" s="109"/>
      <c r="C370" s="109"/>
      <c r="D370" s="138"/>
      <c r="E370" s="197"/>
      <c r="F370" s="109"/>
      <c r="G370" s="109"/>
      <c r="H370" s="109"/>
      <c r="J370" s="204"/>
      <c r="K370" s="204"/>
      <c r="L370" s="204"/>
      <c r="M370" s="204"/>
    </row>
    <row r="371" spans="1:13" s="78" customFormat="1">
      <c r="A371" s="136"/>
      <c r="B371" s="109"/>
      <c r="C371" s="109"/>
      <c r="D371" s="138"/>
      <c r="E371" s="197"/>
      <c r="F371" s="109"/>
      <c r="G371" s="109"/>
      <c r="H371" s="109"/>
      <c r="J371" s="204"/>
      <c r="K371" s="204"/>
      <c r="L371" s="204"/>
      <c r="M371" s="204"/>
    </row>
    <row r="372" spans="1:13" s="78" customFormat="1">
      <c r="A372" s="136"/>
      <c r="B372" s="109"/>
      <c r="C372" s="109"/>
      <c r="D372" s="138"/>
      <c r="E372" s="197"/>
      <c r="F372" s="109"/>
      <c r="G372" s="109"/>
      <c r="H372" s="109"/>
      <c r="J372" s="204"/>
      <c r="K372" s="204"/>
      <c r="L372" s="204"/>
      <c r="M372" s="204"/>
    </row>
    <row r="373" spans="1:13" s="78" customFormat="1">
      <c r="A373" s="136"/>
      <c r="B373" s="109"/>
      <c r="C373" s="109"/>
      <c r="D373" s="138"/>
      <c r="E373" s="197"/>
      <c r="F373" s="109"/>
      <c r="G373" s="109"/>
      <c r="H373" s="109"/>
      <c r="J373" s="204"/>
      <c r="K373" s="204"/>
      <c r="L373" s="204"/>
      <c r="M373" s="204"/>
    </row>
    <row r="374" spans="1:13" s="78" customFormat="1">
      <c r="A374" s="136"/>
      <c r="B374" s="109"/>
      <c r="C374" s="109"/>
      <c r="D374" s="138"/>
      <c r="E374" s="197"/>
      <c r="F374" s="109"/>
      <c r="G374" s="109"/>
      <c r="H374" s="109"/>
      <c r="J374" s="204"/>
      <c r="K374" s="204"/>
      <c r="L374" s="204"/>
      <c r="M374" s="204"/>
    </row>
    <row r="375" spans="1:13" s="78" customFormat="1">
      <c r="A375" s="136"/>
      <c r="B375" s="109"/>
      <c r="C375" s="109"/>
      <c r="D375" s="138"/>
      <c r="E375" s="197"/>
      <c r="F375" s="109"/>
      <c r="G375" s="109"/>
      <c r="H375" s="109"/>
      <c r="J375" s="204"/>
      <c r="K375" s="204"/>
      <c r="L375" s="204"/>
      <c r="M375" s="204"/>
    </row>
    <row r="376" spans="1:13" s="78" customFormat="1">
      <c r="A376" s="136"/>
      <c r="B376" s="109"/>
      <c r="C376" s="109"/>
      <c r="D376" s="138"/>
      <c r="E376" s="197"/>
      <c r="F376" s="109"/>
      <c r="G376" s="109"/>
      <c r="H376" s="109"/>
      <c r="J376" s="204"/>
      <c r="K376" s="204"/>
      <c r="L376" s="204"/>
      <c r="M376" s="204"/>
    </row>
  </sheetData>
  <mergeCells count="4">
    <mergeCell ref="A1:I1"/>
    <mergeCell ref="A2:I2"/>
    <mergeCell ref="F5:G5"/>
    <mergeCell ref="F68:G6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vt:lpstr>
      <vt:lpstr>AIU</vt:lpstr>
      <vt:lpstr>PRESUPUESTO!Área_de_impresión</vt:lpstr>
      <vt:lpstr>PRESUPUESTO!Títulos_a_imprimir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Ofelia Arevalo Araque</cp:lastModifiedBy>
  <dcterms:created xsi:type="dcterms:W3CDTF">2021-04-04T14:23:27Z</dcterms:created>
  <dcterms:modified xsi:type="dcterms:W3CDTF">2021-04-07T15:59:20Z</dcterms:modified>
</cp:coreProperties>
</file>