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C:\Users\engvi\Desktop\PROCESOS DE CONTRATACION 2021\IP-002-2021\PUBLICAR V2\"/>
    </mc:Choice>
  </mc:AlternateContent>
  <xr:revisionPtr revIDLastSave="0" documentId="13_ncr:1_{067CCEC9-A2C2-40A5-BC85-A6E5DE31DE32}" xr6:coauthVersionLast="45" xr6:coauthVersionMax="45" xr10:uidLastSave="{00000000-0000-0000-0000-000000000000}"/>
  <bookViews>
    <workbookView xWindow="-120" yWindow="-120" windowWidth="20730" windowHeight="11160" xr2:uid="{00000000-000D-0000-FFFF-FFFF00000000}"/>
  </bookViews>
  <sheets>
    <sheet name="Propuesta Econó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s>
  <definedNames>
    <definedName name="\A" localSheetId="0">#REF!</definedName>
    <definedName name="\a">#REF!</definedName>
    <definedName name="\L" localSheetId="0">#REF!</definedName>
    <definedName name="\L">#REF!</definedName>
    <definedName name="\P" localSheetId="0">#REF!</definedName>
    <definedName name="\P">#REF!</definedName>
    <definedName name="\s" localSheetId="0">#REF!</definedName>
    <definedName name="\s">#REF!</definedName>
    <definedName name="\X">[0]!err</definedName>
    <definedName name="\Z">[0]!err</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NF1" localSheetId="0">#REF!</definedName>
    <definedName name="_______________INF1">#REF!</definedName>
    <definedName name="_______________oa55" localSheetId="0">#REF!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0">#REF!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0">#REF!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0">#REF!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0">#REF!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0">#REF!</definedName>
    <definedName name="__________oa55">#REF!</definedName>
    <definedName name="__________PJ50" localSheetId="0">#REF!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0">#REF!</definedName>
    <definedName name="_________APU221">#REF!</definedName>
    <definedName name="_________APU465" localSheetId="0">[2]!absc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0">#REF!</definedName>
    <definedName name="_________oa55">#REF!</definedName>
    <definedName name="_________PJ50" localSheetId="0">#REF!</definedName>
    <definedName name="_________PJ50">#REF!</definedName>
    <definedName name="_________pj51" localSheetId="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0">#REF!</definedName>
    <definedName name="________APU221">#REF!</definedName>
    <definedName name="________APU465" localSheetId="0">[2]!absc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0">#REF!</definedName>
    <definedName name="________MA2">#REF!</definedName>
    <definedName name="________oa55" localSheetId="0">#REF!</definedName>
    <definedName name="________oa55">#REF!</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 localSheetId="0">#REF!</definedName>
    <definedName name="_______APU221">#REF!</definedName>
    <definedName name="_______APU465" localSheetId="0">[2]!absc</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0">#REF!</definedName>
    <definedName name="_______MA2">#REF!</definedName>
    <definedName name="_______oa55" localSheetId="0">#REF!</definedName>
    <definedName name="_______oa55">#REF!</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 localSheetId="0">#REF!</definedName>
    <definedName name="______APU221">#REF!</definedName>
    <definedName name="______APU465" localSheetId="0">[2]!absc</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0">#REF!</definedName>
    <definedName name="______MA2">#REF!</definedName>
    <definedName name="______oa55" localSheetId="0">#REF!</definedName>
    <definedName name="______oa55">#REF!</definedName>
    <definedName name="______PJ50" localSheetId="0">#REF!</definedName>
    <definedName name="______PJ50">#REF!</definedName>
    <definedName name="______pj51" localSheetId="0">#REF!</definedName>
    <definedName name="______pj51">#REF!</definedName>
    <definedName name="______rc" localSheetId="0">#REF!</definedName>
    <definedName name="______rc">#REF!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PU221" localSheetId="0">#REF!</definedName>
    <definedName name="_____APU221">#REF!</definedName>
    <definedName name="_____APU465" localSheetId="0">[2]!absc</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0">#REF!</definedName>
    <definedName name="_____MA2">#REF!</definedName>
    <definedName name="_____oa55" localSheetId="0">#REF!</definedName>
    <definedName name="_____oa55">#REF!</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APU221" localSheetId="0">#REF!</definedName>
    <definedName name="____APU221">#REF!</definedName>
    <definedName name="____APU465" localSheetId="0">[2]!absc</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0">#REF!</definedName>
    <definedName name="____MA2">#REF!</definedName>
    <definedName name="____oa55" localSheetId="0">#REF!</definedName>
    <definedName name="____oa55">#REF!</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_SBC1">[1]INV!$A$12:$D$15</definedName>
    <definedName name="____SBC3">[1]INV!$F$12:$I$15</definedName>
    <definedName name="____SBC5">[1]INV!$K$12:$N$15</definedName>
    <definedName name="____xz2" localSheetId="0">#REF!</definedName>
    <definedName name="____xz2">#REF!</definedName>
    <definedName name="___A1">#N/A</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[1]INV!$A$25:$D$28</definedName>
    <definedName name="___AFC3">[1]INV!$F$25:$I$28</definedName>
    <definedName name="___AFC5">[1]INV!$K$25:$N$28</definedName>
    <definedName name="___APU221" localSheetId="0">#REF!</definedName>
    <definedName name="___APU221">#REF!</definedName>
    <definedName name="___APU465" localSheetId="0">[2]!absc</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0">#REF!</definedName>
    <definedName name="___IPC2002">#REF!</definedName>
    <definedName name="___MA2" localSheetId="0">#REF!</definedName>
    <definedName name="___MA2">#REF!</definedName>
    <definedName name="___oa55" localSheetId="0">#REF!</definedName>
    <definedName name="___oa55">#REF!</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A1">#N/A</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[1]INV!$A$25:$D$28</definedName>
    <definedName name="__AFC3">[1]INV!$F$25:$I$28</definedName>
    <definedName name="__AFC5">[1]INV!$K$25:$N$28</definedName>
    <definedName name="__APU221" localSheetId="0">#REF!</definedName>
    <definedName name="__APU221">#REF!</definedName>
    <definedName name="__APU465" localSheetId="0">[2]!absc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[0]!err</definedName>
    <definedName name="__FS01">[0]!err</definedName>
    <definedName name="__G1">#N/A</definedName>
    <definedName name="__inf1" localSheetId="0">#REF!</definedName>
    <definedName name="__inf1">#REF!</definedName>
    <definedName name="__IPC2002" localSheetId="0">#REF!</definedName>
    <definedName name="__IPC2002">#REF!</definedName>
    <definedName name="__MA2" localSheetId="0">#REF!</definedName>
    <definedName name="__MA2">#REF!</definedName>
    <definedName name="__mun2" localSheetId="0">[3]PESOS!#REF!</definedName>
    <definedName name="__mun2">[3]PESOS!#REF!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a55" localSheetId="0">#REF!</definedName>
    <definedName name="__oa55">#REF!</definedName>
    <definedName name="__PJ50" localSheetId="0">#REF!</definedName>
    <definedName name="__PJ50">#REF!</definedName>
    <definedName name="__pj51" localSheetId="0">#REF!</definedName>
    <definedName name="__pj51">#REF!</definedName>
    <definedName name="__rc" localSheetId="0">#REF!</definedName>
    <definedName name="__rc">#REF!</definedName>
    <definedName name="__ref4" localSheetId="0">#REF!</definedName>
    <definedName name="__ref4">#REF!</definedName>
    <definedName name="__SBC1">[1]INV!$A$12:$D$15</definedName>
    <definedName name="__SBC3">[1]INV!$F$12:$I$15</definedName>
    <definedName name="__SBC5">[1]INV!$K$12:$N$15</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 localSheetId="0">[4]EST2!#REF!</definedName>
    <definedName name="_02_DER_K13_000_–_K13_650">[4]EST2!#REF!</definedName>
    <definedName name="_02_DER_K15_700_–_K16_100" localSheetId="0">[4]EST2!#REF!</definedName>
    <definedName name="_02_DER_K15_700_–_K16_100">[4]EST2!#REF!</definedName>
    <definedName name="_03_K15_140_–_K20_540" localSheetId="0">[4]EST2!#REF!</definedName>
    <definedName name="_03_K15_140_–_K20_540">[4]EST2!#REF!</definedName>
    <definedName name="_04" localSheetId="0">[4]EST2!#REF!</definedName>
    <definedName name="_04">[4]EST2!#REF!</definedName>
    <definedName name="_05_DER_K35_250_–_K35_605.41" localSheetId="0">[4]EST2!#REF!</definedName>
    <definedName name="_05_DER_K35_250_–_K35_605.41">[4]EST2!#REF!</definedName>
    <definedName name="_05_IZQ_K25_695_–_K35_327.62" localSheetId="0">[4]EST2!#REF!</definedName>
    <definedName name="_05_IZQ_K25_695_–_K35_327.62">[4]EST2!#REF!</definedName>
    <definedName name="_05_IZQ_K35_420_–_K36_462.29" localSheetId="0">[4]EST2!#REF!</definedName>
    <definedName name="_05_IZQ_K35_420_–_K36_462.29">[4]EST2!#REF!</definedName>
    <definedName name="_06_K41_785.67_–_K48_083.55" localSheetId="0">[4]EST2!#REF!</definedName>
    <definedName name="_06_K41_785.67_–_K48_083.55">[4]EST2!#REF!</definedName>
    <definedName name="_07_DER_K48_000_–_K49_563.19" localSheetId="0">[4]EST2!#REF!</definedName>
    <definedName name="_07_DER_K48_000_–_K49_563.19">[4]EST2!#REF!</definedName>
    <definedName name="_07_IZQ_K49_320_–_K52_112.74" localSheetId="0">[4]EST2!#REF!</definedName>
    <definedName name="_07_IZQ_K49_320_–_K52_112.74">[4]EST2!#REF!</definedName>
    <definedName name="_08_DER_K57_040_–_K61_476.50" localSheetId="0">[4]EST2!#REF!</definedName>
    <definedName name="_08_DER_K57_040_–_K61_476.50">[4]EST2!#REF!</definedName>
    <definedName name="_08_IZQ_K52_300_–_K57_577.97" localSheetId="0">[4]EST2!#REF!</definedName>
    <definedName name="_08_IZQ_K52_300_–_K57_577.97">[4]EST2!#REF!</definedName>
    <definedName name="_08_K24_723__A_K55_717.28" localSheetId="0">[4]EST2!#REF!</definedName>
    <definedName name="_08_K24_723__A_K55_717.28">[4]EST2!#REF!</definedName>
    <definedName name="_09_K61_520_A_K61_144" localSheetId="0">[4]EST2!#REF!</definedName>
    <definedName name="_09_K61_520_A_K61_144">[4]EST2!#REF!</definedName>
    <definedName name="_10_PR64_500_–_PR_69_541.49" localSheetId="0">[4]EST2!#REF!</definedName>
    <definedName name="_10_PR64_500_–_PR_69_541.49">[4]EST2!#REF!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 localSheetId="0">#REF!</definedName>
    <definedName name="_A17000">#REF!</definedName>
    <definedName name="_A20000" localSheetId="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 localSheetId="0">#REF!</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0">#REF!</definedName>
    <definedName name="_APU221">#REF!</definedName>
    <definedName name="_APU3" localSheetId="0">#REF!</definedName>
    <definedName name="_APU3">#REF!</definedName>
    <definedName name="_APU465" localSheetId="0">[2]!absc</definedName>
    <definedName name="_APU465">[2]!absc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[0]!err</definedName>
    <definedName name="_Fill" localSheetId="0" hidden="1">#REF!</definedName>
    <definedName name="_Fill" hidden="1">#REF!</definedName>
    <definedName name="_FS01">[0]!err</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IPC2002" localSheetId="0">#REF!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un2" localSheetId="0">[3]PESOS!#REF!</definedName>
    <definedName name="_mun2">[3]PESOS!#REF!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 localSheetId="0">#REF!</definedName>
    <definedName name="_oa55">#REF!</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PJ50" localSheetId="0">#REF!</definedName>
    <definedName name="_PJ50">#REF!</definedName>
    <definedName name="_pj51" localSheetId="0">#REF!</definedName>
    <definedName name="_pj51">#REF!</definedName>
    <definedName name="_PRE1" localSheetId="0">#REF!</definedName>
    <definedName name="_PRE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 localSheetId="0">#REF!</definedName>
    <definedName name="_rc">#REF!</definedName>
    <definedName name="_ref4" localSheetId="0">#REF!</definedName>
    <definedName name="_ref4">#REF!</definedName>
    <definedName name="_rf8" localSheetId="0">#REF!</definedName>
    <definedName name="_rf8">#REF!</definedName>
    <definedName name="_RF9" localSheetId="0">#REF!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0" hidden="1">#REF!</definedName>
    <definedName name="_Sort" hidden="1">#REF!</definedName>
    <definedName name="_srn001" localSheetId="0">#REF!</definedName>
    <definedName name="_srn00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 localSheetId="0">#REF!</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#REF!</definedName>
    <definedName name="A_impresión_IM" localSheetId="0">#REF!</definedName>
    <definedName name="A_impresión_IM">#REF!</definedName>
    <definedName name="A000">[5]!absc</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[0]!err</definedName>
    <definedName name="AAA">[0]!err</definedName>
    <definedName name="AAAAA" localSheetId="0">#REF!</definedName>
    <definedName name="AAAAA">#REF!</definedName>
    <definedName name="aaaaaa">[6]otros!$C$5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 localSheetId="0">#REF!</definedName>
    <definedName name="abc">#REF!</definedName>
    <definedName name="ABG">[1]AASHTO!$A$2:$F$5</definedName>
    <definedName name="absc" localSheetId="0">[7]!absc</definedName>
    <definedName name="absc">[8]!absc</definedName>
    <definedName name="absc_" localSheetId="0">[7]!absc</definedName>
    <definedName name="absc_">[9]!absc</definedName>
    <definedName name="absc_1" localSheetId="0">[7]!absc</definedName>
    <definedName name="absc_1">[9]!absc</definedName>
    <definedName name="absc1" localSheetId="0">[10]!absc</definedName>
    <definedName name="absc1">[11]!absc</definedName>
    <definedName name="AccessDatabase" localSheetId="0" hidden="1">"A:\SAIN.mdb"</definedName>
    <definedName name="AccessDatabase" hidden="1">"A:\SAIN.mdb"</definedName>
    <definedName name="ad" localSheetId="0">#REF!</definedName>
    <definedName name="ad">#REF!</definedName>
    <definedName name="ADFGSDB" localSheetId="0" hidden="1">{"via1",#N/A,TRUE,"general";"via2",#N/A,TRUE,"general";"via3",#N/A,TRUE,"general"}</definedName>
    <definedName name="ADFGSDB" hidden="1">{"via1",#N/A,TRUE,"general";"via2",#N/A,TRUE,"general";"via3",#N/A,TRUE,"general"}</definedName>
    <definedName name="ADI" localSheetId="0">#REF!</definedName>
    <definedName name="ADI">#REF!</definedName>
    <definedName name="ADM">[6]otros!$C$2</definedName>
    <definedName name="administrador" localSheetId="0">[12]Informacion!$B$15</definedName>
    <definedName name="ADMINISTRADOR">[13]CUMPLIMIENTO!$C$5</definedName>
    <definedName name="ADMINISTRADOR_VIAL__ARMANDO_SANCHEZ_SANCHEZ">[14]INDICMICROEMP!$A$20</definedName>
    <definedName name="adoc1" localSheetId="0">[10]!absc</definedName>
    <definedName name="adoc1">[11]!absc</definedName>
    <definedName name="ADOC125" localSheetId="0">[11]!absc</definedName>
    <definedName name="ADOC125">[11]!absc</definedName>
    <definedName name="adoq" localSheetId="0">[10]!absc</definedName>
    <definedName name="adoq">[5]!absc</definedName>
    <definedName name="ads" localSheetId="0">#REF!</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h" localSheetId="0">#REF!</definedName>
    <definedName name="ah">#REF!</definedName>
    <definedName name="ahe" localSheetId="0">#REF!</definedName>
    <definedName name="ahe">#REF!</definedName>
    <definedName name="AIU" localSheetId="0">#REF!</definedName>
    <definedName name="AIU">#REF!</definedName>
    <definedName name="aj" localSheetId="0">#REF!</definedName>
    <definedName name="aj">#REF!</definedName>
    <definedName name="AjustDelAIU" localSheetId="0">#REF!</definedName>
    <definedName name="AjustDelAIU">#REF!</definedName>
    <definedName name="alc" localSheetId="0">[15]!absc</definedName>
    <definedName name="alc">[15]!absc</definedName>
    <definedName name="ANCLAJE" localSheetId="0">'[16]MC SF GAVIONES'!#REF!</definedName>
    <definedName name="ANCLAJE">'[16]MC SF GAVIONES'!#REF!</definedName>
    <definedName name="ANE" localSheetId="0">'[17]ANEXO 7'!#REF!</definedName>
    <definedName name="ANE">'[17]ANEXO 7'!#REF!</definedName>
    <definedName name="anscount" hidden="1">1</definedName>
    <definedName name="Antic">[18]BASES!$B$33</definedName>
    <definedName name="ANTICIPO">[19]BASES!$B$33</definedName>
    <definedName name="AÑO">[6]PRESUPUESTO!$D$13</definedName>
    <definedName name="AÑOWUIE">'[20]Res-Accide-10'!$R$2:$R$7</definedName>
    <definedName name="ao" localSheetId="0">#REF!</definedName>
    <definedName name="ao">#REF!</definedName>
    <definedName name="APU" localSheetId="0">[10]!absc</definedName>
    <definedName name="APU">[21]!absc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#N/A</definedName>
    <definedName name="armuve">[0]!err</definedName>
    <definedName name="as" localSheetId="0">#REF!</definedName>
    <definedName name="as">#REF!</definedName>
    <definedName name="asasdasd">#N/A</definedName>
    <definedName name="ASB">[1]AASHTO!$A$8:$F$11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dfñk">#N/A</definedName>
    <definedName name="ASFALTO" localSheetId="0">'[22]5.2'!$D$21</definedName>
    <definedName name="ASFALTO">'[23]5.2'!$D$21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 localSheetId="0">#REF!</definedName>
    <definedName name="AUTO22">#REF!</definedName>
    <definedName name="av" localSheetId="0">#REF!</definedName>
    <definedName name="av">#REF!</definedName>
    <definedName name="AW" localSheetId="0">#REF!</definedName>
    <definedName name="AW">#REF!</definedName>
    <definedName name="ax" localSheetId="0">#REF!</definedName>
    <definedName name="ax">#REF!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 localSheetId="0">#REF!</definedName>
    <definedName name="B_impresión_IM">#REF!</definedName>
    <definedName name="base" localSheetId="0">#REF!</definedName>
    <definedName name="base">#REF!</definedName>
    <definedName name="base_VaR" localSheetId="0">#REF!</definedName>
    <definedName name="base_VaR">#REF!</definedName>
    <definedName name="BASEDATOS" localSheetId="0">#REF!</definedName>
    <definedName name="BASEDATOS">#REF!</definedName>
    <definedName name="_xlnm.Database" localSheetId="0">#REF!</definedName>
    <definedName name="_xlnm.Database">#REF!</definedName>
    <definedName name="bb" localSheetId="0">#REF!</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 localSheetId="0">#REF!</definedName>
    <definedName name="bgh">#REF!</definedName>
    <definedName name="bgvfcdx" localSheetId="0" hidden="1">{"via1",#N/A,TRUE,"general";"via2",#N/A,TRUE,"general";"via3",#N/A,TRUE,"general"}</definedName>
    <definedName name="bgvfcdx" hidden="1">{"via1",#N/A,TRUE,"general";"via2",#N/A,TRUE,"general";"via3",#N/A,TRUE,"general"}</definedName>
    <definedName name="BHT" localSheetId="0">#REF!</definedName>
    <definedName name="BHT">#REF!</definedName>
    <definedName name="bimestre" localSheetId="0">'[24]ESTADO RED'!$E$8</definedName>
    <definedName name="bimestre">'[25]ESTADO RED'!$E$8</definedName>
    <definedName name="bl" localSheetId="0">#REF!</definedName>
    <definedName name="bl">#REF!</definedName>
    <definedName name="bn" localSheetId="0">#REF!</definedName>
    <definedName name="bn">#REF!</definedName>
    <definedName name="bnm" localSheetId="0">#REF!</definedName>
    <definedName name="bnm">#REF!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 localSheetId="0">'[26]ESTADO VÍA-CRIT.TECNICO'!#REF!&lt;2.5</definedName>
    <definedName name="BUENO">'[26]ESTADO VÍA-CRIT.TECNICO'!#REF!&lt;2.5</definedName>
    <definedName name="BuiltIn_Print_Area" localSheetId="0">#REF!</definedName>
    <definedName name="BuiltIn_Print_Area">#REF!</definedName>
    <definedName name="BuiltIn_Print_Titles" localSheetId="0">#REF!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 localSheetId="0">#REF!</definedName>
    <definedName name="bw">#REF!</definedName>
    <definedName name="by" localSheetId="0" hidden="1">{"via1",#N/A,TRUE,"general";"via2",#N/A,TRUE,"general";"via3",#N/A,TRUE,"general"}</definedName>
    <definedName name="by" hidden="1">{"via1",#N/A,TRUE,"general";"via2",#N/A,TRUE,"general";"via3",#N/A,TRUE,"general"}</definedName>
    <definedName name="C_" localSheetId="0">#REF!</definedName>
    <definedName name="C_">#REF!</definedName>
    <definedName name="CAB" localSheetId="0">#REF!</definedName>
    <definedName name="CAB">#REF!</definedName>
    <definedName name="CANT" localSheetId="0">#REF!</definedName>
    <definedName name="CANT">#REF!</definedName>
    <definedName name="causa" localSheetId="0">#REF!</definedName>
    <definedName name="causa">#REF!</definedName>
    <definedName name="cc" localSheetId="0">#REF!</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'[27]A. P. U.'!#REF!</definedName>
    <definedName name="CCCCCC">'[27]A. P. U.'!#REF!</definedName>
    <definedName name="ccto210" localSheetId="0">#REF!</definedName>
    <definedName name="ccto210">#REF!</definedName>
    <definedName name="cd" localSheetId="0">[28]Hoja1!$C$81</definedName>
    <definedName name="cd">#REF!</definedName>
    <definedName name="cdcdc" localSheetId="0" hidden="1">{"via1",#N/A,TRUE,"general";"via2",#N/A,TRUE,"general";"via3",#N/A,TRUE,"general"}</definedName>
    <definedName name="cdcdc" hidden="1">{"via1",#N/A,TRUE,"general";"via2",#N/A,TRUE,"general";"via3",#N/A,TRUE,"general"}</definedName>
    <definedName name="CDctrl">[18]CDItem!$G$8</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[29]Insum!$A$3:$H$63</definedName>
    <definedName name="CINTA" localSheetId="0">#REF!</definedName>
    <definedName name="CINTA">#REF!</definedName>
    <definedName name="CIRCUITOS">[30]Circuitos!$C$2:$C$891</definedName>
    <definedName name="clase" localSheetId="0">#REF!</definedName>
    <definedName name="clase">#REF!</definedName>
    <definedName name="co" localSheetId="0">#REF!</definedName>
    <definedName name="co">#REF!</definedName>
    <definedName name="COMPROBANTE_DE_PAGO" localSheetId="0">#REF!</definedName>
    <definedName name="COMPROBANTE_DE_PAGO">#REF!</definedName>
    <definedName name="Consultor">'[31]Datos básicos'!$B$2</definedName>
    <definedName name="Contratante">'[31]Datos básicos'!$B$1</definedName>
    <definedName name="Contrato">'[31]Datos básicos'!$B$3</definedName>
    <definedName name="COPIA">[0]!err</definedName>
    <definedName name="copiao4">[0]!err</definedName>
    <definedName name="corri">[0]!err</definedName>
    <definedName name="COSTODIRECTO" localSheetId="0">#REF!</definedName>
    <definedName name="COSTODIRECTO">#REF!</definedName>
    <definedName name="COSTOS">[32]TARIFAS!$A$1:$F$52</definedName>
    <definedName name="cp" localSheetId="0">#REF!</definedName>
    <definedName name="cp">#REF!</definedName>
    <definedName name="Criticos" localSheetId="0">#REF!</definedName>
    <definedName name="Criticos">#REF!</definedName>
    <definedName name="CTA" localSheetId="0">#REF!</definedName>
    <definedName name="CT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L">[0]!err</definedName>
    <definedName name="CUBS" localSheetId="0">[33]Hoja4!$1:$1048576</definedName>
    <definedName name="CUBS">#REF!</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#REF!</definedName>
    <definedName name="cv_51" localSheetId="0">#REF!</definedName>
    <definedName name="cv_51">#REF!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 localSheetId="0">#REF!</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percápita">[34]Sanitario!$AC$9:$AD$9</definedName>
    <definedName name="dario" localSheetId="0">'[35]GPI 526'!#REF!</definedName>
    <definedName name="dario">'[35]GPI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 localSheetId="0">#REF!</definedName>
    <definedName name="DAT">#REF!</definedName>
    <definedName name="Data" localSheetId="0">#REF!</definedName>
    <definedName name="Data">#REF!</definedName>
    <definedName name="Datos" localSheetId="0">#REF!</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CSDCTV" localSheetId="0" hidden="1">{"via1",#N/A,TRUE,"general";"via2",#N/A,TRUE,"general";"via3",#N/A,TRUE,"general"}</definedName>
    <definedName name="DCSDCTV" hidden="1">{"via1",#N/A,TRUE,"general";"via2",#N/A,TRUE,"general";"via3",#N/A,TRUE,"general"}</definedName>
    <definedName name="DD" localSheetId="0">#N/A</definedName>
    <definedName name="dd">#REF!</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e" localSheetId="0">#REF!</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 localSheetId="0">TRUNC(ABS(#REF!))</definedName>
    <definedName name="DEFLEXION_GG">TRUNC(ABS(#REF!))</definedName>
    <definedName name="DEFLEXION_ID" localSheetId="0">IF(#REF!&lt;0,"I","D")</definedName>
    <definedName name="DEFLEXION_ID">IF(#REF!&lt;0,"I","D")</definedName>
    <definedName name="DEFLEXION_MM" localSheetId="0">TRUNC(60*(ABS(#REF!)-'Propuesta Económica'!DEFLEXION_GG))</definedName>
    <definedName name="DEFLEXION_MM">TRUNC(60*(ABS(#REF!)-DEFLEXION_GG))</definedName>
    <definedName name="DEFLEXION_SS" localSheetId="0">ROUND(3600*(ABS(#REF!)-'Propuesta Económica'!DEFLEXION_GG-'Propuesta Económica'!DEFLEXION_MM/60),0)</definedName>
    <definedName name="DEFLEXION_SS">ROUND(3600*(ABS(#REF!)-DEFLEXION_GG-DEFLEXION_MM/60),0)</definedName>
    <definedName name="demanto" localSheetId="0">#REF!</definedName>
    <definedName name="demanto">#REF!</definedName>
    <definedName name="demanto_51" localSheetId="0">#REF!</definedName>
    <definedName name="demanto_51">#REF!</definedName>
    <definedName name="DER">[36]DIST!$C$7:$D$2942</definedName>
    <definedName name="DEX" localSheetId="0">#REF!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 localSheetId="0">#REF!</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 localSheetId="0">#REF!</definedName>
    <definedName name="di">#REF!</definedName>
    <definedName name="DIA">[6]PRESUPUESTO!$B$13</definedName>
    <definedName name="diego" localSheetId="0">#REF!</definedName>
    <definedName name="diego">#REF!</definedName>
    <definedName name="diego1" localSheetId="0">#REF!</definedName>
    <definedName name="diego1">#REF!</definedName>
    <definedName name="DistanciasPRS7801">[37]Hoja1!$K$3:$L$55</definedName>
    <definedName name="DistanciasPRS9003">[37]Hoja1!$A$3:$B$52</definedName>
    <definedName name="DistanciasPRS9004">[37]Hoja1!$F$3:$G$33</definedName>
    <definedName name="dj" localSheetId="0">#REF!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 localSheetId="0">#REF!</definedName>
    <definedName name="dl">#REF!</definedName>
    <definedName name="dm" localSheetId="0">#REF!</definedName>
    <definedName name="dm">#REF!</definedName>
    <definedName name="do" localSheetId="0">#REF!</definedName>
    <definedName name="do">#REF!</definedName>
    <definedName name="DOR" localSheetId="0">#REF!</definedName>
    <definedName name="DOR">#REF!</definedName>
    <definedName name="Dp">[34]Sanitario!$AC$8:$AD$8</definedName>
    <definedName name="drf" localSheetId="0">#REF!</definedName>
    <definedName name="drf">#REF!</definedName>
    <definedName name="dry" localSheetId="0" hidden="1">{"via1",#N/A,TRUE,"general";"via2",#N/A,TRUE,"general";"via3",#N/A,TRUE,"general"}</definedName>
    <definedName name="dry" hidden="1">{"via1",#N/A,TRUE,"general";"via2",#N/A,TRUE,"general";"via3",#N/A,TRUE,"general"}</definedName>
    <definedName name="DSA" localSheetId="0">#REF!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HKLFHSDJKLFHÑFKL" localSheetId="0">#REF!</definedName>
    <definedName name="DSHKLFHSDJKLFHÑFKL">#REF!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TS" localSheetId="0">#REF!</definedName>
    <definedName name="DTS">#REF!</definedName>
    <definedName name="Dv">[34]Sanitario!$AC$7:$AD$7</definedName>
    <definedName name="dxfgg" localSheetId="0" hidden="1">{"via1",#N/A,TRUE,"general";"via2",#N/A,TRUE,"general";"via3",#N/A,TRUE,"general"}</definedName>
    <definedName name="dxfgg" hidden="1">{"via1",#N/A,TRUE,"general";"via2",#N/A,TRUE,"general";"via3",#N/A,TRUE,"general"}</definedName>
    <definedName name="E_03" localSheetId="0">#REF!</definedName>
    <definedName name="E_03">#REF!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[38]INDICMICROEMP!$A$20</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[6]PRESUPUESTO!$E$7</definedName>
    <definedName name="el" localSheetId="0">#REF!</definedName>
    <definedName name="el">#REF!</definedName>
    <definedName name="emanto" localSheetId="0">#REF!</definedName>
    <definedName name="emanto">#REF!</definedName>
    <definedName name="emanto_51" localSheetId="0">#REF!</definedName>
    <definedName name="emanto_51">#REF!</definedName>
    <definedName name="eme">[0]!err</definedName>
    <definedName name="End_Bal" localSheetId="0">#REF!</definedName>
    <definedName name="End_Bal">#REF!</definedName>
    <definedName name="ENTRADASP" localSheetId="0">#REF!</definedName>
    <definedName name="ENTRADASP">#REF!</definedName>
    <definedName name="EQUI">[7]EQUIPOS!$1:$1048576</definedName>
    <definedName name="EQUIPO" localSheetId="0">#REF!</definedName>
    <definedName name="EQUIPO">#REF!</definedName>
    <definedName name="eqw" localSheetId="0" hidden="1">{"via1",#N/A,TRUE,"general";"via2",#N/A,TRUE,"general";"via3",#N/A,TRUE,"general"}</definedName>
    <definedName name="eqw" hidden="1">{"via1",#N/A,TRUE,"general";"via2",#N/A,TRUE,"general";"via3",#N/A,TRUE,"general"}</definedName>
    <definedName name="er" localSheetId="0">#REF!</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[39]TARIF2002!#REF!</definedName>
    <definedName name="ERROR3">[39]TARIF2002!#REF!</definedName>
    <definedName name="ERROR5" localSheetId="0">[39]TARIF2002!#REF!</definedName>
    <definedName name="ERROR5">[39]TARIF2002!#REF!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[0]!err</definedName>
    <definedName name="ESP220.1">'[40]220.1'!$H$52</definedName>
    <definedName name="ESP320.1">'[41]320.1'!$H$52</definedName>
    <definedName name="ESP330.1">'[40]330.1'!$H$52</definedName>
    <definedName name="ESP330.2">'[41]330.2'!$H$52</definedName>
    <definedName name="ESP640.1.2">'[40]640.1.2'!$H$50</definedName>
    <definedName name="ESP673.1">'[40]673.1'!$H$49</definedName>
    <definedName name="ESP673.2">'[40]673.2'!$H$53</definedName>
    <definedName name="ESP700.1">'[41]700.1'!$H$52</definedName>
    <definedName name="ESPECIFICACION" localSheetId="0">#REF!</definedName>
    <definedName name="ESPECIFICACION">#REF!</definedName>
    <definedName name="Especificación" localSheetId="0">#REF!</definedName>
    <definedName name="Especificación">#REF!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 localSheetId="0">#REF!</definedName>
    <definedName name="EXC">#REF!</definedName>
    <definedName name="exCEL" localSheetId="0">#REF!</definedName>
    <definedName name="exCEL">#REF!</definedName>
    <definedName name="exCEL_51" localSheetId="0">#REF!</definedName>
    <definedName name="exCEL_51">#REF!</definedName>
    <definedName name="Excel_BuiltIn_Print_Area_3" localSheetId="0">#REF!</definedName>
    <definedName name="Excel_BuiltIn_Print_Area_3">#REF!</definedName>
    <definedName name="Excel_BuiltIn_Print_Area_3_51" localSheetId="0">#REF!</definedName>
    <definedName name="Excel_BuiltIn_Print_Area_3_51">#REF!</definedName>
    <definedName name="Excel_BuiltIn_Print_Area_3_X" localSheetId="0">#REF!</definedName>
    <definedName name="Excel_BuiltIn_Print_Area_3_X">#REF!</definedName>
    <definedName name="Excel_BuiltIn_Print_Area_3_X_51" localSheetId="0">#REF!</definedName>
    <definedName name="Excel_BuiltIn_Print_Area_3_X_51">#REF!</definedName>
    <definedName name="Excel_BuiltIn_Print_Titles_10" localSheetId="0">[35]SKJ452!#REF!</definedName>
    <definedName name="Excel_BuiltIn_Print_Titles_10">[35]SKJ452!#REF!</definedName>
    <definedName name="Excel_BuiltIn_Print_Titles_10_51" localSheetId="0">#REF!</definedName>
    <definedName name="Excel_BuiltIn_Print_Titles_10_51">#REF!</definedName>
    <definedName name="Excel_BuiltIn_Print_Titles_11" localSheetId="0">[35]ITA878!#REF!</definedName>
    <definedName name="Excel_BuiltIn_Print_Titles_11">[35]ITA878!#REF!</definedName>
    <definedName name="Excel_BuiltIn_Print_Titles_11_51" localSheetId="0">#REF!</definedName>
    <definedName name="Excel_BuiltIn_Print_Titles_11_51">#REF!</definedName>
    <definedName name="Excel_BuiltIn_Print_Titles_12" localSheetId="0">'[35]AEA-944'!#REF!</definedName>
    <definedName name="Excel_BuiltIn_Print_Titles_12">'[35]AEA-944'!#REF!</definedName>
    <definedName name="Excel_BuiltIn_Print_Titles_12_51" localSheetId="0">#REF!</definedName>
    <definedName name="Excel_BuiltIn_Print_Titles_12_51">#REF!</definedName>
    <definedName name="Excel_BuiltIn_Print_Titles_13" localSheetId="0">'[35]DUB-823'!#REF!</definedName>
    <definedName name="Excel_BuiltIn_Print_Titles_13">'[35]DUB-823'!#REF!</definedName>
    <definedName name="Excel_BuiltIn_Print_Titles_13_51" localSheetId="0">#REF!</definedName>
    <definedName name="Excel_BuiltIn_Print_Titles_13_51">#REF!</definedName>
    <definedName name="Excel_BuiltIn_Print_Titles_14" localSheetId="0">'[35]GPI 526'!#REF!</definedName>
    <definedName name="Excel_BuiltIn_Print_Titles_14">'[35]GPI 526'!#REF!</definedName>
    <definedName name="Excel_BuiltIn_Print_Titles_14_51" localSheetId="0">#REF!</definedName>
    <definedName name="Excel_BuiltIn_Print_Titles_14_51">#REF!</definedName>
    <definedName name="Excel_BuiltIn_Print_Titles_15" localSheetId="0">#REF!</definedName>
    <definedName name="Excel_BuiltIn_Print_Titles_15">#REF!</definedName>
    <definedName name="Excel_BuiltIn_Print_Titles_15_51" localSheetId="0">#REF!</definedName>
    <definedName name="Excel_BuiltIn_Print_Titles_15_51">#REF!</definedName>
    <definedName name="Excel_BuiltIn_Print_Titles_16" localSheetId="0">#REF!</definedName>
    <definedName name="Excel_BuiltIn_Print_Titles_16">#REF!</definedName>
    <definedName name="Excel_BuiltIn_Print_Titles_16_51" localSheetId="0">#REF!</definedName>
    <definedName name="Excel_BuiltIn_Print_Titles_16_51">#REF!</definedName>
    <definedName name="Excel_BuiltIn_Print_Titles_17" localSheetId="0">#REF!</definedName>
    <definedName name="Excel_BuiltIn_Print_Titles_17">#REF!</definedName>
    <definedName name="Excel_BuiltIn_Print_Titles_17_51" localSheetId="0">#REF!</definedName>
    <definedName name="Excel_BuiltIn_Print_Titles_17_51">#REF!</definedName>
    <definedName name="Excel_BuiltIn_Print_Titles_18" localSheetId="0">#REF!</definedName>
    <definedName name="Excel_BuiltIn_Print_Titles_18">#REF!</definedName>
    <definedName name="Excel_BuiltIn_Print_Titles_18_51" localSheetId="0">#REF!</definedName>
    <definedName name="Excel_BuiltIn_Print_Titles_18_51">#REF!</definedName>
    <definedName name="Excel_BuiltIn_Print_Titles_19" localSheetId="0">[35]XXJ617!#REF!</definedName>
    <definedName name="Excel_BuiltIn_Print_Titles_19">[35]XXJ617!#REF!</definedName>
    <definedName name="Excel_BuiltIn_Print_Titles_19_51" localSheetId="0">#REF!</definedName>
    <definedName name="Excel_BuiltIn_Print_Titles_19_51">#REF!</definedName>
    <definedName name="Excel_BuiltIn_Print_Titles_20" localSheetId="0">#REF!</definedName>
    <definedName name="Excel_BuiltIn_Print_Titles_20">#REF!</definedName>
    <definedName name="Excel_BuiltIn_Print_Titles_20_51" localSheetId="0">#REF!</definedName>
    <definedName name="Excel_BuiltIn_Print_Titles_20_51">#REF!</definedName>
    <definedName name="Excel_BuiltIn_Print_Titles_21" localSheetId="0">[35]SNG_855!#REF!</definedName>
    <definedName name="Excel_BuiltIn_Print_Titles_21">[35]SNG_855!#REF!</definedName>
    <definedName name="Excel_BuiltIn_Print_Titles_21_51" localSheetId="0">#REF!</definedName>
    <definedName name="Excel_BuiltIn_Print_Titles_21_51">#REF!</definedName>
    <definedName name="Excel_BuiltIn_Print_Titles_23" localSheetId="0">#REF!</definedName>
    <definedName name="Excel_BuiltIn_Print_Titles_23">#REF!</definedName>
    <definedName name="Excel_BuiltIn_Print_Titles_23_51" localSheetId="0">#REF!</definedName>
    <definedName name="Excel_BuiltIn_Print_Titles_23_51">#REF!</definedName>
    <definedName name="Excel_BuiltIn_Print_Titles_3" localSheetId="0">#REF!</definedName>
    <definedName name="Excel_BuiltIn_Print_Titles_3">#REF!</definedName>
    <definedName name="Excel_BuiltIn_Print_Titles_3_51" localSheetId="0">#REF!</definedName>
    <definedName name="Excel_BuiltIn_Print_Titles_3_51">#REF!</definedName>
    <definedName name="Excel_BuiltIn_Print_Titles_5" localSheetId="0">'[35]VEA 374'!#REF!</definedName>
    <definedName name="Excel_BuiltIn_Print_Titles_5">'[35]VEA 374'!#REF!</definedName>
    <definedName name="Excel_BuiltIn_Print_Titles_5_51" localSheetId="0">#REF!</definedName>
    <definedName name="Excel_BuiltIn_Print_Titles_5_51">#REF!</definedName>
    <definedName name="Excel_BuiltIn_Print_Titles_5_XX" localSheetId="0">'[35]VEA 374'!#REF!</definedName>
    <definedName name="Excel_BuiltIn_Print_Titles_5_XX">'[35]VEA 374'!#REF!</definedName>
    <definedName name="Excel_BuiltIn_Print_Titles_5_XX_51" localSheetId="0">#REF!</definedName>
    <definedName name="Excel_BuiltIn_Print_Titles_5_XX_51">#REF!</definedName>
    <definedName name="Excel_BuiltIn_Print_Titles_6" localSheetId="0">#REF!</definedName>
    <definedName name="Excel_BuiltIn_Print_Titles_6">#REF!</definedName>
    <definedName name="Excel_BuiltIn_Print_Titles_6_51" localSheetId="0">#REF!</definedName>
    <definedName name="Excel_BuiltIn_Print_Titles_6_51">#REF!</definedName>
    <definedName name="Excel_BuiltIn_Print_Titles_7" localSheetId="0">[35]HFB024!#REF!</definedName>
    <definedName name="Excel_BuiltIn_Print_Titles_7">[35]HFB024!#REF!</definedName>
    <definedName name="Excel_BuiltIn_Print_Titles_7_51" localSheetId="0">#REF!</definedName>
    <definedName name="Excel_BuiltIn_Print_Titles_7_51">#REF!</definedName>
    <definedName name="Excel_BuiltIn_Print_Titles_8" localSheetId="0">#REF!</definedName>
    <definedName name="Excel_BuiltIn_Print_Titles_8">#REF!</definedName>
    <definedName name="Excel_BuiltIn_Print_Titles_8_51" localSheetId="0">#REF!</definedName>
    <definedName name="Excel_BuiltIn_Print_Titles_8_51">#REF!</definedName>
    <definedName name="Excel_BuiltIn_Print_Titles_9" localSheetId="0">[35]PAJ825!#REF!</definedName>
    <definedName name="Excel_BuiltIn_Print_Titles_9">[35]PAJ825!#REF!</definedName>
    <definedName name="Excel_BuiltIn_Print_Titles_9_51" localSheetId="0">#REF!</definedName>
    <definedName name="Excel_BuiltIn_Print_Titles_9_51">#REF!</definedName>
    <definedName name="EXCROC" localSheetId="0">'[42]Análisis de precios'!$H$52</definedName>
    <definedName name="EXCROC">'[43]Análisis de precios'!$H$52</definedName>
    <definedName name="Extra_Pay" localSheetId="0">#REF!</definedName>
    <definedName name="Extra_Pay">#REF!</definedName>
    <definedName name="fa" localSheetId="0">#REF!</definedName>
    <definedName name="fa">#REF!</definedName>
    <definedName name="FAC" localSheetId="0" hidden="1">#REF!</definedName>
    <definedName name="FAC" hidden="1">#REF!</definedName>
    <definedName name="fb" localSheetId="0">#REF!</definedName>
    <definedName name="fb">#REF!</definedName>
    <definedName name="fd" localSheetId="0">'[27]A. P. U.'!#REF!</definedName>
    <definedName name="fd">'[27]A. P. U.'!#REF!</definedName>
    <definedName name="fda" localSheetId="0" hidden="1">{"TAB1",#N/A,TRUE,"GENERAL";"TAB2",#N/A,TRUE,"GENERAL";"TAB3",#N/A,TRUE,"GENERAL";"TAB4",#N/A,TRUE,"GENERAL";"TAB5",#N/A,TRUE,"GENERAL"}</definedName>
    <definedName name="fda">#REF!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ha">[31]Datos!$B$5</definedName>
    <definedName name="fer" localSheetId="0">'[20]Res-Accide-10'!#REF!</definedName>
    <definedName name="fer">'[20]Res-Accide-10'!#REF!</definedName>
    <definedName name="ferfer" localSheetId="0" hidden="1">{"via1",#N/A,TRUE,"general";"via2",#N/A,TRUE,"general";"via3",#N/A,TRUE,"general"}</definedName>
    <definedName name="ferfer" hidden="1">{"via1",#N/A,TRUE,"general";"via2",#N/A,TRUE,"general";"via3",#N/A,TRUE,"general"}</definedName>
    <definedName name="ff" localSheetId="0">#REF!</definedName>
    <definedName name="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NANCIACION">[0]!err</definedName>
    <definedName name="fk" localSheetId="0">#REF!</definedName>
    <definedName name="fk">#REF!</definedName>
    <definedName name="flq" localSheetId="0">#REF!</definedName>
    <definedName name="flq">#REF!</definedName>
    <definedName name="fm" localSheetId="0">#REF!</definedName>
    <definedName name="fm">#REF!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 localSheetId="0">#REF!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 localSheetId="0">#REF!</definedName>
    <definedName name="fu">#REF!</definedName>
    <definedName name="Full_Print" localSheetId="0">#REF!</definedName>
    <definedName name="Full_Print">#REF!</definedName>
    <definedName name="fv" localSheetId="0">#REF!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 localSheetId="0">#REF!</definedName>
    <definedName name="fy">#REF!</definedName>
    <definedName name="g" localSheetId="0">#REF!</definedName>
    <definedName name="g">#REF!</definedName>
    <definedName name="ga" localSheetId="0">#REF!</definedName>
    <definedName name="ga">#REF!</definedName>
    <definedName name="GAJ" localSheetId="0">#REF!</definedName>
    <definedName name="GAJ">#REF!</definedName>
    <definedName name="gb" localSheetId="0">#REF!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 localSheetId="0">#REF!</definedName>
    <definedName name="gc">#REF!</definedName>
    <definedName name="gd" localSheetId="0">#REF!</definedName>
    <definedName name="gd">#REF!</definedName>
    <definedName name="gddfgdfgdf" localSheetId="0">#REF!</definedName>
    <definedName name="gddfgdfgdf">#REF!</definedName>
    <definedName name="gdj" localSheetId="0">#REF!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otex" localSheetId="0">#REF!</definedName>
    <definedName name="Geotex">#REF!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 localSheetId="0">#REF!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 localSheetId="0">#REF!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 localSheetId="0">#N/A</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I" localSheetId="0">MATCH(0.01,'Propuesta Económica'!End_Bal,-1)+1</definedName>
    <definedName name="GI">MATCH(0.01,End_Bal,-1)+1</definedName>
    <definedName name="GJ" localSheetId="0">#N/A</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M">#N/A</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 localSheetId="0">#REF!</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[44]BASE!$C$4:$H$255</definedName>
    <definedName name="gte" localSheetId="0">#REF!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TRE" localSheetId="0">#REF!</definedName>
    <definedName name="GTRE">#REF!</definedName>
    <definedName name="gy" localSheetId="0">#REF!</definedName>
    <definedName name="gy">#REF!</definedName>
    <definedName name="h">[34]perfil!$AG$10:$AG$111</definedName>
    <definedName name="h9h" localSheetId="0" hidden="1">{"via1",#N/A,TRUE,"general";"via2",#N/A,TRUE,"general";"via3",#N/A,TRUE,"general"}</definedName>
    <definedName name="h9h" hidden="1">{"via1",#N/A,TRUE,"general";"via2",#N/A,TRUE,"general";"via3",#N/A,TRUE,"general"}</definedName>
    <definedName name="ha" localSheetId="0">#REF!</definedName>
    <definedName name="ha">#REF!</definedName>
    <definedName name="hab___viv">[34]Sanitario!$AC$6:$AD$6</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 localSheetId="0">#REF!</definedName>
    <definedName name="hgt">#REF!</definedName>
    <definedName name="hgu" localSheetId="0">#REF!</definedName>
    <definedName name="hgu">#REF!</definedName>
    <definedName name="hh" localSheetId="0">#REF!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 localSheetId="0">#REF!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[0]!err</definedName>
    <definedName name="hl" localSheetId="0">#REF!</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 localSheetId="0">#REF!</definedName>
    <definedName name="hnt">#REF!</definedName>
    <definedName name="HOJA1" localSheetId="0">#REF!</definedName>
    <definedName name="HOJA1">#REF!</definedName>
    <definedName name="hp" localSheetId="0">#REF!</definedName>
    <definedName name="hp">#REF!</definedName>
    <definedName name="hqi" localSheetId="0">#REF!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 localSheetId="0">#REF!</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#REF!</definedName>
    <definedName name="htryrt7" localSheetId="0" hidden="1">{"via1",#N/A,TRUE,"general";"via2",#N/A,TRUE,"general";"via3",#N/A,TRUE,"general"}</definedName>
    <definedName name="htryrt7" hidden="1">{"via1",#N/A,TRUE,"general";"via2",#N/A,TRUE,"general";"via3",#N/A,TRUE,"general"}</definedName>
    <definedName name="HU" localSheetId="0">#REF!</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 localSheetId="0">#REF!</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 localSheetId="0">#REF!</definedName>
    <definedName name="id">#REF!</definedName>
    <definedName name="IF" localSheetId="0">'[45]A. P. U.'!#REF!</definedName>
    <definedName name="IF">'[45]A. P. U.'!#REF!</definedName>
    <definedName name="ig" localSheetId="0">#REF!</definedName>
    <definedName name="ig">#REF!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 localSheetId="0">#REF!</definedName>
    <definedName name="ik">#REF!</definedName>
    <definedName name="ikj" localSheetId="0">#REF!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[6]otros!$C$3</definedName>
    <definedName name="INDI">[46]Indice!$1:$1048576</definedName>
    <definedName name="INDICE" localSheetId="0">'[7]INDICE ALFABETICO'!$1:$1048576</definedName>
    <definedName name="INDICE">#REF!</definedName>
    <definedName name="inf" localSheetId="0">#REF!</definedName>
    <definedName name="inf">#REF!</definedName>
    <definedName name="INFG" localSheetId="0">#REF!</definedName>
    <definedName name="INFG">#REF!</definedName>
    <definedName name="Inicio">[18]BASES!$E$26</definedName>
    <definedName name="Insumos_auxiliares" localSheetId="0">[47]Insumos!#REF!</definedName>
    <definedName name="Insumos_auxiliares">[47]Insumos!#REF!</definedName>
    <definedName name="Insumos_basicos" localSheetId="0">#REF!</definedName>
    <definedName name="Insumos_basicos">#REF!</definedName>
    <definedName name="Int" localSheetId="0">#REF!</definedName>
    <definedName name="Int">#REF!</definedName>
    <definedName name="Interest_Rate" localSheetId="0">#REF!</definedName>
    <definedName name="Interest_Rate">#REF!</definedName>
    <definedName name="INV" localSheetId="0">#REF!</definedName>
    <definedName name="INV">#REF!</definedName>
    <definedName name="INV_11">'[48]PR 1'!$A$2:$N$655</definedName>
    <definedName name="Io" localSheetId="0">#REF!</definedName>
    <definedName name="io">#REF!</definedName>
    <definedName name="io0ioprhyi0i90ryi90" localSheetId="0">#REF!</definedName>
    <definedName name="io0ioprhyi0i90ryi90">#REF!</definedName>
    <definedName name="IOUHH">[0]!err</definedName>
    <definedName name="ir" localSheetId="0">#REF!</definedName>
    <definedName name="ir">#REF!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_133" localSheetId="0">#REF!</definedName>
    <definedName name="ITEM1_133">#REF!</definedName>
    <definedName name="ITEM1_149" localSheetId="0">#REF!</definedName>
    <definedName name="ITEM1_149">#REF!</definedName>
    <definedName name="ITEM1_186" localSheetId="0">#REF!</definedName>
    <definedName name="ITEM1_186">#REF!</definedName>
    <definedName name="ITEM1_187" localSheetId="0">#REF!</definedName>
    <definedName name="ITEM1_187">#REF!</definedName>
    <definedName name="ITEM15" localSheetId="0">#REF!</definedName>
    <definedName name="ITEM15">#REF!</definedName>
    <definedName name="ITEM15_133" localSheetId="0">#REF!</definedName>
    <definedName name="ITEM15_133">#REF!</definedName>
    <definedName name="ITEM15_149" localSheetId="0">#REF!</definedName>
    <definedName name="ITEM15_149">#REF!</definedName>
    <definedName name="ITEM15_186" localSheetId="0">#REF!</definedName>
    <definedName name="ITEM15_186">#REF!</definedName>
    <definedName name="ITEM15_187" localSheetId="0">#REF!</definedName>
    <definedName name="ITEM15_187">#REF!</definedName>
    <definedName name="ITEM2" localSheetId="0">#REF!</definedName>
    <definedName name="ITEM2">#REF!</definedName>
    <definedName name="ITEM2_133" localSheetId="0">#REF!</definedName>
    <definedName name="ITEM2_133">#REF!</definedName>
    <definedName name="ITEM2_149" localSheetId="0">#REF!</definedName>
    <definedName name="ITEM2_149">#REF!</definedName>
    <definedName name="ITEM2_186" localSheetId="0">#REF!</definedName>
    <definedName name="ITEM2_186">#REF!</definedName>
    <definedName name="ITEM2_187" localSheetId="0">#REF!</definedName>
    <definedName name="ITEM2_187">#REF!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_133" localSheetId="0">#REF!</definedName>
    <definedName name="ITEM3_133">#REF!</definedName>
    <definedName name="ITEM3_149" localSheetId="0">#REF!</definedName>
    <definedName name="ITEM3_149">#REF!</definedName>
    <definedName name="ITEM3_186" localSheetId="0">#REF!</definedName>
    <definedName name="ITEM3_186">#REF!</definedName>
    <definedName name="ITEM3_187" localSheetId="0">#REF!</definedName>
    <definedName name="ITEM3_187">#REF!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S">[49]INDICE!$A$3:$F$400</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yuiuyi" localSheetId="0" hidden="1">{"via1",#N/A,TRUE,"general";"via2",#N/A,TRUE,"general";"via3",#N/A,TRUE,"general"}</definedName>
    <definedName name="iyuiuyi" hidden="1">{"via1",#N/A,TRUE,"general";"via2",#N/A,TRUE,"general";"via3",#N/A,TRUE,"general"}</definedName>
    <definedName name="IZQ">[36]DIST!$G$7:$H$2413</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 localSheetId="0">#REF!</definedName>
    <definedName name="JA">#REF!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 localSheetId="0">#REF!</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#REF!</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 localSheetId="0">#REF!</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 localSheetId="0">#REF!</definedName>
    <definedName name="jn">#REF!</definedName>
    <definedName name="jñ" localSheetId="0">#REF!</definedName>
    <definedName name="jñ">#REF!</definedName>
    <definedName name="jo" localSheetId="0">#REF!</definedName>
    <definedName name="jo">#REF!</definedName>
    <definedName name="JOHNNY">[0]!err</definedName>
    <definedName name="JRYJ" localSheetId="0" hidden="1">{"via1",#N/A,TRUE,"general";"via2",#N/A,TRUE,"general";"via3",#N/A,TRUE,"general"}</definedName>
    <definedName name="JRYJ" hidden="1">{"via1",#N/A,TRUE,"general";"via2",#N/A,TRUE,"general";"via3",#N/A,TRUE,"general"}</definedName>
    <definedName name="jt" localSheetId="0">#REF!</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 localSheetId="0">#REF!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 localSheetId="0">#REF!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#REF!</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JH" localSheetId="0">#REF!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#REF!</definedName>
    <definedName name="klklk" localSheetId="0">#REF!</definedName>
    <definedName name="klklk">#REF!</definedName>
    <definedName name="kñy" localSheetId="0">#REF!</definedName>
    <definedName name="kñy">#REF!</definedName>
    <definedName name="ko">[50]items!$C$4:$J$247</definedName>
    <definedName name="krtrk" localSheetId="0" hidden="1">{"via1",#N/A,TRUE,"general";"via2",#N/A,TRUE,"general";"via3",#N/A,TRUE,"general"}</definedName>
    <definedName name="krtrk" hidden="1">{"via1",#N/A,TRUE,"general";"via2",#N/A,TRUE,"general";"via3",#N/A,TRUE,"general"}</definedName>
    <definedName name="kuh" localSheetId="0">#REF!</definedName>
    <definedName name="kuh">#REF!</definedName>
    <definedName name="kuy" localSheetId="0">#REF!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_L">#N/A</definedName>
    <definedName name="Last_Row">#N/A</definedName>
    <definedName name="lia" localSheetId="0">#REF!</definedName>
    <definedName name="lia">#REF!</definedName>
    <definedName name="LICITACION" localSheetId="0">#REF!</definedName>
    <definedName name="LICITACION">#REF!</definedName>
    <definedName name="LINEA" localSheetId="0">[51]CONT_ADI!#REF!</definedName>
    <definedName name="LINEA">[51]CONT_ADI!#REF!</definedName>
    <definedName name="listequi" localSheetId="0">#REF!</definedName>
    <definedName name="listequi">#REF!</definedName>
    <definedName name="listmat" localSheetId="0">#REF!</definedName>
    <definedName name="listmat">#REF!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#REF!</definedName>
    <definedName name="lll" localSheetId="0">#REF!</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 localSheetId="0">#REF!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[10]!absc</definedName>
    <definedName name="LOCA">[21]!absc</definedName>
    <definedName name="LOCA1" localSheetId="0">[10]!absc</definedName>
    <definedName name="LOCA1">[21]!absc</definedName>
    <definedName name="LOCALIZACION_Y_REPLANTEO" localSheetId="0">#REF!</definedName>
    <definedName name="LOCALIZACION_Y_REPLANTEO">#REF!</definedName>
    <definedName name="LOCALIZACIÓN_Y_REPLANTEO._ESTRUCTURAS" localSheetId="0">[52]INDICE!#REF!</definedName>
    <definedName name="LOCALIZACIÓN_Y_REPLANTEO._ESTRUCTURAS">#REF!</definedName>
    <definedName name="LOGO">[0]!err</definedName>
    <definedName name="LOI" localSheetId="0">#REF!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IF(COUNT([53]GENERAL!$A$8)=0,0,ABS([53]GENERAL!$A$8))</definedName>
    <definedName name="LOPE" localSheetId="0">#REF!</definedName>
    <definedName name="LOPE">#REF!</definedName>
    <definedName name="lplpl" localSheetId="0" hidden="1">{"via1",#N/A,TRUE,"general";"via2",#N/A,TRUE,"general";"via3",#N/A,TRUE,"general"}</definedName>
    <definedName name="lplpl" hidden="1">{"via1",#N/A,TRUE,"general";"via2",#N/A,TRUE,"general";"via3",#N/A,TRUE,"general"}</definedName>
    <definedName name="lsttros" localSheetId="0">#REF!</definedName>
    <definedName name="lsttros">#REF!</definedName>
    <definedName name="lun" localSheetId="0">'[20]Res-Accide-10'!#REF!</definedName>
    <definedName name="lun">'[20]Res-Accide-10'!#REF!</definedName>
    <definedName name="MA" localSheetId="0">'[20]Res-Accide-10'!#REF!</definedName>
    <definedName name="MA">'[20]Res-Accide-10'!#REF!</definedName>
    <definedName name="mafdsf" localSheetId="0" hidden="1">{"via1",#N/A,TRUE,"general";"via2",#N/A,TRUE,"general";"via3",#N/A,TRUE,"general"}</definedName>
    <definedName name="mafdsf" hidden="1">{"via1",#N/A,TRUE,"general";"via2",#N/A,TRUE,"general";"via3",#N/A,TRUE,"general"}</definedName>
    <definedName name="MAL" localSheetId="0">'[54]Estado Resumen'!#REF!&lt;2.5</definedName>
    <definedName name="MAL">'[54]Estado Resumen'!#REF!&lt;2.5</definedName>
    <definedName name="MALO" localSheetId="0">'[55]ESTADO VÍA-CRIT.TECNICO'!#REF!&lt;2.5</definedName>
    <definedName name="MALO">'[55]ESTADO VÍA-CRIT.TECNICO'!#REF!&lt;2.5</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[29]Insum!$A$68:$H$98</definedName>
    <definedName name="Maquinaria">[56]Insum!$A$76:$E$99</definedName>
    <definedName name="mar" localSheetId="0">'[20]Res-Accide-10'!#REF!</definedName>
    <definedName name="mar">'[20]Res-Accide-10'!#REF!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[7]MATERIALES!$1:$1048576</definedName>
    <definedName name="materiales" localSheetId="0">#REF!</definedName>
    <definedName name="materiales">[57]materiales!$A$7:$A$1317</definedName>
    <definedName name="MATRIZRICS">'[58]RICS NUEVA HOJA DIARIA'!$A$1:$AB$42</definedName>
    <definedName name="MAX">[59]INDICE!$1:$1048576</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 localSheetId="0">#REF!</definedName>
    <definedName name="MES">[6]PRESUPUESTO!$C$13</definedName>
    <definedName name="MESES" localSheetId="0">#REF!</definedName>
    <definedName name="MESES">#REF!</definedName>
    <definedName name="mf" localSheetId="0">#REF!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O">[33]INDICE!$1:$1048576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ljlk" localSheetId="0">#REF!</definedName>
    <definedName name="mkljlk">#REF!</definedName>
    <definedName name="mku" localSheetId="0">#REF!</definedName>
    <definedName name="mku">#REF!</definedName>
    <definedName name="mm" localSheetId="0">#REF!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#REF!</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r" localSheetId="0">#REF!</definedName>
    <definedName name="mr">#REF!</definedName>
    <definedName name="n" localSheetId="0" hidden="1">{"via1",#N/A,TRUE,"general";"via2",#N/A,TRUE,"general";"via3",#N/A,TRUE,"general"}</definedName>
    <definedName name="n" hidden="1">{"via1",#N/A,TRUE,"general";"via2",#N/A,TRUE,"general";"via3",#N/A,TRUE,"general"}</definedName>
    <definedName name="nb" localSheetId="0">#REF!</definedName>
    <definedName name="nb">#REF!</definedName>
    <definedName name="nbv" localSheetId="0">#REF!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 localSheetId="0">#REF!</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 localSheetId="0">#REF!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JH" localSheetId="0">#REF!</definedName>
    <definedName name="NJH">#REF!</definedName>
    <definedName name="NM" localSheetId="0">#REF!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[0]!err</definedName>
    <definedName name="NOMBRE" localSheetId="0">#REF!</definedName>
    <definedName name="NOMBRE">#REF!</definedName>
    <definedName name="nr" localSheetId="0">#REF!</definedName>
    <definedName name="nr">#REF!</definedName>
    <definedName name="nt" localSheetId="0">#REF!</definedName>
    <definedName name="nt">#REF!</definedName>
    <definedName name="NUEVO" localSheetId="0">#REF!</definedName>
    <definedName name="NUEVO">#REF!</definedName>
    <definedName name="Num_Pmt_Per_Year" localSheetId="0">#REF!</definedName>
    <definedName name="Num_Pmt_Per_Year">#REF!</definedName>
    <definedName name="Number_of_Payments" localSheetId="0">MATCH(0.01,'Propuesta Económica'!End_Bal,-1)+1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l" localSheetId="0">#REF!</definedName>
    <definedName name="ñl">#REF!</definedName>
    <definedName name="ññ" localSheetId="0">#REF!</definedName>
    <definedName name="ññ">#REF!</definedName>
    <definedName name="ÑÑÑ" localSheetId="0">#REF!</definedName>
    <definedName name="ÑÑÑ">#REF!</definedName>
    <definedName name="ñok" localSheetId="0">#REF!</definedName>
    <definedName name="ñok">#REF!</definedName>
    <definedName name="ñp" localSheetId="0">#REF!</definedName>
    <definedName name="ñp">#REF!</definedName>
    <definedName name="ñpñpñ" localSheetId="0" hidden="1">{"via1",#N/A,TRUE,"general";"via2",#N/A,TRUE,"general";"via3",#N/A,TRUE,"general"}</definedName>
    <definedName name="ñpñpñ" hidden="1">{"via1",#N/A,TRUE,"general";"via2",#N/A,TRUE,"general";"via3",#N/A,TRUE,"general"}</definedName>
    <definedName name="ñpo" localSheetId="0">#REF!</definedName>
    <definedName name="ñpo">#REF!</definedName>
    <definedName name="O" localSheetId="0">#REF!</definedName>
    <definedName name="O">#REF!</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[6]PRESUPUESTO!$C$10</definedName>
    <definedName name="Objeto">'[31]Datos básicos'!$B$4</definedName>
    <definedName name="Obra" localSheetId="0">#REF!</definedName>
    <definedName name="Obra">#REF!</definedName>
    <definedName name="OF" localSheetId="0">#REF!</definedName>
    <definedName name="OF">#REF!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 localSheetId="0">#REF!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s" localSheetId="0">#REF!</definedName>
    <definedName name="os">#REF!</definedName>
    <definedName name="OTR" localSheetId="0">[60]Otros!#REF!</definedName>
    <definedName name="OTR">[60]Otros!#REF!</definedName>
    <definedName name="OTRO">[7]OTROS!$1:$1048576</definedName>
    <definedName name="OTROS" localSheetId="0">#REF!</definedName>
    <definedName name="otros">[57]otros!$A$6:$A$1235</definedName>
    <definedName name="P" localSheetId="0">#REF!</definedName>
    <definedName name="P">#REF!</definedName>
    <definedName name="p0p0" localSheetId="0" hidden="1">{"via1",#N/A,TRUE,"general";"via2",#N/A,TRUE,"general";"via3",#N/A,TRUE,"general"}</definedName>
    <definedName name="p0p0" hidden="1">{"via1",#N/A,TRUE,"general";"via2",#N/A,TRUE,"general";"via3",#N/A,TRUE,"general"}</definedName>
    <definedName name="Pay_Date" localSheetId="0">#REF!</definedName>
    <definedName name="Pay_Date">#REF!</definedName>
    <definedName name="Pay_Num" localSheetId="0">#REF!</definedName>
    <definedName name="Pay_Num">#REF!</definedName>
    <definedName name="Payment_Date" localSheetId="0">DATE(YEAR('Propuesta Económica'!Loan_Start),MONTH('Propuesta Económica'!Loan_Start)+Payment_Number,DAY('Propuesta Económica'!Loan_Start))</definedName>
    <definedName name="Payment_Date">DATE(YEAR(Loan_Start),MONTH(Loan_Start)+Payment_Number,DAY(Loan_Start))</definedName>
    <definedName name="PAZ">#REF!</definedName>
    <definedName name="PEPE">[0]!err</definedName>
    <definedName name="PERIODO">[13]CUMPLIMIENTO!$M$5</definedName>
    <definedName name="PERRD" localSheetId="0">#REF!</definedName>
    <definedName name="PERRD">#REF!</definedName>
    <definedName name="PILOTE" localSheetId="0">#REF!</definedName>
    <definedName name="PILOTE">#REF!</definedName>
    <definedName name="pk" localSheetId="0">#REF!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 localSheetId="0">#REF!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 localSheetId="0">#REF!</definedName>
    <definedName name="pñ">#REF!</definedName>
    <definedName name="po" localSheetId="0">#REF!</definedName>
    <definedName name="po">#REF!</definedName>
    <definedName name="POCETAS" localSheetId="0">#REF!</definedName>
    <definedName name="POCETAS">#REF!</definedName>
    <definedName name="poi" localSheetId="0">#REF!</definedName>
    <definedName name="poi">#REF!</definedName>
    <definedName name="POIUP" localSheetId="0" hidden="1">{"via1",#N/A,TRUE,"general";"via2",#N/A,TRUE,"general";"via3",#N/A,TRUE,"general"}</definedName>
    <definedName name="POIUP" hidden="1">{"via1",#N/A,TRUE,"general";"via2",#N/A,TRUE,"general";"via3",#N/A,TRUE,"general"}</definedName>
    <definedName name="POO" localSheetId="0">#REF!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[19]BASES!$E$26</definedName>
    <definedName name="pouig" localSheetId="0" hidden="1">{"via1",#N/A,TRUE,"general";"via2",#N/A,TRUE,"general";"via3",#N/A,TRUE,"general"}</definedName>
    <definedName name="pouig" hidden="1">{"via1",#N/A,TRUE,"general";"via2",#N/A,TRUE,"general";"via3",#N/A,TRUE,"general"}</definedName>
    <definedName name="pp" localSheetId="0">#REF!</definedName>
    <definedName name="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 localSheetId="0">#REF!</definedName>
    <definedName name="PRE">#REF!</definedName>
    <definedName name="PRECIO" localSheetId="0">[61]PRECIOS!$A$5:$M$150</definedName>
    <definedName name="PRECIO">#REF!</definedName>
    <definedName name="precios" localSheetId="0">#REF!</definedName>
    <definedName name="precios">#REF!</definedName>
    <definedName name="PREST" localSheetId="0">#REF!</definedName>
    <definedName name="PREST">#REF!</definedName>
    <definedName name="PRIMER" localSheetId="0" hidden="1">{"via1",#N/A,TRUE,"general";"via2",#N/A,TRUE,"general";"via3",#N/A,TRUE,"general"}</definedName>
    <definedName name="PRIMER" hidden="1">{"via1",#N/A,TRUE,"general";"via2",#N/A,TRUE,"general";"via3",#N/A,TRUE,"general"}</definedName>
    <definedName name="PRIMERO" localSheetId="0">#REF!</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OFFSET('Propuesta Económica'!Full_Print,0,0,[0]!Last_Row)</definedName>
    <definedName name="Print_Area_Reset">OFFSET(Full_Print,0,0,Last_Row)</definedName>
    <definedName name="PRINT_TITLES">#N/A</definedName>
    <definedName name="PRINT_TITLES_MI">#N/A</definedName>
    <definedName name="PrOfic">[18]BASES!$B$31</definedName>
    <definedName name="PROG" localSheetId="0" hidden="1">#REF!</definedName>
    <definedName name="PROG" hidden="1">#REF!</definedName>
    <definedName name="programainv">[0]!err</definedName>
    <definedName name="Proponente" localSheetId="0">#REF!</definedName>
    <definedName name="Proponente">#REF!</definedName>
    <definedName name="PRUEBA" localSheetId="0">[7]!absc</definedName>
    <definedName name="PRUEBA">[62]!absc</definedName>
    <definedName name="prueba1" localSheetId="0">[7]!absc</definedName>
    <definedName name="prueba1">[62]!absc</definedName>
    <definedName name="PRUEBA2" localSheetId="0">#REF!</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E" localSheetId="0">[39]TARIF2002!#REF!</definedName>
    <definedName name="QE">[39]TARIF2002!#REF!</definedName>
    <definedName name="QE_TE" localSheetId="0">[39]TARIF2002!#REF!</definedName>
    <definedName name="QE_TE">[39]TARIF2002!#REF!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 localSheetId="0">[39]TARIF2002!#REF!</definedName>
    <definedName name="QI">[39]TARIF2002!#REF!</definedName>
    <definedName name="QI_TI" localSheetId="0">[39]TARIF2002!#REF!</definedName>
    <definedName name="QI_TI">[39]TARIF2002!#REF!</definedName>
    <definedName name="QN" localSheetId="0">[39]TARIF2002!#REF!</definedName>
    <definedName name="QN">[39]TARIF2002!#REF!</definedName>
    <definedName name="QN_QI" localSheetId="0">[39]TARIF2002!#REF!</definedName>
    <definedName name="QN_QI">[39]TARIF2002!#REF!</definedName>
    <definedName name="QNS" localSheetId="0">[63]TARIF2002!#REF!</definedName>
    <definedName name="QNS">[63]TARIF2002!#REF!</definedName>
    <definedName name="qq" localSheetId="0">#REF!</definedName>
    <definedName name="qq">#REF!</definedName>
    <definedName name="QQQ" localSheetId="0">DATE(YEAR('Propuesta Económica'!Loan_Start),MONTH('Propuesta Económica'!Loan_Start)+Payment_Number,DAY('Propuesta Económica'!Loan_Start))</definedName>
    <definedName name="QQQ">DATE(YEAR(Loan_Start),MONTH(Loan_Start)+Payment_Number,DAY(Loan_Start))</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#REF!</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 localSheetId="0">[4]Hoja2!#REF!</definedName>
    <definedName name="radios">[4]Hoja2!#REF!</definedName>
    <definedName name="rds" localSheetId="0">#REF!</definedName>
    <definedName name="rds">#REF!</definedName>
    <definedName name="RE">#N/A</definedName>
    <definedName name="RED">[4]EST2!$AQ$2</definedName>
    <definedName name="REG" localSheetId="0">#REF!</definedName>
    <definedName name="REG">#REF!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 localSheetId="0">[24]CARRETERAS!$A$2</definedName>
    <definedName name="regional">[25]CARRETERAS!$A$2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 localSheetId="0">#REF!</definedName>
    <definedName name="REGULAR">#REF!</definedName>
    <definedName name="REICIO">[0]!err</definedName>
    <definedName name="reinicio">[0]!err</definedName>
    <definedName name="REJHE" localSheetId="0" hidden="1">{"via1",#N/A,TRUE,"general";"via2",#N/A,TRUE,"general";"via3",#N/A,TRUE,"general"}</definedName>
    <definedName name="REJHE" hidden="1">{"via1",#N/A,TRUE,"general";"via2",#N/A,TRUE,"general";"via3",#N/A,TRUE,"general"}</definedName>
    <definedName name="rell" localSheetId="0">#REF!</definedName>
    <definedName name="rell">#REF!</definedName>
    <definedName name="RELLG" localSheetId="0">#REF!</definedName>
    <definedName name="RELLG">#REF!</definedName>
    <definedName name="REPROGRAMACION" localSheetId="0">#REF!</definedName>
    <definedName name="REPROGRAMACION">#REF!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 localSheetId="0">'[24]GENERALIDADES '!$E$9</definedName>
    <definedName name="residente">'[25]GENERALIDADES '!$E$9</definedName>
    <definedName name="resul" localSheetId="0">#REF!</definedName>
    <definedName name="resul">#REF!</definedName>
    <definedName name="Retenc">[18]BASES!$E$31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 localSheetId="0">#REF!</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#REF!</definedName>
    <definedName name="r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#REF!</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 localSheetId="0">#REF!</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 localSheetId="0">[64]items!$C$4:$J$248</definedName>
    <definedName name="RW">[65]items!$C$4:$J$248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#REF!</definedName>
    <definedName name="s">[0]!err</definedName>
    <definedName name="SA" localSheetId="0">[4]Hoja2!#REF!</definedName>
    <definedName name="SA">[4]Hoja2!#REF!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Minimo">[18]BASES!$E$41</definedName>
    <definedName name="sbe" localSheetId="0">#REF!</definedName>
    <definedName name="sbe">#REF!</definedName>
    <definedName name="sbgfbgdr" localSheetId="0" hidden="1">{"via1",#N/A,TRUE,"general";"via2",#N/A,TRUE,"general";"via3",#N/A,TRUE,"general"}</definedName>
    <definedName name="sbgfbgdr" hidden="1">{"via1",#N/A,TRUE,"general";"via2",#N/A,TRUE,"general";"via3",#N/A,TRUE,"general"}</definedName>
    <definedName name="sc" localSheetId="0">#REF!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ccion1" localSheetId="0">#REF!</definedName>
    <definedName name="seccion1">#REF!</definedName>
    <definedName name="seccion2" localSheetId="0">#REF!</definedName>
    <definedName name="seccion2">#REF!</definedName>
    <definedName name="SECTOR" localSheetId="0">#REF!</definedName>
    <definedName name="SECTOR">#REF!</definedName>
    <definedName name="SEGUNDO" localSheetId="0">#REF!</definedName>
    <definedName name="SEGUNDO">#REF!</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 localSheetId="0">#REF!</definedName>
    <definedName name="si">#REF!</definedName>
    <definedName name="SISISIS">[0]!err</definedName>
    <definedName name="sk" localSheetId="0">#REF!</definedName>
    <definedName name="sk">#REF!</definedName>
    <definedName name="sm" localSheetId="0">#REF!</definedName>
    <definedName name="sm">#REF!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EANCHO" localSheetId="0">[4]Hoja2!#REF!</definedName>
    <definedName name="SOBREANCHO">[4]Hoja2!#REF!</definedName>
    <definedName name="SOL" localSheetId="0">#REF!</definedName>
    <definedName name="SOL">#REF!</definedName>
    <definedName name="Spanner_Auto_File">"F:\Proyectos\CEI\Tunja-Barbosa\tra2b.x2a"</definedName>
    <definedName name="Spanner_Auto_Select" localSheetId="0">'[66]A-HOR'!#REF!</definedName>
    <definedName name="Spanner_Auto_Select">'[66]A-HOR'!#REF!</definedName>
    <definedName name="sr" localSheetId="0">#REF!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s" localSheetId="0">#REF!</definedName>
    <definedName name="sss">#REF!</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ma" localSheetId="0">[28]Hoja1!$F$60</definedName>
    <definedName name="suma">[67]Hoja1!$F$60</definedName>
    <definedName name="Summary" localSheetId="0">#REF!</definedName>
    <definedName name="Summary">#REF!</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[2]!absc</definedName>
    <definedName name="t">[2]!absc</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 localSheetId="0">#REF!</definedName>
    <definedName name="TABLA">#REF!</definedName>
    <definedName name="TABLA_DE_CONTENIDO__A1" localSheetId="0">#REF!</definedName>
    <definedName name="TABLA_DE_CONTENIDO__A1">#REF!</definedName>
    <definedName name="tabla2" localSheetId="0">#REF!</definedName>
    <definedName name="tabla2">#REF!</definedName>
    <definedName name="TARIFAS">[68]TARIFAS!$A$1:$F$52</definedName>
    <definedName name="tb" localSheetId="0">#REF!</definedName>
    <definedName name="tb">#REF!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[39]TARIF2002!#REF!</definedName>
    <definedName name="TE">[39]TARIF2002!#REF!</definedName>
    <definedName name="TER">[0]!err</definedName>
    <definedName name="TERM">[0]!err</definedName>
    <definedName name="TÉRMINOS">[0]!err</definedName>
    <definedName name="TERR">[6]PRESUPUESTO!$I$7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 localSheetId="0">#REF!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 localSheetId="0">[39]TARIF2002!#REF!</definedName>
    <definedName name="TI">[39]TARIF2002!#REF!</definedName>
    <definedName name="TIEMPO">[19]BASES!$E$27</definedName>
    <definedName name="tipov" localSheetId="0">#REF!</definedName>
    <definedName name="tipov">#REF!</definedName>
    <definedName name="TITU" localSheetId="0">#REF!</definedName>
    <definedName name="TITU">#REF!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 localSheetId="0">#REF!</definedName>
    <definedName name="T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 localSheetId="0">[4]Hoja2!#REF!</definedName>
    <definedName name="TRANS">[4]Hoja2!#REF!</definedName>
    <definedName name="TRAT">[69]desmonte!$E$48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[70]VrEqpBasica!$I$2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#REF!</definedName>
    <definedName name="TtCD" localSheetId="0">#REF!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I" localSheetId="0" hidden="1">{"via1",#N/A,TRUE,"general";"via2",#N/A,TRUE,"general";"via3",#N/A,TRUE,"general"}</definedName>
    <definedName name="ui">#REF!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ITARIO">[71]Unitarios!$A$3:$D$13</definedName>
    <definedName name="Unitarios" localSheetId="0">#REF!</definedName>
    <definedName name="Unitarios">#REF!</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 localSheetId="0">#REF!</definedName>
    <definedName name="ut">#REF!</definedName>
    <definedName name="UTL">[6]otros!$C$4</definedName>
    <definedName name="uu" localSheetId="0" hidden="1">{"TAB1",#N/A,TRUE,"GENERAL";"TAB2",#N/A,TRUE,"GENERAL";"TAB3",#N/A,TRUE,"GENERAL";"TAB4",#N/A,TRUE,"GENERAL";"TAB5",#N/A,TRUE,"GENERAL"}</definedName>
    <definedName name="uu">#REF!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 localSheetId="0">#REF!</definedName>
    <definedName name="uxd">#REF!</definedName>
    <definedName name="uy" localSheetId="0">#REF!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 localSheetId="0">IF('Propuesta Económica'!Loan_Amount*'Propuesta Económica'!Interest_Rate*'Propuesta Económica'!Loan_Years*'Propuesta Económica'!Loan_Start&gt;0,1,0)</definedName>
    <definedName name="Values_Entered">IF(Loan_Amount*Interest_Rate*Loan_Years*Loan_Start&gt;0,1,0)</definedName>
    <definedName name="Varios" localSheetId="0">#REF!</definedName>
    <definedName name="Varios">#REF!</definedName>
    <definedName name="Varios2" localSheetId="0">#REF!</definedName>
    <definedName name="Varios2">#REF!</definedName>
    <definedName name="vb" localSheetId="0">#REF!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 localSheetId="0">#REF!</definedName>
    <definedName name="vck">#REF!</definedName>
    <definedName name="vd" localSheetId="0">#REF!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0">#REF!</definedName>
    <definedName name="VentaAiu">#REF!</definedName>
    <definedName name="vfbgnhyt" localSheetId="0" hidden="1">{"via1",#N/A,TRUE,"general";"via2",#N/A,TRUE,"general";"via3",#N/A,TRUE,"general"}</definedName>
    <definedName name="vfbgnhyt" hidden="1">{"via1",#N/A,TRUE,"general";"via2",#N/A,TRUE,"general";"via3",#N/A,TRUE,"general"}</definedName>
    <definedName name="vfn" localSheetId="0">#REF!</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lla" localSheetId="0">#REF!</definedName>
    <definedName name="villa">#REF!</definedName>
    <definedName name="vk" localSheetId="0" hidden="1">{"via1",#N/A,TRUE,"general";"via2",#N/A,TRUE,"general";"via3",#N/A,TRUE,"general"}</definedName>
    <definedName name="vk" hidden="1">{"via1",#N/A,TRUE,"general";"via2",#N/A,TRUE,"general";"via3",#N/A,TRUE,"general"}</definedName>
    <definedName name="vm" localSheetId="0">#REF!</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 localSheetId="0">#REF!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DFSDF" localSheetId="0">'[20]Res-Accide-10'!#REF!</definedName>
    <definedName name="WDFSDF">'[20]Res-Accide-10'!#REF!</definedName>
    <definedName name="WE" localSheetId="0">#N/A</definedName>
    <definedName name="we">#REF!</definedName>
    <definedName name="WEFWE" localSheetId="0">'[20]Res-Accide-10'!#REF!</definedName>
    <definedName name="WEFWE">'[20]Res-Accide-10'!#REF!</definedName>
    <definedName name="WER">'[20]Res-Accide-10'!$S$2:$S$7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'[20]Res-Accide-10'!#REF!</definedName>
    <definedName name="WILSON">'[20]Res-Accide-10'!#REF!</definedName>
    <definedName name="wj" localSheetId="0">#REF!</definedName>
    <definedName name="wj">#REF!</definedName>
    <definedName name="wl" localSheetId="0">#REF!</definedName>
    <definedName name="w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s" localSheetId="0">#REF!</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w">[72]INDICE!$1:$1048576</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 localSheetId="0">#REF!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 localSheetId="0">#REF!</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_51" localSheetId="0">#REF!</definedName>
    <definedName name="XX_51">#REF!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X" localSheetId="0">#REF!</definedName>
    <definedName name="XXXX">#REF!</definedName>
    <definedName name="xxxxx" localSheetId="0">[7]!absc</definedName>
    <definedName name="xxxxx">[73]!absc</definedName>
    <definedName name="xxxxxds" localSheetId="0" hidden="1">{"via1",#N/A,TRUE,"general";"via2",#N/A,TRUE,"general";"via3",#N/A,TRUE,"general"}</definedName>
    <definedName name="xxxxxds" hidden="1">{"via1",#N/A,TRUE,"general";"via2",#N/A,TRUE,"general";"via3",#N/A,TRUE,"general"}</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XZV" localSheetId="0" hidden="1">{"via1",#N/A,TRUE,"general";"via2",#N/A,TRUE,"general";"via3",#N/A,TRUE,"general"}</definedName>
    <definedName name="XZXZV" hidden="1">{"via1",#N/A,TRUE,"general";"via2",#N/A,TRUE,"general";"via3",#N/A,TRUE,"general"}</definedName>
    <definedName name="Y" localSheetId="0">[10]!absc</definedName>
    <definedName name="Y">[21]!absc</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c" localSheetId="0">#REF!</definedName>
    <definedName name="zc">#REF!</definedName>
    <definedName name="zd" localSheetId="0">#REF!</definedName>
    <definedName name="zd">#REF!</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dr" localSheetId="0">#REF!</definedName>
    <definedName name="zdr">#REF!</definedName>
    <definedName name="zx" localSheetId="0">#REF!</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MATCH(0.01,'Propuesta Económica'!End_Bal,-1)+1</definedName>
    <definedName name="zz">#REF!</definedName>
    <definedName name="ZZZZZZZZZZZ" localSheetId="0">'[27]A. P. U.'!#REF!</definedName>
    <definedName name="ZZZZZZZZZZZ">'[27]A.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0" i="1" l="1"/>
  <c r="F43" i="1"/>
  <c r="G42" i="1"/>
  <c r="G41" i="1"/>
  <c r="G40" i="1"/>
  <c r="G38" i="1"/>
  <c r="G37" i="1"/>
  <c r="G36" i="1"/>
  <c r="G34" i="1"/>
  <c r="G23" i="1"/>
  <c r="G21" i="1"/>
  <c r="G19" i="1"/>
  <c r="G18" i="1"/>
  <c r="G17" i="1"/>
  <c r="G28" i="1" l="1"/>
  <c r="G47" i="1"/>
  <c r="G51" i="1"/>
  <c r="G52" i="1" s="1"/>
  <c r="G48" i="1" l="1"/>
  <c r="G54" i="1" s="1"/>
  <c r="G53" i="1"/>
  <c r="G55" i="1" l="1"/>
</calcChain>
</file>

<file path=xl/sharedStrings.xml><?xml version="1.0" encoding="utf-8"?>
<sst xmlns="http://schemas.openxmlformats.org/spreadsheetml/2006/main" count="106" uniqueCount="91">
  <si>
    <t>MINISTERIO DE TRANSPORTE</t>
  </si>
  <si>
    <t>INSTITUTO NACIONAL DE VÍAS</t>
  </si>
  <si>
    <t>CANT.</t>
  </si>
  <si>
    <t>CARGO / OFICIO</t>
  </si>
  <si>
    <t>COSTOS</t>
  </si>
  <si>
    <t>PRIMA</t>
  </si>
  <si>
    <t>PARTICIPACIÓN</t>
  </si>
  <si>
    <t>VALOR</t>
  </si>
  <si>
    <t>DE PERSONAL</t>
  </si>
  <si>
    <t>REGIONAL</t>
  </si>
  <si>
    <t>(h-mes)</t>
  </si>
  <si>
    <t>PARCIAL ($)</t>
  </si>
  <si>
    <t>(1)</t>
  </si>
  <si>
    <t>(2)</t>
  </si>
  <si>
    <t>(3)</t>
  </si>
  <si>
    <t>(4)</t>
  </si>
  <si>
    <t xml:space="preserve">COSTOS DIRECTOS DE PERSONAL </t>
  </si>
  <si>
    <t>PERSONAL PROFESIONAL</t>
  </si>
  <si>
    <t>CONCEPTO</t>
  </si>
  <si>
    <t>UNIDAD</t>
  </si>
  <si>
    <t>COSTO</t>
  </si>
  <si>
    <t>UTILIZACION</t>
  </si>
  <si>
    <t>($)</t>
  </si>
  <si>
    <t>(8)</t>
  </si>
  <si>
    <t>(9)</t>
  </si>
  <si>
    <t>(10)</t>
  </si>
  <si>
    <t>OTROS COSTOS DIRECTOS</t>
  </si>
  <si>
    <t>VIÁTICOS</t>
  </si>
  <si>
    <t>COSTOS DE ALQUILER DE EQUIPOS Y OFICINA</t>
  </si>
  <si>
    <t>Mes</t>
  </si>
  <si>
    <t>Según comprobante por mes</t>
  </si>
  <si>
    <t>Oficina/Campamento (incluye  dotación y sevicios públicos)</t>
  </si>
  <si>
    <t>OTROS COSTOS</t>
  </si>
  <si>
    <t>Edición de informes, papelería, reproducciòn de documentos,  planos, fotografías, etc</t>
  </si>
  <si>
    <t>Comunicaciones (telefonía fija y/o celular, fax,correo, internet, etc)</t>
  </si>
  <si>
    <t>DIRECCIÓN TERRITORIAL CUNDINAMARCA</t>
  </si>
  <si>
    <t xml:space="preserve"> </t>
  </si>
  <si>
    <t>NOTAS:</t>
  </si>
  <si>
    <t>2.1. Los costos directos de personal deben estar soportados por la nómina firmada, los cuales se anexarán al acta de costos para el trámite correspondiente ante el Instituto.</t>
  </si>
  <si>
    <t>Nombre del proponente</t>
  </si>
  <si>
    <t>NO MODIFICAR</t>
  </si>
  <si>
    <t>VALOR MÁXIMO</t>
  </si>
  <si>
    <t>FORMULARIO No. 1 PROPUESTA ECONÓMICA</t>
  </si>
  <si>
    <t>INVITACIÓN PÚBLICA No. IP-DT-CUN-002-2021</t>
  </si>
  <si>
    <t>Director de Interventoría</t>
  </si>
  <si>
    <t>Ingeniero Residente</t>
  </si>
  <si>
    <t>Especialista en Pavimentos</t>
  </si>
  <si>
    <t>PERSONAL ADMINISTRATIVO</t>
  </si>
  <si>
    <t xml:space="preserve">Secretaria </t>
  </si>
  <si>
    <t>PERSONAL AUXILIAR TÉCNICO</t>
  </si>
  <si>
    <t xml:space="preserve">Conductor </t>
  </si>
  <si>
    <t>OTROS COSTOS DE PERSONAL</t>
  </si>
  <si>
    <t>Horas extras, recargos nocturnos, dominicales y festivos, jornadas 7X24</t>
  </si>
  <si>
    <t xml:space="preserve">Especialistas y Director </t>
  </si>
  <si>
    <t>Dia</t>
  </si>
  <si>
    <t>Camioneta o Campero de mas de  2000 c.c (Incluye  Combustible) El modelo del vehiculo ofrecido  deberá corresponder a modelos 2010 a 2018</t>
  </si>
  <si>
    <t>Ensayos de laboratorio de suelos, pavimentos y concretos completo</t>
  </si>
  <si>
    <t>Transportes aereos/terretres (incluye peajes)</t>
  </si>
  <si>
    <t>Veeduría Comunitaria</t>
  </si>
  <si>
    <t xml:space="preserve">Valor básico implementación del protocolo de bioseguridad por covid-19 </t>
  </si>
  <si>
    <t>Administración protocolo de bioseguridad por covid-19(2,5% valor básico implementación del protocolo de bioseguridad por covid-19)</t>
  </si>
  <si>
    <t>VALOR IVA  (19% Administración protocolo de bioseguridad por covid-19)</t>
  </si>
  <si>
    <t xml:space="preserve">Valor implementación del protocolo de bioseguridad por covid-19  (incluye IVA) </t>
  </si>
  <si>
    <t>Valor total básico obras  e implementación del protocolo de bioseguridad por covid-19</t>
  </si>
  <si>
    <t xml:space="preserve">Valor total IVA obras  e implementación del protocolo de bioseguridad por covid-19 </t>
  </si>
  <si>
    <t xml:space="preserve">COSTO TOTAL </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</si>
  <si>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</si>
  <si>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</si>
  <si>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2.2. Los viáticos se reconocerán según su utilización real y sin superar los topes fijados en el presupuesto que contractualmente tenga vigente. Se reconoceran viaticos a los Profesionales de dedicación parcial, sin prima regional. En los casos en que se requiera la presencia del Director de Interventoría en Planta Central de INVIAS Bogotá, se le reconocerán viáticos.</t>
  </si>
  <si>
    <t xml:space="preserve">2.3. El Equipo Completo de Topografía,  Ensayos de Laboratorio Completo de Suelos, Pavimentos y Concretos,  Oficina/Campamento (incluye  dotación y sevicios públicos), Transportes Aereos y/o Terrestres (incluye peajes y combustible),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</si>
  <si>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(incluye peajes y combustible) solo se reconocerán aquellos que se originen por el desplazamiento del personal  a la zona del proyecto.</t>
  </si>
  <si>
    <t>2.5. Los pasajes  aéreos y/o terrestres (incluye peajes y combustible) se reconocerán para el Personal  Director y/o Especialistas,  previa autorización del Gestor del Contrato, de conformidad con la programación de Comités.</t>
  </si>
  <si>
    <t>2.6. Para el caso del reembolso de los costos globales, es responsabilidad de la Interventoría el gasto racional de estos recursos, de acuerdo con las necesidades del proyecto dentro del plazo contractual.</t>
  </si>
  <si>
    <t xml:space="preserve">2.7. La participación del personal de interventoría  y la utilización de los otros costos de personal  (Horas extras, recargos nocturnos, dominicales y festivos, jornadas 7X24) , se pagarán mensualmente, de conformidad con  la programación de recursos aprobada PREVIAMENTE por el Supervisor del Contrato. por lo cual de no haberse surtido  esta aprobación, su costo no será reconocido en la(s) respectiva(s) acta(s) de costos de interventoría. </t>
  </si>
  <si>
    <t>2.8. Los valores que aparecen fijos e inmodificables, no podrán alterarse, de lo contrario, será causal de rechazo.</t>
  </si>
  <si>
    <t>2.9. Los costos correspondientes a las jornadas adicionales cuando se programen jornadas de trabajo 7 días a la semana 24 horas diarias (7x24), serán pagados por la provisón de horas extras contempladas en el presupuesto.</t>
  </si>
  <si>
    <t>FIRMAS:</t>
  </si>
  <si>
    <t xml:space="preserve">                    Nombre y firma del Representante Legal del Proponente</t>
  </si>
  <si>
    <t xml:space="preserve">PLAZO: 3 MESES </t>
  </si>
  <si>
    <t>MANTENIMIENTO DE LA VIA CODIGO 50CN03 SECTOR VIA EL SALITRE - BRICEÑO SECTOR RUTA 50 (EL SALITRE) - CRUCE RUTA 55 (BRICEÑO) EN JURISDICCION DE LA DIRECCION TERRITORIAL CUNDINAMARCA DEL INVIAS</t>
  </si>
  <si>
    <r>
      <t>(1)*((2)+(3))*(4) =</t>
    </r>
    <r>
      <rPr>
        <b/>
        <sz val="10"/>
        <color indexed="12"/>
        <rFont val="Arial Narrow"/>
        <family val="2"/>
      </rPr>
      <t xml:space="preserve"> (5)</t>
    </r>
  </si>
  <si>
    <r>
      <t>SUBTOTAL COSTOS DE PERSONAL = SUMATORIA DE (5) =</t>
    </r>
    <r>
      <rPr>
        <b/>
        <sz val="10"/>
        <color indexed="12"/>
        <rFont val="Arial Narrow"/>
        <family val="2"/>
      </rPr>
      <t xml:space="preserve"> (6)</t>
    </r>
  </si>
  <si>
    <r>
      <t>FACTOR MULTIPLICADOR</t>
    </r>
    <r>
      <rPr>
        <b/>
        <sz val="10"/>
        <color indexed="12"/>
        <rFont val="Arial Narrow"/>
        <family val="2"/>
      </rPr>
      <t xml:space="preserve"> (7)</t>
    </r>
  </si>
  <si>
    <r>
      <t xml:space="preserve">SUBTOTAL COSTOS DE PERSONAL =  (6) * (7) = </t>
    </r>
    <r>
      <rPr>
        <b/>
        <sz val="10"/>
        <color indexed="12"/>
        <rFont val="Arial Narrow"/>
        <family val="2"/>
      </rPr>
      <t xml:space="preserve">(A) </t>
    </r>
  </si>
  <si>
    <r>
      <t xml:space="preserve">(8)*(9)*(10) = </t>
    </r>
    <r>
      <rPr>
        <b/>
        <sz val="10"/>
        <color indexed="12"/>
        <rFont val="Arial Narrow"/>
        <family val="2"/>
      </rPr>
      <t>(11)</t>
    </r>
  </si>
  <si>
    <r>
      <t xml:space="preserve">SUBTOTAL OTROS COSTOS DIRECTOS = SUMATORIA DE (13) = </t>
    </r>
    <r>
      <rPr>
        <b/>
        <sz val="10"/>
        <color indexed="12"/>
        <rFont val="Arial Narrow"/>
        <family val="2"/>
      </rPr>
      <t>(B)</t>
    </r>
  </si>
  <si>
    <r>
      <t xml:space="preserve">SUBTOTAL COSTOS BASICOS = (A) + (B) = </t>
    </r>
    <r>
      <rPr>
        <b/>
        <sz val="10"/>
        <color indexed="12"/>
        <rFont val="Arial Narrow"/>
        <family val="2"/>
      </rPr>
      <t>(C)</t>
    </r>
  </si>
  <si>
    <r>
      <t>PROVISIÓN PARA AJUSTES =</t>
    </r>
    <r>
      <rPr>
        <b/>
        <sz val="10"/>
        <color indexed="12"/>
        <rFont val="Arial Narrow"/>
        <family val="2"/>
      </rPr>
      <t xml:space="preserve"> (D)</t>
    </r>
  </si>
  <si>
    <r>
      <t xml:space="preserve">SUBTOTAL COSTOS BASICOS = (C) + (D) = </t>
    </r>
    <r>
      <rPr>
        <b/>
        <sz val="10"/>
        <color indexed="12"/>
        <rFont val="Arial Narrow"/>
        <family val="2"/>
      </rPr>
      <t>(E)</t>
    </r>
  </si>
  <si>
    <r>
      <t xml:space="preserve">IVA = 19% * (E) = </t>
    </r>
    <r>
      <rPr>
        <b/>
        <sz val="10"/>
        <color indexed="12"/>
        <rFont val="Arial Narrow"/>
        <family val="2"/>
      </rPr>
      <t>(F)</t>
    </r>
  </si>
  <si>
    <t xml:space="preserve">INTERVENTORIA PARA 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</si>
</sst>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quot;$&quot;* #,##0.00_-;\-&quot;$&quot;* #,##0.00_-;_-&quot;$&quot;* &quot;-&quot;??_-;_-@_-"/>
    <numFmt numFmtId="167" formatCode="_ * #,##0.00_ ;_ * \-#,##0.00_ ;_ * &quot;-&quot;??_ ;_ @_ "/>
    <numFmt numFmtId="168" formatCode="_(&quot;$&quot;\ * #,##0.00_);_(&quot;$&quot;\ * \(#,##0.00\);_(&quot;$&quot;\ * &quot;-&quot;??_);_(@_)"/>
    <numFmt numFmtId="169" formatCode="_-[$$-240A]\ * #,##0.00_ ;_-[$$-240A]\ * \-#,##0.00\ ;_-[$$-240A]\ * &quot;-&quot;??_ ;_-@_ "/>
  </numFmts>
  <fonts count="21"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1"/>
      <color theme="1"/>
      <name val="Arial Narrow"/>
      <family val="2"/>
    </font>
    <font>
      <sz val="10"/>
      <name val="Arial"/>
      <family val="2"/>
    </font>
    <font>
      <sz val="10"/>
      <name val="Arial Narrow"/>
      <family val="2"/>
    </font>
    <font>
      <sz val="11"/>
      <color indexed="8"/>
      <name val="Calibri"/>
      <family val="2"/>
    </font>
    <font>
      <sz val="11"/>
      <color rgb="FF000000"/>
      <name val="Calibri"/>
      <family val="2"/>
    </font>
    <font>
      <b/>
      <sz val="7"/>
      <name val="Arial Narrow"/>
      <family val="2"/>
    </font>
    <font>
      <sz val="12"/>
      <name val="Arial Narrow"/>
      <family val="2"/>
    </font>
    <font>
      <sz val="11"/>
      <color indexed="8"/>
      <name val="Arial Narrow"/>
      <family val="2"/>
    </font>
    <font>
      <sz val="11"/>
      <name val="Arial Narrow"/>
      <family val="2"/>
    </font>
    <font>
      <b/>
      <sz val="9"/>
      <color rgb="FFFF0000"/>
      <name val="Arial Narrow"/>
      <family val="2"/>
    </font>
    <font>
      <sz val="7"/>
      <name val="Arial Narrow"/>
      <family val="2"/>
    </font>
    <font>
      <b/>
      <sz val="10"/>
      <color indexed="8"/>
      <name val="Arial Narrow"/>
      <family val="2"/>
    </font>
    <font>
      <b/>
      <sz val="10"/>
      <name val="Arial Narrow"/>
      <family val="2"/>
    </font>
    <font>
      <sz val="10"/>
      <color indexed="8"/>
      <name val="Arial Narrow"/>
      <family val="2"/>
    </font>
    <font>
      <b/>
      <sz val="10"/>
      <color indexed="12"/>
      <name val="Arial Narrow"/>
      <family val="2"/>
    </font>
    <font>
      <b/>
      <u/>
      <sz val="10"/>
      <name val="Arial Narrow"/>
      <family val="2"/>
    </font>
    <font>
      <b/>
      <sz val="9"/>
      <name val="Arial Narrow"/>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s>
  <cellStyleXfs count="22">
    <xf numFmtId="0" fontId="0" fillId="0" borderId="0"/>
    <xf numFmtId="0" fontId="2" fillId="0" borderId="0" applyNumberFormat="0" applyFill="0" applyBorder="0" applyProtection="0">
      <alignment vertical="top"/>
    </xf>
    <xf numFmtId="0" fontId="4" fillId="0" borderId="0"/>
    <xf numFmtId="0" fontId="5" fillId="0" borderId="0"/>
    <xf numFmtId="167" fontId="5" fillId="0" borderId="0" applyFont="0" applyFill="0" applyBorder="0" applyAlignment="0" applyProtection="0"/>
    <xf numFmtId="168" fontId="1" fillId="0" borderId="0" applyFont="0" applyFill="0" applyBorder="0" applyAlignment="0" applyProtection="0"/>
    <xf numFmtId="9" fontId="4"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0" fontId="1" fillId="0" borderId="0"/>
    <xf numFmtId="0" fontId="5" fillId="0" borderId="0"/>
    <xf numFmtId="164" fontId="1" fillId="0" borderId="0" applyFont="0" applyFill="0" applyBorder="0" applyAlignment="0" applyProtection="0"/>
    <xf numFmtId="0" fontId="2" fillId="0" borderId="0" applyNumberFormat="0" applyFill="0" applyBorder="0" applyProtection="0">
      <alignment vertical="top"/>
    </xf>
    <xf numFmtId="0" fontId="2" fillId="0" borderId="0" applyNumberFormat="0" applyFill="0" applyBorder="0" applyProtection="0">
      <alignment vertical="top"/>
    </xf>
    <xf numFmtId="0" fontId="7" fillId="0" borderId="0"/>
    <xf numFmtId="165" fontId="5" fillId="0" borderId="0" applyFont="0" applyFill="0" applyBorder="0" applyAlignment="0" applyProtection="0"/>
    <xf numFmtId="9" fontId="4"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4" fillId="0" borderId="0" applyFont="0" applyFill="0" applyBorder="0" applyAlignment="0" applyProtection="0"/>
  </cellStyleXfs>
  <cellXfs count="164">
    <xf numFmtId="0" fontId="0" fillId="0" borderId="0" xfId="0"/>
    <xf numFmtId="0" fontId="3" fillId="2" borderId="0" xfId="1" applyNumberFormat="1" applyFont="1" applyFill="1" applyBorder="1" applyAlignment="1">
      <alignment vertical="center" wrapText="1"/>
    </xf>
    <xf numFmtId="0" fontId="3" fillId="2" borderId="0" xfId="1" applyFont="1" applyFill="1" applyBorder="1" applyAlignment="1">
      <alignment vertical="center" wrapText="1"/>
    </xf>
    <xf numFmtId="0" fontId="3" fillId="2" borderId="0" xfId="1" applyNumberFormat="1" applyFont="1" applyFill="1" applyBorder="1" applyAlignment="1">
      <alignment horizontal="right" vertical="center" wrapText="1"/>
    </xf>
    <xf numFmtId="0" fontId="3" fillId="2" borderId="0" xfId="1" applyFont="1" applyFill="1" applyBorder="1" applyAlignment="1">
      <alignment horizontal="center" vertical="center" wrapText="1"/>
    </xf>
    <xf numFmtId="0" fontId="3" fillId="2" borderId="0" xfId="1" applyNumberFormat="1" applyFont="1" applyFill="1" applyBorder="1" applyAlignment="1">
      <alignment horizontal="center" vertical="center" wrapText="1"/>
    </xf>
    <xf numFmtId="166" fontId="3" fillId="2" borderId="0" xfId="1" applyNumberFormat="1" applyFont="1" applyFill="1" applyBorder="1" applyAlignment="1">
      <alignment horizontal="justify" vertical="center" wrapText="1"/>
    </xf>
    <xf numFmtId="166" fontId="3" fillId="2" borderId="0" xfId="1" applyNumberFormat="1" applyFont="1" applyFill="1" applyBorder="1" applyAlignment="1">
      <alignment vertical="center" wrapText="1"/>
    </xf>
    <xf numFmtId="42" fontId="3" fillId="2" borderId="0" xfId="1" applyNumberFormat="1" applyFont="1" applyFill="1" applyBorder="1" applyAlignment="1">
      <alignment vertical="center" wrapText="1"/>
    </xf>
    <xf numFmtId="164" fontId="3" fillId="2" borderId="0" xfId="13" applyFont="1" applyFill="1" applyBorder="1" applyAlignment="1">
      <alignment vertical="center" wrapText="1"/>
    </xf>
    <xf numFmtId="0" fontId="10" fillId="2" borderId="0" xfId="15" applyNumberFormat="1" applyFont="1" applyFill="1" applyBorder="1" applyAlignment="1">
      <alignment horizontal="justify" vertical="center" wrapText="1"/>
    </xf>
    <xf numFmtId="0" fontId="10" fillId="2" borderId="0" xfId="15" applyNumberFormat="1" applyFont="1" applyFill="1" applyBorder="1" applyAlignment="1">
      <alignment vertical="center" wrapText="1"/>
    </xf>
    <xf numFmtId="0" fontId="10" fillId="2" borderId="41" xfId="15" applyNumberFormat="1" applyFont="1" applyFill="1" applyBorder="1" applyAlignment="1">
      <alignment horizontal="center" vertical="center" wrapText="1"/>
    </xf>
    <xf numFmtId="0" fontId="10" fillId="2" borderId="41" xfId="15" applyNumberFormat="1" applyFont="1" applyFill="1" applyBorder="1" applyAlignment="1">
      <alignment horizontal="justify" vertical="center" wrapText="1"/>
    </xf>
    <xf numFmtId="0" fontId="10" fillId="2" borderId="41" xfId="15" applyNumberFormat="1" applyFont="1" applyFill="1" applyBorder="1" applyAlignment="1">
      <alignment vertical="center" wrapText="1"/>
    </xf>
    <xf numFmtId="0" fontId="10" fillId="2" borderId="0" xfId="15" applyNumberFormat="1" applyFont="1" applyFill="1" applyBorder="1" applyAlignment="1">
      <alignment horizontal="center" vertical="center" wrapText="1"/>
    </xf>
    <xf numFmtId="0" fontId="12" fillId="2" borderId="0" xfId="15" applyNumberFormat="1" applyFont="1" applyFill="1" applyBorder="1" applyAlignment="1">
      <alignment vertical="center" wrapText="1"/>
    </xf>
    <xf numFmtId="0" fontId="13" fillId="5" borderId="0" xfId="15" applyNumberFormat="1" applyFont="1" applyFill="1" applyBorder="1" applyAlignment="1">
      <alignment horizontal="center" vertical="center" wrapText="1"/>
    </xf>
    <xf numFmtId="0" fontId="13" fillId="0" borderId="0" xfId="15" applyNumberFormat="1" applyFont="1" applyFill="1" applyBorder="1" applyAlignment="1">
      <alignment horizontal="center" wrapText="1"/>
    </xf>
    <xf numFmtId="0" fontId="13" fillId="5" borderId="0" xfId="15" applyNumberFormat="1" applyFont="1" applyFill="1" applyBorder="1" applyAlignment="1">
      <alignment horizontal="center" wrapText="1"/>
    </xf>
    <xf numFmtId="44" fontId="13" fillId="0" borderId="0" xfId="15" applyNumberFormat="1" applyFont="1" applyFill="1" applyBorder="1" applyAlignment="1">
      <alignment horizontal="center" wrapText="1"/>
    </xf>
    <xf numFmtId="168" fontId="12" fillId="2" borderId="0" xfId="21" applyFont="1" applyFill="1" applyBorder="1" applyAlignment="1">
      <alignment vertical="center" wrapText="1"/>
    </xf>
    <xf numFmtId="166" fontId="12" fillId="2" borderId="0" xfId="15" applyNumberFormat="1" applyFont="1" applyFill="1" applyBorder="1" applyAlignment="1">
      <alignment vertical="center" wrapText="1"/>
    </xf>
    <xf numFmtId="168" fontId="12" fillId="2" borderId="0" xfId="15" applyNumberFormat="1" applyFont="1" applyFill="1" applyBorder="1" applyAlignment="1">
      <alignment vertical="center" wrapText="1"/>
    </xf>
    <xf numFmtId="0" fontId="10" fillId="2" borderId="0" xfId="15" applyFont="1" applyFill="1" applyBorder="1" applyAlignment="1">
      <alignment horizontal="center" vertical="center" wrapText="1"/>
    </xf>
    <xf numFmtId="0" fontId="12" fillId="2" borderId="0" xfId="15" applyNumberFormat="1" applyFont="1" applyFill="1" applyBorder="1" applyAlignment="1">
      <alignment horizontal="center" vertical="center" wrapText="1"/>
    </xf>
    <xf numFmtId="0" fontId="12" fillId="2" borderId="0" xfId="15" applyNumberFormat="1" applyFont="1" applyFill="1" applyBorder="1" applyAlignment="1">
      <alignment horizontal="justify" vertical="center" wrapText="1"/>
    </xf>
    <xf numFmtId="0" fontId="10" fillId="2" borderId="0" xfId="15" applyFont="1" applyFill="1" applyBorder="1" applyAlignment="1">
      <alignment horizontal="left" vertical="center" wrapText="1"/>
    </xf>
    <xf numFmtId="0" fontId="11" fillId="0" borderId="41" xfId="16" applyFont="1" applyBorder="1" applyAlignment="1">
      <alignment vertical="center"/>
    </xf>
    <xf numFmtId="0" fontId="11" fillId="0" borderId="0" xfId="16" applyFont="1" applyAlignment="1">
      <alignment horizontal="left" vertical="center"/>
    </xf>
    <xf numFmtId="0" fontId="10" fillId="2" borderId="0" xfId="15" applyFont="1" applyFill="1" applyBorder="1" applyAlignment="1">
      <alignment vertical="center" wrapText="1"/>
    </xf>
    <xf numFmtId="0" fontId="3" fillId="2" borderId="0" xfId="15" applyNumberFormat="1" applyFont="1" applyFill="1" applyBorder="1" applyAlignment="1">
      <alignment vertical="center" wrapText="1"/>
    </xf>
    <xf numFmtId="168" fontId="3" fillId="2" borderId="0" xfId="21" applyFont="1" applyFill="1" applyBorder="1" applyAlignment="1">
      <alignment vertical="center" wrapText="1"/>
    </xf>
    <xf numFmtId="0" fontId="6" fillId="2" borderId="1" xfId="1" applyFont="1" applyFill="1" applyBorder="1" applyAlignment="1">
      <alignment horizontal="center" vertical="center" wrapText="1"/>
    </xf>
    <xf numFmtId="0" fontId="6" fillId="2" borderId="2" xfId="1" applyNumberFormat="1" applyFont="1" applyFill="1" applyBorder="1" applyAlignment="1">
      <alignment horizontal="center" vertical="center" wrapText="1"/>
    </xf>
    <xf numFmtId="166" fontId="6" fillId="2" borderId="2" xfId="1" applyNumberFormat="1" applyFont="1" applyFill="1" applyBorder="1" applyAlignment="1">
      <alignment horizontal="justify" vertical="center" wrapText="1"/>
    </xf>
    <xf numFmtId="0" fontId="6" fillId="2" borderId="2" xfId="1" applyNumberFormat="1" applyFont="1" applyFill="1" applyBorder="1" applyAlignment="1">
      <alignment vertical="center" wrapText="1"/>
    </xf>
    <xf numFmtId="166" fontId="6" fillId="2" borderId="3" xfId="1" applyNumberFormat="1" applyFont="1" applyFill="1" applyBorder="1" applyAlignment="1">
      <alignment vertical="center" wrapText="1"/>
    </xf>
    <xf numFmtId="0" fontId="15" fillId="2" borderId="4" xfId="1" applyFont="1" applyFill="1" applyBorder="1" applyAlignment="1">
      <alignment vertical="center" wrapText="1"/>
    </xf>
    <xf numFmtId="0" fontId="17" fillId="2" borderId="0" xfId="1" applyFont="1" applyFill="1" applyBorder="1" applyAlignment="1">
      <alignment vertical="center" wrapText="1"/>
    </xf>
    <xf numFmtId="166" fontId="17" fillId="2" borderId="0" xfId="1" applyNumberFormat="1" applyFont="1" applyFill="1" applyBorder="1" applyAlignment="1">
      <alignment vertical="center" wrapText="1"/>
    </xf>
    <xf numFmtId="166" fontId="17" fillId="2" borderId="5" xfId="1" applyNumberFormat="1" applyFont="1" applyFill="1" applyBorder="1" applyAlignment="1">
      <alignment vertical="center" wrapText="1"/>
    </xf>
    <xf numFmtId="0" fontId="6" fillId="0" borderId="10" xfId="15" applyFont="1" applyBorder="1" applyAlignment="1">
      <alignment horizontal="center" vertical="center" wrapText="1"/>
    </xf>
    <xf numFmtId="0" fontId="6" fillId="0" borderId="3" xfId="15" applyFont="1" applyBorder="1" applyAlignment="1">
      <alignment horizontal="center" vertical="center" wrapText="1"/>
    </xf>
    <xf numFmtId="0" fontId="6" fillId="0" borderId="14" xfId="15" applyFont="1" applyBorder="1" applyAlignment="1">
      <alignment horizontal="center" vertical="center" wrapText="1"/>
    </xf>
    <xf numFmtId="0" fontId="6" fillId="0" borderId="15" xfId="15" applyFont="1" applyBorder="1" applyAlignment="1">
      <alignment horizontal="center" vertical="center" wrapText="1"/>
    </xf>
    <xf numFmtId="0" fontId="18" fillId="0" borderId="16" xfId="15" quotePrefix="1" applyFont="1" applyFill="1" applyBorder="1" applyAlignment="1">
      <alignment horizontal="center" vertical="center" wrapText="1"/>
    </xf>
    <xf numFmtId="0" fontId="18" fillId="0" borderId="17" xfId="15" quotePrefix="1" applyFont="1" applyBorder="1" applyAlignment="1">
      <alignment horizontal="center" vertical="center" wrapText="1"/>
    </xf>
    <xf numFmtId="0" fontId="6" fillId="0" borderId="18" xfId="15" applyFont="1" applyBorder="1" applyAlignment="1">
      <alignment horizontal="center" vertical="center" wrapText="1"/>
    </xf>
    <xf numFmtId="0" fontId="16" fillId="3" borderId="19" xfId="15" applyFont="1" applyFill="1" applyBorder="1" applyAlignment="1">
      <alignment vertical="center" wrapText="1"/>
    </xf>
    <xf numFmtId="0" fontId="6" fillId="4" borderId="22" xfId="15" applyFont="1" applyFill="1" applyBorder="1" applyAlignment="1">
      <alignment vertical="center" wrapText="1"/>
    </xf>
    <xf numFmtId="0" fontId="16" fillId="4" borderId="23" xfId="15" applyFont="1" applyFill="1" applyBorder="1" applyAlignment="1">
      <alignment vertical="center" wrapText="1"/>
    </xf>
    <xf numFmtId="0" fontId="16" fillId="4" borderId="24" xfId="15" applyFont="1" applyFill="1" applyBorder="1" applyAlignment="1">
      <alignment vertical="center" wrapText="1"/>
    </xf>
    <xf numFmtId="0" fontId="6" fillId="0" borderId="25" xfId="15" applyFont="1" applyFill="1" applyBorder="1" applyAlignment="1">
      <alignment horizontal="center" vertical="center" wrapText="1"/>
    </xf>
    <xf numFmtId="0" fontId="6" fillId="0" borderId="11" xfId="15" applyFont="1" applyFill="1" applyBorder="1" applyAlignment="1">
      <alignment vertical="center" wrapText="1"/>
    </xf>
    <xf numFmtId="169" fontId="6" fillId="0" borderId="26" xfId="17" applyNumberFormat="1" applyFont="1" applyFill="1" applyBorder="1" applyAlignment="1">
      <alignment vertical="center" wrapText="1"/>
    </xf>
    <xf numFmtId="0" fontId="6" fillId="0" borderId="11" xfId="15" applyFont="1" applyFill="1" applyBorder="1" applyAlignment="1">
      <alignment vertical="center"/>
    </xf>
    <xf numFmtId="169" fontId="6" fillId="0" borderId="11" xfId="15" applyNumberFormat="1" applyFont="1" applyFill="1" applyBorder="1" applyAlignment="1">
      <alignment vertical="center" wrapText="1"/>
    </xf>
    <xf numFmtId="0" fontId="6" fillId="4" borderId="25" xfId="15" applyFont="1" applyFill="1" applyBorder="1" applyAlignment="1">
      <alignment horizontal="center" vertical="center" wrapText="1"/>
    </xf>
    <xf numFmtId="0" fontId="16" fillId="4" borderId="11" xfId="15" applyFont="1" applyFill="1" applyBorder="1" applyAlignment="1">
      <alignment vertical="center" wrapText="1"/>
    </xf>
    <xf numFmtId="169" fontId="6" fillId="4" borderId="11" xfId="15" applyNumberFormat="1" applyFont="1" applyFill="1" applyBorder="1" applyAlignment="1">
      <alignment vertical="center" wrapText="1"/>
    </xf>
    <xf numFmtId="169" fontId="6" fillId="4" borderId="26" xfId="17" applyNumberFormat="1" applyFont="1" applyFill="1" applyBorder="1" applyAlignment="1">
      <alignment vertical="center" wrapText="1"/>
    </xf>
    <xf numFmtId="0" fontId="6" fillId="0" borderId="11" xfId="15" applyFont="1" applyBorder="1" applyAlignment="1">
      <alignment vertical="center"/>
    </xf>
    <xf numFmtId="0" fontId="6" fillId="4" borderId="22" xfId="15" applyFont="1" applyFill="1" applyBorder="1" applyAlignment="1">
      <alignment horizontal="center" vertical="center" wrapText="1"/>
    </xf>
    <xf numFmtId="0" fontId="6" fillId="4" borderId="27" xfId="15" applyFont="1" applyFill="1" applyBorder="1" applyAlignment="1">
      <alignment horizontal="center" vertical="center" wrapText="1"/>
    </xf>
    <xf numFmtId="0" fontId="16" fillId="4" borderId="41" xfId="15" applyFont="1" applyFill="1" applyBorder="1" applyAlignment="1">
      <alignment vertical="center" wrapText="1"/>
    </xf>
    <xf numFmtId="0" fontId="6" fillId="0" borderId="27" xfId="15" applyFont="1" applyFill="1" applyBorder="1" applyAlignment="1">
      <alignment horizontal="center" vertical="center" wrapText="1"/>
    </xf>
    <xf numFmtId="0" fontId="6" fillId="0" borderId="11" xfId="15" applyFont="1" applyBorder="1" applyAlignment="1">
      <alignment vertical="center" wrapText="1"/>
    </xf>
    <xf numFmtId="169" fontId="6" fillId="5" borderId="11" xfId="15" applyNumberFormat="1" applyFont="1" applyFill="1" applyBorder="1" applyAlignment="1">
      <alignment horizontal="center" vertical="center" wrapText="1"/>
    </xf>
    <xf numFmtId="2" fontId="6" fillId="5" borderId="11" xfId="15" applyNumberFormat="1" applyFont="1" applyFill="1" applyBorder="1" applyAlignment="1">
      <alignment horizontal="center" vertical="center" wrapText="1"/>
    </xf>
    <xf numFmtId="169" fontId="6" fillId="5" borderId="26" xfId="17" applyNumberFormat="1" applyFont="1" applyFill="1" applyBorder="1" applyAlignment="1">
      <alignment vertical="center" wrapText="1"/>
    </xf>
    <xf numFmtId="169" fontId="16" fillId="4" borderId="28" xfId="17" applyNumberFormat="1" applyFont="1" applyFill="1" applyBorder="1" applyAlignment="1">
      <alignment vertical="center" wrapText="1"/>
    </xf>
    <xf numFmtId="4" fontId="16" fillId="5" borderId="26" xfId="18" applyNumberFormat="1" applyFont="1" applyFill="1" applyBorder="1" applyAlignment="1">
      <alignment vertical="center" wrapText="1"/>
    </xf>
    <xf numFmtId="0" fontId="6" fillId="4" borderId="31" xfId="15" applyFont="1" applyFill="1" applyBorder="1" applyAlignment="1">
      <alignment horizontal="center" vertical="center" wrapText="1"/>
    </xf>
    <xf numFmtId="169" fontId="16" fillId="4" borderId="37" xfId="15" applyNumberFormat="1" applyFont="1" applyFill="1" applyBorder="1" applyAlignment="1">
      <alignment vertical="center" wrapText="1"/>
    </xf>
    <xf numFmtId="0" fontId="6" fillId="0" borderId="13" xfId="15" applyFont="1" applyBorder="1" applyAlignment="1">
      <alignment horizontal="center" vertical="center" wrapText="1"/>
    </xf>
    <xf numFmtId="0" fontId="6" fillId="0" borderId="5" xfId="15" applyFont="1" applyBorder="1" applyAlignment="1">
      <alignment horizontal="center" vertical="center" wrapText="1"/>
    </xf>
    <xf numFmtId="0" fontId="6" fillId="3" borderId="1" xfId="15" applyFont="1" applyFill="1" applyBorder="1" applyAlignment="1">
      <alignment horizontal="center" vertical="center" wrapText="1"/>
    </xf>
    <xf numFmtId="0" fontId="19" fillId="3" borderId="20" xfId="15" applyFont="1" applyFill="1" applyBorder="1" applyAlignment="1">
      <alignment vertical="center" wrapText="1"/>
    </xf>
    <xf numFmtId="0" fontId="19" fillId="3" borderId="21" xfId="15" applyFont="1" applyFill="1" applyBorder="1" applyAlignment="1">
      <alignment vertical="center" wrapText="1"/>
    </xf>
    <xf numFmtId="0" fontId="6" fillId="0" borderId="11" xfId="15" applyFont="1" applyBorder="1" applyAlignment="1">
      <alignment horizontal="center" vertical="center" wrapText="1"/>
    </xf>
    <xf numFmtId="2" fontId="6" fillId="0" borderId="11" xfId="15" applyNumberFormat="1" applyFont="1" applyBorder="1" applyAlignment="1">
      <alignment horizontal="center" vertical="center" wrapText="1"/>
    </xf>
    <xf numFmtId="2" fontId="6" fillId="4" borderId="11" xfId="15" applyNumberFormat="1" applyFont="1" applyFill="1" applyBorder="1" applyAlignment="1">
      <alignment horizontal="center" vertical="center" wrapText="1"/>
    </xf>
    <xf numFmtId="2" fontId="6" fillId="4" borderId="26" xfId="15" applyNumberFormat="1" applyFont="1" applyFill="1" applyBorder="1" applyAlignment="1">
      <alignment horizontal="center" vertical="center" wrapText="1"/>
    </xf>
    <xf numFmtId="0" fontId="6" fillId="0" borderId="11" xfId="15" applyFont="1" applyBorder="1" applyAlignment="1">
      <alignment horizontal="justify" vertical="center" wrapText="1"/>
    </xf>
    <xf numFmtId="169" fontId="6" fillId="0" borderId="11" xfId="15" applyNumberFormat="1" applyFont="1" applyBorder="1" applyAlignment="1">
      <alignment vertical="center" wrapText="1"/>
    </xf>
    <xf numFmtId="0" fontId="6" fillId="0" borderId="35" xfId="15" applyFont="1" applyFill="1" applyBorder="1" applyAlignment="1">
      <alignment horizontal="center" vertical="center" wrapText="1"/>
    </xf>
    <xf numFmtId="0" fontId="6" fillId="0" borderId="38" xfId="15" applyFont="1" applyFill="1" applyBorder="1" applyAlignment="1">
      <alignment vertical="center" wrapText="1"/>
    </xf>
    <xf numFmtId="0" fontId="6" fillId="0" borderId="38" xfId="15" applyFont="1" applyBorder="1" applyAlignment="1">
      <alignment horizontal="center" vertical="center" wrapText="1"/>
    </xf>
    <xf numFmtId="169" fontId="6" fillId="5" borderId="38" xfId="15" applyNumberFormat="1" applyFont="1" applyFill="1" applyBorder="1" applyAlignment="1">
      <alignment vertical="center" wrapText="1"/>
    </xf>
    <xf numFmtId="2" fontId="6" fillId="5" borderId="38" xfId="15" applyNumberFormat="1" applyFont="1" applyFill="1" applyBorder="1" applyAlignment="1">
      <alignment horizontal="center" vertical="center" wrapText="1"/>
    </xf>
    <xf numFmtId="169" fontId="6" fillId="5" borderId="39" xfId="17" applyNumberFormat="1" applyFont="1" applyFill="1" applyBorder="1" applyAlignment="1">
      <alignment vertical="center" wrapText="1"/>
    </xf>
    <xf numFmtId="0" fontId="6" fillId="4" borderId="36" xfId="15" applyFont="1" applyFill="1" applyBorder="1" applyAlignment="1">
      <alignment vertical="center" wrapText="1"/>
    </xf>
    <xf numFmtId="168" fontId="16" fillId="4" borderId="47" xfId="19" applyFont="1" applyFill="1" applyBorder="1" applyAlignment="1">
      <alignment vertical="center" wrapText="1"/>
    </xf>
    <xf numFmtId="0" fontId="6" fillId="4" borderId="25" xfId="15" applyFont="1" applyFill="1" applyBorder="1" applyAlignment="1">
      <alignment vertical="center" wrapText="1"/>
    </xf>
    <xf numFmtId="168" fontId="16" fillId="4" borderId="48" xfId="19" applyFont="1" applyFill="1" applyBorder="1" applyAlignment="1">
      <alignment vertical="center" wrapText="1"/>
    </xf>
    <xf numFmtId="168" fontId="16" fillId="5" borderId="48" xfId="19" applyFont="1" applyFill="1" applyBorder="1" applyAlignment="1">
      <alignment vertical="center" wrapText="1"/>
    </xf>
    <xf numFmtId="168" fontId="16" fillId="4" borderId="48" xfId="20" applyFont="1" applyFill="1" applyBorder="1" applyAlignment="1">
      <alignment vertical="center" wrapText="1"/>
    </xf>
    <xf numFmtId="0" fontId="6" fillId="4" borderId="35" xfId="15" applyFont="1" applyFill="1" applyBorder="1" applyAlignment="1">
      <alignment vertical="center" wrapText="1"/>
    </xf>
    <xf numFmtId="168" fontId="16" fillId="4" borderId="51" xfId="20" applyFont="1" applyFill="1" applyBorder="1" applyAlignment="1">
      <alignment vertical="center" wrapText="1"/>
    </xf>
    <xf numFmtId="0" fontId="6" fillId="4" borderId="52" xfId="15" applyFont="1" applyFill="1" applyBorder="1" applyAlignment="1">
      <alignment vertical="center" wrapText="1"/>
    </xf>
    <xf numFmtId="168" fontId="16" fillId="4" borderId="55" xfId="19" applyFont="1" applyFill="1" applyBorder="1" applyAlignment="1">
      <alignment vertical="center" wrapText="1"/>
    </xf>
    <xf numFmtId="169" fontId="6" fillId="5" borderId="11" xfId="15" applyNumberFormat="1" applyFont="1" applyFill="1" applyBorder="1" applyAlignment="1">
      <alignment vertical="center" wrapText="1"/>
    </xf>
    <xf numFmtId="0" fontId="10" fillId="2" borderId="0" xfId="15" applyNumberFormat="1" applyFont="1" applyFill="1" applyBorder="1" applyAlignment="1">
      <alignment horizontal="center" vertical="center" wrapText="1"/>
    </xf>
    <xf numFmtId="0" fontId="14" fillId="0" borderId="22" xfId="15" applyFont="1" applyFill="1" applyBorder="1" applyAlignment="1">
      <alignment horizontal="justify" vertical="center" wrapText="1"/>
    </xf>
    <xf numFmtId="0" fontId="14" fillId="0" borderId="23" xfId="15" applyFont="1" applyFill="1" applyBorder="1" applyAlignment="1">
      <alignment horizontal="justify" vertical="center" wrapText="1"/>
    </xf>
    <xf numFmtId="0" fontId="14" fillId="0" borderId="24" xfId="15" applyFont="1" applyFill="1" applyBorder="1" applyAlignment="1">
      <alignment horizontal="justify" vertical="center" wrapText="1"/>
    </xf>
    <xf numFmtId="0" fontId="14" fillId="2" borderId="31" xfId="15" applyFont="1" applyFill="1" applyBorder="1" applyAlignment="1">
      <alignment horizontal="justify" vertical="center" wrapText="1"/>
    </xf>
    <xf numFmtId="0" fontId="14" fillId="2" borderId="33" xfId="15" applyFont="1" applyFill="1" applyBorder="1" applyAlignment="1">
      <alignment horizontal="justify" vertical="center" wrapText="1"/>
    </xf>
    <xf numFmtId="0" fontId="14" fillId="2" borderId="56" xfId="15" applyFont="1" applyFill="1" applyBorder="1" applyAlignment="1">
      <alignment horizontal="justify" vertical="center" wrapText="1"/>
    </xf>
    <xf numFmtId="0" fontId="14" fillId="0" borderId="25" xfId="15" applyFont="1" applyFill="1" applyBorder="1" applyAlignment="1">
      <alignment horizontal="justify" vertical="center" wrapText="1"/>
    </xf>
    <xf numFmtId="0" fontId="14" fillId="0" borderId="11" xfId="15" applyFont="1" applyFill="1" applyBorder="1" applyAlignment="1">
      <alignment horizontal="justify" vertical="center" wrapText="1"/>
    </xf>
    <xf numFmtId="0" fontId="14" fillId="0" borderId="26" xfId="15" applyFont="1" applyFill="1" applyBorder="1" applyAlignment="1">
      <alignment horizontal="justify" vertical="center" wrapText="1"/>
    </xf>
    <xf numFmtId="0" fontId="16" fillId="4" borderId="29" xfId="15" applyFont="1" applyFill="1" applyBorder="1" applyAlignment="1">
      <alignment horizontal="right" vertical="center" wrapText="1"/>
    </xf>
    <xf numFmtId="0" fontId="16" fillId="4" borderId="23" xfId="15" applyFont="1" applyFill="1" applyBorder="1" applyAlignment="1">
      <alignment horizontal="right" vertical="center" wrapText="1"/>
    </xf>
    <xf numFmtId="0" fontId="16" fillId="4" borderId="49" xfId="15" applyFont="1" applyFill="1" applyBorder="1" applyAlignment="1">
      <alignment horizontal="right" vertical="center" wrapText="1"/>
    </xf>
    <xf numFmtId="0" fontId="16" fillId="4" borderId="50" xfId="15" applyFont="1" applyFill="1" applyBorder="1" applyAlignment="1">
      <alignment horizontal="right" vertical="center" wrapText="1"/>
    </xf>
    <xf numFmtId="0" fontId="16" fillId="4" borderId="53" xfId="15" applyFont="1" applyFill="1" applyBorder="1" applyAlignment="1">
      <alignment horizontal="right" vertical="center" wrapText="1"/>
    </xf>
    <xf numFmtId="0" fontId="16" fillId="4" borderId="54" xfId="15" applyFont="1" applyFill="1" applyBorder="1" applyAlignment="1">
      <alignment horizontal="right" vertical="center" wrapText="1"/>
    </xf>
    <xf numFmtId="0" fontId="9" fillId="0" borderId="27" xfId="15" applyFont="1" applyFill="1" applyBorder="1" applyAlignment="1">
      <alignment horizontal="left" vertical="center" wrapText="1"/>
    </xf>
    <xf numFmtId="0" fontId="9" fillId="0" borderId="41" xfId="15" applyFont="1" applyFill="1" applyBorder="1" applyAlignment="1">
      <alignment horizontal="left" vertical="center" wrapText="1"/>
    </xf>
    <xf numFmtId="0" fontId="9" fillId="0" borderId="15" xfId="15" applyFont="1" applyFill="1" applyBorder="1" applyAlignment="1">
      <alignment horizontal="left" vertical="center" wrapText="1"/>
    </xf>
    <xf numFmtId="0" fontId="16" fillId="4" borderId="29" xfId="15" applyFont="1" applyFill="1" applyBorder="1" applyAlignment="1">
      <alignment horizontal="left" vertical="center" wrapText="1"/>
    </xf>
    <xf numFmtId="0" fontId="16" fillId="4" borderId="23" xfId="15" applyFont="1" applyFill="1" applyBorder="1" applyAlignment="1">
      <alignment horizontal="left" vertical="center" wrapText="1"/>
    </xf>
    <xf numFmtId="0" fontId="16" fillId="4" borderId="30" xfId="15" applyFont="1" applyFill="1" applyBorder="1" applyAlignment="1">
      <alignment horizontal="left" vertical="center" wrapText="1"/>
    </xf>
    <xf numFmtId="0" fontId="16" fillId="4" borderId="32" xfId="15" applyFont="1" applyFill="1" applyBorder="1" applyAlignment="1">
      <alignment horizontal="left" vertical="center" wrapText="1"/>
    </xf>
    <xf numFmtId="0" fontId="16" fillId="4" borderId="33" xfId="15" applyFont="1" applyFill="1" applyBorder="1" applyAlignment="1">
      <alignment horizontal="left" vertical="center" wrapText="1"/>
    </xf>
    <xf numFmtId="0" fontId="16" fillId="4" borderId="34" xfId="15" applyFont="1" applyFill="1" applyBorder="1" applyAlignment="1">
      <alignment horizontal="left" vertical="center" wrapText="1"/>
    </xf>
    <xf numFmtId="0" fontId="6" fillId="0" borderId="45" xfId="15" applyFont="1" applyFill="1" applyBorder="1" applyAlignment="1">
      <alignment horizontal="center" vertical="center" wrapText="1"/>
    </xf>
    <xf numFmtId="0" fontId="6" fillId="0" borderId="12" xfId="15" applyFont="1" applyFill="1" applyBorder="1" applyAlignment="1">
      <alignment horizontal="center" vertical="center" wrapText="1"/>
    </xf>
    <xf numFmtId="0" fontId="6" fillId="0" borderId="0" xfId="15" applyFont="1" applyBorder="1" applyAlignment="1">
      <alignment horizontal="center" vertical="center" wrapText="1"/>
    </xf>
    <xf numFmtId="0" fontId="6" fillId="0" borderId="42" xfId="15" applyFont="1" applyBorder="1" applyAlignment="1">
      <alignment horizontal="center" vertical="center" wrapText="1"/>
    </xf>
    <xf numFmtId="0" fontId="6" fillId="0" borderId="13" xfId="15" applyFont="1" applyBorder="1" applyAlignment="1">
      <alignment horizontal="center" vertical="center" wrapText="1"/>
    </xf>
    <xf numFmtId="0" fontId="6" fillId="0" borderId="17" xfId="15" applyFont="1" applyBorder="1" applyAlignment="1">
      <alignment horizontal="center" vertical="center" wrapText="1"/>
    </xf>
    <xf numFmtId="165" fontId="6" fillId="0" borderId="13" xfId="15" applyNumberFormat="1" applyFont="1" applyBorder="1" applyAlignment="1">
      <alignment horizontal="center" vertical="center" wrapText="1"/>
    </xf>
    <xf numFmtId="165" fontId="6" fillId="0" borderId="14" xfId="15" applyNumberFormat="1" applyFont="1" applyBorder="1" applyAlignment="1">
      <alignment horizontal="center" vertical="center" wrapText="1"/>
    </xf>
    <xf numFmtId="0" fontId="16" fillId="4" borderId="11" xfId="15" applyFont="1" applyFill="1" applyBorder="1" applyAlignment="1">
      <alignment horizontal="right" vertical="center" wrapText="1"/>
    </xf>
    <xf numFmtId="0" fontId="16" fillId="4" borderId="46" xfId="15" applyFont="1" applyFill="1" applyBorder="1" applyAlignment="1">
      <alignment horizontal="right" vertical="center" wrapText="1"/>
    </xf>
    <xf numFmtId="0" fontId="16" fillId="4" borderId="40" xfId="15" applyFont="1" applyFill="1" applyBorder="1" applyAlignment="1">
      <alignment horizontal="right" vertical="center" wrapText="1"/>
    </xf>
    <xf numFmtId="0" fontId="16" fillId="2" borderId="4" xfId="2" applyFont="1" applyFill="1" applyBorder="1" applyAlignment="1">
      <alignment horizontal="center" vertical="center" wrapText="1"/>
    </xf>
    <xf numFmtId="0" fontId="16" fillId="2" borderId="0" xfId="2" applyFont="1" applyFill="1" applyAlignment="1">
      <alignment horizontal="center" vertical="center" wrapText="1"/>
    </xf>
    <xf numFmtId="0" fontId="16" fillId="2" borderId="5" xfId="2" applyFont="1" applyFill="1" applyBorder="1" applyAlignment="1">
      <alignment horizontal="center" vertical="center" wrapText="1"/>
    </xf>
    <xf numFmtId="0" fontId="15" fillId="2" borderId="4"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5" xfId="1" applyFont="1" applyFill="1" applyBorder="1" applyAlignment="1">
      <alignment horizontal="center" vertical="center" wrapText="1"/>
    </xf>
    <xf numFmtId="0" fontId="16" fillId="2" borderId="4" xfId="1" applyFont="1" applyFill="1" applyBorder="1" applyAlignment="1">
      <alignment horizontal="center" vertical="center" wrapText="1"/>
    </xf>
    <xf numFmtId="0" fontId="16" fillId="2" borderId="0"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4" xfId="2" applyNumberFormat="1" applyFont="1" applyFill="1" applyBorder="1" applyAlignment="1">
      <alignment horizontal="center" vertical="center" wrapText="1"/>
    </xf>
    <xf numFmtId="0" fontId="16" fillId="2" borderId="0" xfId="2" applyNumberFormat="1" applyFont="1" applyFill="1" applyBorder="1" applyAlignment="1">
      <alignment horizontal="center" vertical="center" wrapText="1"/>
    </xf>
    <xf numFmtId="0" fontId="16" fillId="2" borderId="5" xfId="2" applyNumberFormat="1" applyFont="1" applyFill="1" applyBorder="1" applyAlignment="1">
      <alignment horizontal="center" vertical="center" wrapText="1"/>
    </xf>
    <xf numFmtId="0" fontId="6" fillId="0" borderId="9" xfId="15" applyFont="1" applyFill="1" applyBorder="1" applyAlignment="1">
      <alignment horizontal="center" vertical="center" wrapText="1"/>
    </xf>
    <xf numFmtId="0" fontId="6" fillId="0" borderId="10" xfId="15" applyFont="1" applyBorder="1" applyAlignment="1">
      <alignment horizontal="center" vertical="center" wrapText="1"/>
    </xf>
    <xf numFmtId="0" fontId="19" fillId="3" borderId="20" xfId="15" applyFont="1" applyFill="1" applyBorder="1" applyAlignment="1">
      <alignment horizontal="left" vertical="center" wrapText="1"/>
    </xf>
    <xf numFmtId="0" fontId="19" fillId="3" borderId="21" xfId="15" applyFont="1" applyFill="1" applyBorder="1" applyAlignment="1">
      <alignment horizontal="left"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6" fillId="2" borderId="8" xfId="1" applyFont="1" applyFill="1" applyBorder="1" applyAlignment="1">
      <alignment horizontal="center" vertical="center" wrapText="1"/>
    </xf>
    <xf numFmtId="0" fontId="16" fillId="4" borderId="43" xfId="15" applyFont="1" applyFill="1" applyBorder="1" applyAlignment="1">
      <alignment horizontal="left" vertical="center" wrapText="1"/>
    </xf>
    <xf numFmtId="0" fontId="16" fillId="4" borderId="41" xfId="15" applyFont="1" applyFill="1" applyBorder="1" applyAlignment="1">
      <alignment horizontal="left" vertical="center" wrapText="1"/>
    </xf>
    <xf numFmtId="0" fontId="16" fillId="4" borderId="44" xfId="15" applyFont="1" applyFill="1" applyBorder="1" applyAlignment="1">
      <alignment horizontal="left" vertical="center" wrapText="1"/>
    </xf>
    <xf numFmtId="0" fontId="20" fillId="2" borderId="4" xfId="1" applyFont="1" applyFill="1" applyBorder="1" applyAlignment="1">
      <alignment horizontal="center" vertical="center" wrapText="1"/>
    </xf>
    <xf numFmtId="0" fontId="20" fillId="2" borderId="0" xfId="1" applyFont="1" applyFill="1" applyBorder="1" applyAlignment="1">
      <alignment horizontal="center" vertical="center" wrapText="1"/>
    </xf>
    <xf numFmtId="0" fontId="20" fillId="2" borderId="5" xfId="1" applyFont="1" applyFill="1" applyBorder="1" applyAlignment="1">
      <alignment horizontal="center" vertical="center" wrapText="1"/>
    </xf>
  </cellXfs>
  <cellStyles count="22">
    <cellStyle name="Millares 2 2" xfId="4" xr:uid="{00000000-0005-0000-0000-000000000000}"/>
    <cellStyle name="Millares 2 2 2" xfId="17" xr:uid="{283C0365-DBF9-42B5-B225-70E305DAAA0D}"/>
    <cellStyle name="Millares 3 2" xfId="10" xr:uid="{00000000-0005-0000-0000-000001000000}"/>
    <cellStyle name="Moneda" xfId="13" builtinId="4"/>
    <cellStyle name="Moneda 10" xfId="21" xr:uid="{4F0F80B8-0E9F-491F-8959-8D38511A5670}"/>
    <cellStyle name="Moneda 3 11" xfId="19" xr:uid="{E1E85EE3-9D43-4C4D-9558-F936164CA828}"/>
    <cellStyle name="Moneda 3 2" xfId="7" xr:uid="{00000000-0005-0000-0000-000004000000}"/>
    <cellStyle name="Moneda 3 4" xfId="8" xr:uid="{00000000-0005-0000-0000-000005000000}"/>
    <cellStyle name="Moneda 3 4 2" xfId="20" xr:uid="{F081FC4B-2691-46E4-979A-748FFB1AF731}"/>
    <cellStyle name="Moneda 5" xfId="5" xr:uid="{00000000-0005-0000-0000-000006000000}"/>
    <cellStyle name="Normal" xfId="0" builtinId="0"/>
    <cellStyle name="Normal 2 10" xfId="12" xr:uid="{00000000-0005-0000-0000-000008000000}"/>
    <cellStyle name="Normal 2 3" xfId="2" xr:uid="{00000000-0005-0000-0000-000009000000}"/>
    <cellStyle name="Normal 3 11 2" xfId="15" xr:uid="{00000000-0005-0000-0000-00000A000000}"/>
    <cellStyle name="Normal 3 2" xfId="1" xr:uid="{00000000-0005-0000-0000-00000B000000}"/>
    <cellStyle name="Normal 3 2 2" xfId="3" xr:uid="{00000000-0005-0000-0000-00000C000000}"/>
    <cellStyle name="Normal 3 3" xfId="14" xr:uid="{00000000-0005-0000-0000-00000D000000}"/>
    <cellStyle name="Normal 5" xfId="11" xr:uid="{00000000-0005-0000-0000-00000E000000}"/>
    <cellStyle name="Normal_ESTABLECIMIENTO Y MANTENIMIENTO 2" xfId="16" xr:uid="{00000000-0005-0000-0000-00000F000000}"/>
    <cellStyle name="Porcentaje 2" xfId="9" xr:uid="{00000000-0005-0000-0000-000010000000}"/>
    <cellStyle name="Porcentaje 2 2" xfId="6" xr:uid="{00000000-0005-0000-0000-000011000000}"/>
    <cellStyle name="Porcentaje 4" xfId="18" xr:uid="{AD1BC291-2690-494D-82C3-2304072F07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styles" Target="styles.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a%20%20aaInformaci&#243;n%20GRUPO%204\A%20MInformes%20Mensuales\Informe%20de%20estado%20vial%20ene\aCCIDENTES%20DE%201995%20-%201996.xls?6F49BD17" TargetMode="External"/><Relationship Id="rId1" Type="http://schemas.openxmlformats.org/officeDocument/2006/relationships/externalLinkPath" Target="file:///\\6F49BD17\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ZXPREPLIEGOS%20PUENTE%20ARMADA\PRESUP\ZPREPLIEGOS%20PUENTE%20ARMADA\OBRAS%20PUENTE%20ARMADA2.xls?5D94112C" TargetMode="External"/><Relationship Id="rId1" Type="http://schemas.openxmlformats.org/officeDocument/2006/relationships/externalLinkPath" Target="file:///\\5D94112C\OBRAS%20PUENTE%20ARMADA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AMV2-Guaduas\Anteeproyecto\Anteproyecto%202018\Anteproyecto%202018%20-%205008B\LICITAR\SONIA\CONTRATO\IDU-246-PARCHEO%20KENNED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5089937B" TargetMode="External"/><Relationship Id="rId1" Type="http://schemas.openxmlformats.org/officeDocument/2006/relationships/externalLinkPath" Target="file:///\\5089937B\An&#225;lisis%20de%20precios%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05AA5C81" TargetMode="External"/><Relationship Id="rId1" Type="http://schemas.openxmlformats.org/officeDocument/2006/relationships/externalLinkPath" Target="file:///\\05AA5C81\Cantidad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A6D0875B" TargetMode="External"/><Relationship Id="rId1" Type="http://schemas.openxmlformats.org/officeDocument/2006/relationships/externalLinkPath" Target="file:///\\A6D0875B\CAUCACIA%20-%20PLANETA%20RIC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GeoTuneles/Downloads/DA_PROCESO_13-1-108154_124002002_9512407%20(1).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4CB589C1" TargetMode="External"/><Relationship Id="rId1" Type="http://schemas.openxmlformats.org/officeDocument/2006/relationships/externalLinkPath" Target="file:///\\4CB589C1\dise&#241;o%20poz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7339FEF8" TargetMode="External"/><Relationship Id="rId1" Type="http://schemas.openxmlformats.org/officeDocument/2006/relationships/externalLinkPath" Target="file:///\\7339FEF8\presupues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49085953" TargetMode="External"/><Relationship Id="rId1" Type="http://schemas.openxmlformats.org/officeDocument/2006/relationships/externalLinkPath" Target="file:///\\49085953\DC.01-GEINF-Tramo2-0-Anexos%20(1).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TORTA EST"/>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Base de Dat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row r="2">
          <cell r="A2">
            <v>0</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efreshError="1"/>
      <sheetData sheetId="188" refreshError="1"/>
      <sheetData sheetId="189" refreshError="1"/>
      <sheetData sheetId="190" refreshError="1"/>
      <sheetData sheetId="191" refreshError="1"/>
      <sheetData sheetId="192" refreshError="1"/>
      <sheetData sheetId="193" refreshError="1"/>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efreshError="1"/>
      <sheetData sheetId="212" refreshError="1"/>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efreshError="1"/>
      <sheetData sheetId="219" refreshError="1"/>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sheetData sheetId="285">
        <row r="2">
          <cell r="A2">
            <v>0</v>
          </cell>
        </row>
      </sheetData>
      <sheetData sheetId="286">
        <row r="2">
          <cell r="A2">
            <v>0</v>
          </cell>
        </row>
      </sheetData>
      <sheetData sheetId="287">
        <row r="2">
          <cell r="A2">
            <v>0</v>
          </cell>
        </row>
      </sheetData>
      <sheetData sheetId="288"/>
      <sheetData sheetId="289">
        <row r="2">
          <cell r="A2">
            <v>0</v>
          </cell>
        </row>
      </sheetData>
      <sheetData sheetId="290">
        <row r="2">
          <cell r="A2">
            <v>0</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2">
          <cell r="A2">
            <v>0</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2">
          <cell r="A2">
            <v>0</v>
          </cell>
        </row>
      </sheetData>
      <sheetData sheetId="336"/>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row r="2">
          <cell r="A2">
            <v>0</v>
          </cell>
        </row>
      </sheetData>
      <sheetData sheetId="841">
        <row r="2">
          <cell r="A2">
            <v>0</v>
          </cell>
        </row>
      </sheetData>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efreshError="1"/>
      <sheetData sheetId="886" refreshError="1"/>
      <sheetData sheetId="887" refreshError="1"/>
      <sheetData sheetId="888">
        <row r="2">
          <cell r="A2">
            <v>0</v>
          </cell>
        </row>
      </sheetData>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ow r="2">
          <cell r="A2">
            <v>0</v>
          </cell>
        </row>
      </sheetData>
      <sheetData sheetId="929">
        <row r="2">
          <cell r="A2">
            <v>0</v>
          </cell>
        </row>
      </sheetData>
      <sheetData sheetId="930"/>
      <sheetData sheetId="931">
        <row r="2">
          <cell r="A2">
            <v>0</v>
          </cell>
        </row>
      </sheetData>
      <sheetData sheetId="932">
        <row r="2">
          <cell r="A2">
            <v>0</v>
          </cell>
        </row>
      </sheetData>
      <sheetData sheetId="933">
        <row r="2">
          <cell r="A2">
            <v>0</v>
          </cell>
        </row>
      </sheetData>
      <sheetData sheetId="934"/>
      <sheetData sheetId="935"/>
      <sheetData sheetId="936"/>
      <sheetData sheetId="937"/>
      <sheetData sheetId="938"/>
      <sheetData sheetId="939">
        <row r="2">
          <cell r="A2">
            <v>0</v>
          </cell>
        </row>
      </sheetData>
      <sheetData sheetId="940">
        <row r="2">
          <cell r="A2">
            <v>0</v>
          </cell>
        </row>
      </sheetData>
      <sheetData sheetId="941"/>
      <sheetData sheetId="942"/>
      <sheetData sheetId="943">
        <row r="2">
          <cell r="A2">
            <v>0</v>
          </cell>
        </row>
      </sheetData>
      <sheetData sheetId="944">
        <row r="2">
          <cell r="A2">
            <v>0</v>
          </cell>
        </row>
      </sheetData>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INDICMICROEMP"/>
      <sheetName val="ACTA DE MODIFICACION  (2)"/>
      <sheetName val="\a  aaInformación GRUPO 4\A MIn"/>
      <sheetName val="MATERIALES"/>
      <sheetName val="Datos Básicos"/>
      <sheetName val="SALARIOS"/>
      <sheetName val="#¡REF"/>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Documents and Settings\Pedro "/>
      <sheetName val="\\Ing-her"/>
      <sheetName val="\\Escritorio\amv 2011\a  aaInfo"/>
      <sheetName val="\Users\cmeza\Documents\INVIAS\D"/>
      <sheetName val="\Documents and Settings\jviteri"/>
      <sheetName val="[aCCIDENTES DE 1995 - 1996.xl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sheetData sheetId="255" refreshError="1"/>
      <sheetData sheetId="25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sheetData sheetId="1286"/>
      <sheetData sheetId="1287"/>
      <sheetData sheetId="1288"/>
      <sheetData sheetId="1289" refreshError="1"/>
      <sheetData sheetId="1290" refreshError="1"/>
      <sheetData sheetId="1291" refreshError="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DICMICROEMP"/>
      <sheetName val="Res-Accide-10"/>
      <sheetName val="Informe"/>
      <sheetName val="otros"/>
      <sheetName val="PRESUPUESTO"/>
      <sheetName val="Seguim-16"/>
      <sheetName val="Informacion"/>
      <sheetName val="\a  aaInformación GRUPO 4\A MIn"/>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CIDENTES DE 1995 - 1996.xls"/>
      <sheetName val="ACTA DE MODIFICACION  (2)"/>
      <sheetName val="CONT_ADI"/>
      <sheetName val="INDICMICROEMP"/>
      <sheetName val="Datos"/>
      <sheetName val="Res-Accide-10"/>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BD100-45-P1"/>
      <sheetName val="BASE DATOS"/>
      <sheetName val="5.2"/>
      <sheetName val="MATERIALES"/>
      <sheetName val="PROPUESTA PRESENTADA"/>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alisis%20de%20Precios%20Unita"/>
      <sheetName val="Análisis de precios"/>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row r="4">
          <cell r="C4">
            <v>0.05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INSUMO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ESTADO VÍA-CRIT.TECNICO"/>
      <sheetName val="CLASIFICACION"/>
      <sheetName val="PRESUPUESTO"/>
      <sheetName val="Listas"/>
      <sheetName val="Equipo"/>
      <sheetName val="PUNITARIOS%20PARA%20241201%202S"/>
      <sheetName val="GCB2000"/>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ow r="6">
          <cell r="A6" t="str">
            <v>UNIDAD ADMINISTRATIVA ESPECIAL DE LA AERONAUTICA CIVIL</v>
          </cell>
        </row>
      </sheetData>
      <sheetData sheetId="21" refreshError="1"/>
      <sheetData sheetId="2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77"/>
  <sheetViews>
    <sheetView tabSelected="1" zoomScaleNormal="100" workbookViewId="0">
      <selection activeCell="I8" sqref="I8"/>
    </sheetView>
  </sheetViews>
  <sheetFormatPr baseColWidth="10" defaultColWidth="12.5703125" defaultRowHeight="13.5" x14ac:dyDescent="0.25"/>
  <cols>
    <col min="1" max="1" width="1.85546875" style="2" customWidth="1"/>
    <col min="2" max="2" width="8.28515625" style="4" customWidth="1"/>
    <col min="3" max="3" width="45.5703125" style="5" customWidth="1"/>
    <col min="4" max="4" width="16.42578125" style="5" customWidth="1"/>
    <col min="5" max="5" width="12.5703125" style="6" customWidth="1"/>
    <col min="6" max="6" width="13.28515625" style="1" customWidth="1"/>
    <col min="7" max="7" width="13.28515625" style="7" customWidth="1"/>
    <col min="8" max="8" width="13.28515625" style="1" customWidth="1"/>
    <col min="9" max="13" width="11.5703125" style="1" customWidth="1"/>
    <col min="14" max="14" width="11.28515625" style="1" customWidth="1"/>
    <col min="15" max="192" width="11.5703125" style="1" customWidth="1"/>
    <col min="193" max="16384" width="12.5703125" style="2"/>
  </cols>
  <sheetData>
    <row r="1" spans="2:192" ht="11.25" customHeight="1" x14ac:dyDescent="0.25">
      <c r="B1" s="33"/>
      <c r="C1" s="34"/>
      <c r="D1" s="34"/>
      <c r="E1" s="35"/>
      <c r="F1" s="36"/>
      <c r="G1" s="37"/>
    </row>
    <row r="2" spans="2:192" ht="13.5" customHeight="1" x14ac:dyDescent="0.25">
      <c r="B2" s="142" t="s">
        <v>0</v>
      </c>
      <c r="C2" s="143"/>
      <c r="D2" s="143"/>
      <c r="E2" s="143"/>
      <c r="F2" s="143"/>
      <c r="G2" s="144"/>
    </row>
    <row r="3" spans="2:192" ht="13.5" customHeight="1" x14ac:dyDescent="0.25">
      <c r="B3" s="142" t="s">
        <v>1</v>
      </c>
      <c r="C3" s="143"/>
      <c r="D3" s="143"/>
      <c r="E3" s="143"/>
      <c r="F3" s="143"/>
      <c r="G3" s="144"/>
    </row>
    <row r="4" spans="2:192" ht="13.5" customHeight="1" x14ac:dyDescent="0.25">
      <c r="B4" s="142" t="s">
        <v>35</v>
      </c>
      <c r="C4" s="143"/>
      <c r="D4" s="143"/>
      <c r="E4" s="143"/>
      <c r="F4" s="143"/>
      <c r="G4" s="144"/>
    </row>
    <row r="5" spans="2:192" ht="13.5" customHeight="1" x14ac:dyDescent="0.25">
      <c r="B5" s="145"/>
      <c r="C5" s="146"/>
      <c r="D5" s="146"/>
      <c r="E5" s="146"/>
      <c r="F5" s="146"/>
      <c r="G5" s="147"/>
    </row>
    <row r="6" spans="2:192" ht="13.5" customHeight="1" x14ac:dyDescent="0.25">
      <c r="B6" s="145" t="s">
        <v>43</v>
      </c>
      <c r="C6" s="146"/>
      <c r="D6" s="146"/>
      <c r="E6" s="146"/>
      <c r="F6" s="146"/>
      <c r="G6" s="147"/>
    </row>
    <row r="7" spans="2:192" ht="13.5" customHeight="1" x14ac:dyDescent="0.25">
      <c r="B7" s="161" t="s">
        <v>90</v>
      </c>
      <c r="C7" s="162"/>
      <c r="D7" s="162"/>
      <c r="E7" s="162"/>
      <c r="F7" s="162"/>
      <c r="G7" s="163"/>
    </row>
    <row r="8" spans="2:192" ht="46.5" customHeight="1" x14ac:dyDescent="0.25">
      <c r="B8" s="139" t="s">
        <v>79</v>
      </c>
      <c r="C8" s="140"/>
      <c r="D8" s="140"/>
      <c r="E8" s="140"/>
      <c r="F8" s="140"/>
      <c r="G8" s="141"/>
    </row>
    <row r="9" spans="2:192" ht="14.25" customHeight="1" thickBot="1" x14ac:dyDescent="0.3">
      <c r="B9" s="148"/>
      <c r="C9" s="149"/>
      <c r="D9" s="149"/>
      <c r="E9" s="149"/>
      <c r="F9" s="149"/>
      <c r="G9" s="150"/>
    </row>
    <row r="10" spans="2:192" ht="27" customHeight="1" thickBot="1" x14ac:dyDescent="0.3">
      <c r="B10" s="148" t="s">
        <v>42</v>
      </c>
      <c r="C10" s="149"/>
      <c r="D10" s="150"/>
      <c r="E10" s="155" t="s">
        <v>78</v>
      </c>
      <c r="F10" s="156"/>
      <c r="G10" s="157"/>
    </row>
    <row r="11" spans="2:192" s="3" customFormat="1" ht="14.25" customHeight="1" thickBot="1" x14ac:dyDescent="0.3">
      <c r="B11" s="38"/>
      <c r="C11" s="39"/>
      <c r="D11" s="39"/>
      <c r="E11" s="40"/>
      <c r="F11" s="39"/>
      <c r="G11" s="4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row>
    <row r="12" spans="2:192" s="3" customFormat="1" x14ac:dyDescent="0.25">
      <c r="B12" s="151" t="s">
        <v>2</v>
      </c>
      <c r="C12" s="152" t="s">
        <v>3</v>
      </c>
      <c r="D12" s="42" t="s">
        <v>4</v>
      </c>
      <c r="E12" s="42" t="s">
        <v>5</v>
      </c>
      <c r="F12" s="42" t="s">
        <v>6</v>
      </c>
      <c r="G12" s="43" t="s">
        <v>7</v>
      </c>
      <c r="H12" s="3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row>
    <row r="13" spans="2:192" s="3" customFormat="1" x14ac:dyDescent="0.25">
      <c r="B13" s="129"/>
      <c r="C13" s="132"/>
      <c r="D13" s="44" t="s">
        <v>8</v>
      </c>
      <c r="E13" s="44" t="s">
        <v>9</v>
      </c>
      <c r="F13" s="44" t="s">
        <v>10</v>
      </c>
      <c r="G13" s="45" t="s">
        <v>11</v>
      </c>
      <c r="H13" s="3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row>
    <row r="14" spans="2:192" s="3" customFormat="1" ht="21" customHeight="1" thickBot="1" x14ac:dyDescent="0.3">
      <c r="B14" s="46" t="s">
        <v>12</v>
      </c>
      <c r="C14" s="133"/>
      <c r="D14" s="47" t="s">
        <v>13</v>
      </c>
      <c r="E14" s="47" t="s">
        <v>14</v>
      </c>
      <c r="F14" s="47" t="s">
        <v>15</v>
      </c>
      <c r="G14" s="48" t="s">
        <v>80</v>
      </c>
      <c r="H14" s="3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row>
    <row r="15" spans="2:192" s="3" customFormat="1" x14ac:dyDescent="0.25">
      <c r="B15" s="49"/>
      <c r="C15" s="153" t="s">
        <v>16</v>
      </c>
      <c r="D15" s="153"/>
      <c r="E15" s="153"/>
      <c r="F15" s="153"/>
      <c r="G15" s="154"/>
      <c r="H15" s="3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row>
    <row r="16" spans="2:192" s="3" customFormat="1" ht="13.5" customHeight="1" x14ac:dyDescent="0.25">
      <c r="B16" s="50"/>
      <c r="C16" s="51" t="s">
        <v>17</v>
      </c>
      <c r="D16" s="51"/>
      <c r="E16" s="51"/>
      <c r="F16" s="51"/>
      <c r="G16" s="52"/>
      <c r="H16" s="3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row>
    <row r="17" spans="2:192" s="3" customFormat="1" x14ac:dyDescent="0.25">
      <c r="B17" s="53">
        <v>1</v>
      </c>
      <c r="C17" s="54" t="s">
        <v>44</v>
      </c>
      <c r="D17" s="68">
        <v>4100000</v>
      </c>
      <c r="E17" s="68"/>
      <c r="F17" s="69">
        <v>0.3</v>
      </c>
      <c r="G17" s="70">
        <f>+(D17+E17)*B17*F17</f>
        <v>1230000</v>
      </c>
      <c r="H17" s="17" t="s">
        <v>40</v>
      </c>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row>
    <row r="18" spans="2:192" s="3" customFormat="1" x14ac:dyDescent="0.25">
      <c r="B18" s="53">
        <v>1</v>
      </c>
      <c r="C18" s="56" t="s">
        <v>45</v>
      </c>
      <c r="D18" s="102">
        <v>4000000</v>
      </c>
      <c r="E18" s="68"/>
      <c r="F18" s="69">
        <v>2</v>
      </c>
      <c r="G18" s="70">
        <f t="shared" ref="G18:G19" si="0">+(D18+E18)*B18*F18</f>
        <v>8000000</v>
      </c>
      <c r="H18" s="17" t="s">
        <v>40</v>
      </c>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row>
    <row r="19" spans="2:192" s="3" customFormat="1" x14ac:dyDescent="0.25">
      <c r="B19" s="53">
        <v>1</v>
      </c>
      <c r="C19" s="56" t="s">
        <v>46</v>
      </c>
      <c r="D19" s="68">
        <v>4100000</v>
      </c>
      <c r="E19" s="68"/>
      <c r="F19" s="69">
        <v>0.1</v>
      </c>
      <c r="G19" s="70">
        <f t="shared" si="0"/>
        <v>410000</v>
      </c>
      <c r="H19" s="17" t="s">
        <v>40</v>
      </c>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row>
    <row r="20" spans="2:192" s="3" customFormat="1" x14ac:dyDescent="0.25">
      <c r="B20" s="58"/>
      <c r="C20" s="59" t="s">
        <v>47</v>
      </c>
      <c r="D20" s="60"/>
      <c r="E20" s="60"/>
      <c r="F20" s="60"/>
      <c r="G20" s="61"/>
      <c r="H20" s="3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row>
    <row r="21" spans="2:192" s="3" customFormat="1" x14ac:dyDescent="0.25">
      <c r="B21" s="53">
        <v>1</v>
      </c>
      <c r="C21" s="62" t="s">
        <v>48</v>
      </c>
      <c r="D21" s="102">
        <v>1050000</v>
      </c>
      <c r="E21" s="68"/>
      <c r="F21" s="69">
        <v>1.5</v>
      </c>
      <c r="G21" s="70">
        <f>+(D21+E21)*B21*F21</f>
        <v>1575000</v>
      </c>
      <c r="H21" s="17" t="s">
        <v>40</v>
      </c>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row>
    <row r="22" spans="2:192" s="3" customFormat="1" ht="13.5" customHeight="1" x14ac:dyDescent="0.25">
      <c r="B22" s="63"/>
      <c r="C22" s="51" t="s">
        <v>49</v>
      </c>
      <c r="D22" s="60"/>
      <c r="E22" s="60"/>
      <c r="F22" s="60"/>
      <c r="G22" s="61"/>
      <c r="H22" s="3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row>
    <row r="23" spans="2:192" s="3" customFormat="1" ht="14.25" customHeight="1" x14ac:dyDescent="0.25">
      <c r="B23" s="53">
        <v>1</v>
      </c>
      <c r="C23" s="62" t="s">
        <v>50</v>
      </c>
      <c r="D23" s="102">
        <v>1050000</v>
      </c>
      <c r="E23" s="68"/>
      <c r="F23" s="69">
        <v>2</v>
      </c>
      <c r="G23" s="70">
        <f>+(D23+E23)*B23*F23</f>
        <v>2100000</v>
      </c>
      <c r="H23" s="17" t="s">
        <v>40</v>
      </c>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row>
    <row r="24" spans="2:192" s="3" customFormat="1" ht="14.25" customHeight="1" x14ac:dyDescent="0.25">
      <c r="B24" s="64"/>
      <c r="C24" s="65" t="s">
        <v>51</v>
      </c>
      <c r="D24" s="60"/>
      <c r="E24" s="60"/>
      <c r="F24" s="60"/>
      <c r="G24" s="61"/>
      <c r="H24" s="3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row>
    <row r="25" spans="2:192" s="3" customFormat="1" ht="26.25" customHeight="1" x14ac:dyDescent="0.25">
      <c r="B25" s="66">
        <v>1</v>
      </c>
      <c r="C25" s="67" t="s">
        <v>52</v>
      </c>
      <c r="D25" s="68">
        <v>500000</v>
      </c>
      <c r="E25" s="68"/>
      <c r="F25" s="69">
        <v>2</v>
      </c>
      <c r="G25" s="70">
        <v>1000000</v>
      </c>
      <c r="H25" s="17" t="s">
        <v>40</v>
      </c>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row>
    <row r="26" spans="2:192" s="3" customFormat="1" x14ac:dyDescent="0.25">
      <c r="B26" s="64"/>
      <c r="C26" s="158" t="s">
        <v>81</v>
      </c>
      <c r="D26" s="159"/>
      <c r="E26" s="159"/>
      <c r="F26" s="160"/>
      <c r="G26" s="71"/>
      <c r="H26" s="18"/>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row>
    <row r="27" spans="2:192" s="3" customFormat="1" x14ac:dyDescent="0.25">
      <c r="B27" s="63"/>
      <c r="C27" s="122" t="s">
        <v>82</v>
      </c>
      <c r="D27" s="123"/>
      <c r="E27" s="123"/>
      <c r="F27" s="124"/>
      <c r="G27" s="72">
        <v>2</v>
      </c>
      <c r="H27" s="19" t="s">
        <v>41</v>
      </c>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row>
    <row r="28" spans="2:192" s="3" customFormat="1" ht="21.75" customHeight="1" thickBot="1" x14ac:dyDescent="0.3">
      <c r="B28" s="73"/>
      <c r="C28" s="125" t="s">
        <v>83</v>
      </c>
      <c r="D28" s="126"/>
      <c r="E28" s="126"/>
      <c r="F28" s="127"/>
      <c r="G28" s="74">
        <f>G26*G27</f>
        <v>0</v>
      </c>
      <c r="H28" s="31"/>
      <c r="I28" s="1"/>
      <c r="J28" s="9"/>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row>
    <row r="29" spans="2:192" s="3" customFormat="1" x14ac:dyDescent="0.25">
      <c r="B29" s="128" t="s">
        <v>2</v>
      </c>
      <c r="C29" s="130" t="s">
        <v>18</v>
      </c>
      <c r="D29" s="132" t="s">
        <v>19</v>
      </c>
      <c r="E29" s="75" t="s">
        <v>20</v>
      </c>
      <c r="F29" s="134" t="s">
        <v>21</v>
      </c>
      <c r="G29" s="76" t="s">
        <v>7</v>
      </c>
      <c r="H29" s="3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row>
    <row r="30" spans="2:192" s="3" customFormat="1" x14ac:dyDescent="0.25">
      <c r="B30" s="129"/>
      <c r="C30" s="130"/>
      <c r="D30" s="132"/>
      <c r="E30" s="44" t="s">
        <v>22</v>
      </c>
      <c r="F30" s="135"/>
      <c r="G30" s="45" t="s">
        <v>11</v>
      </c>
      <c r="H30" s="3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row>
    <row r="31" spans="2:192" s="3" customFormat="1" ht="26.25" thickBot="1" x14ac:dyDescent="0.3">
      <c r="B31" s="46" t="s">
        <v>23</v>
      </c>
      <c r="C31" s="131"/>
      <c r="D31" s="133"/>
      <c r="E31" s="47" t="s">
        <v>24</v>
      </c>
      <c r="F31" s="47" t="s">
        <v>25</v>
      </c>
      <c r="G31" s="48" t="s">
        <v>84</v>
      </c>
      <c r="H31" s="3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row>
    <row r="32" spans="2:192" s="3" customFormat="1" x14ac:dyDescent="0.25">
      <c r="B32" s="77"/>
      <c r="C32" s="78" t="s">
        <v>26</v>
      </c>
      <c r="D32" s="78"/>
      <c r="E32" s="78"/>
      <c r="F32" s="78"/>
      <c r="G32" s="79"/>
      <c r="H32" s="3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row>
    <row r="33" spans="1:192" s="3" customFormat="1" x14ac:dyDescent="0.25">
      <c r="B33" s="63"/>
      <c r="C33" s="51" t="s">
        <v>27</v>
      </c>
      <c r="D33" s="51"/>
      <c r="E33" s="51"/>
      <c r="F33" s="51"/>
      <c r="G33" s="52"/>
      <c r="H33" s="3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row>
    <row r="34" spans="1:192" s="3" customFormat="1" x14ac:dyDescent="0.25">
      <c r="B34" s="53">
        <v>1</v>
      </c>
      <c r="C34" s="67" t="s">
        <v>53</v>
      </c>
      <c r="D34" s="80" t="s">
        <v>54</v>
      </c>
      <c r="E34" s="57"/>
      <c r="F34" s="81">
        <v>1</v>
      </c>
      <c r="G34" s="55">
        <f>+B34*E34*F34</f>
        <v>0</v>
      </c>
      <c r="H34" s="3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row>
    <row r="35" spans="1:192" s="3" customFormat="1" ht="42" customHeight="1" x14ac:dyDescent="0.25">
      <c r="B35" s="63"/>
      <c r="C35" s="51" t="s">
        <v>28</v>
      </c>
      <c r="D35" s="51"/>
      <c r="E35" s="60"/>
      <c r="F35" s="82"/>
      <c r="G35" s="83"/>
      <c r="H35" s="31"/>
      <c r="I35" s="1"/>
      <c r="J35" s="8"/>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row>
    <row r="36" spans="1:192" s="3" customFormat="1" ht="36" customHeight="1" x14ac:dyDescent="0.25">
      <c r="B36" s="53">
        <v>1</v>
      </c>
      <c r="C36" s="84" t="s">
        <v>55</v>
      </c>
      <c r="D36" s="80" t="s">
        <v>29</v>
      </c>
      <c r="E36" s="85"/>
      <c r="F36" s="81">
        <v>3</v>
      </c>
      <c r="G36" s="55">
        <f>+B36*E36*F36</f>
        <v>0</v>
      </c>
      <c r="H36" s="3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row>
    <row r="37" spans="1:192" s="3" customFormat="1" ht="27" customHeight="1" x14ac:dyDescent="0.25">
      <c r="B37" s="53">
        <v>1</v>
      </c>
      <c r="C37" s="67" t="s">
        <v>56</v>
      </c>
      <c r="D37" s="80" t="s">
        <v>30</v>
      </c>
      <c r="E37" s="85"/>
      <c r="F37" s="81">
        <v>0.5</v>
      </c>
      <c r="G37" s="55">
        <f t="shared" ref="G37:G42" si="1">+B37*E37*F37</f>
        <v>0</v>
      </c>
      <c r="H37" s="3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row>
    <row r="38" spans="1:192" s="3" customFormat="1" ht="24.75" customHeight="1" x14ac:dyDescent="0.25">
      <c r="B38" s="53">
        <v>1</v>
      </c>
      <c r="C38" s="67" t="s">
        <v>31</v>
      </c>
      <c r="D38" s="80" t="s">
        <v>30</v>
      </c>
      <c r="E38" s="85"/>
      <c r="F38" s="81">
        <v>1</v>
      </c>
      <c r="G38" s="55">
        <f t="shared" si="1"/>
        <v>0</v>
      </c>
      <c r="H38" s="3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row>
    <row r="39" spans="1:192" s="3" customFormat="1" ht="13.5" customHeight="1" x14ac:dyDescent="0.25">
      <c r="B39" s="63"/>
      <c r="C39" s="51" t="s">
        <v>32</v>
      </c>
      <c r="D39" s="51"/>
      <c r="E39" s="60"/>
      <c r="F39" s="60"/>
      <c r="G39" s="83"/>
      <c r="H39" s="3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row>
    <row r="40" spans="1:192" s="3" customFormat="1" ht="27" customHeight="1" x14ac:dyDescent="0.25">
      <c r="B40" s="53">
        <v>1</v>
      </c>
      <c r="C40" s="67" t="s">
        <v>57</v>
      </c>
      <c r="D40" s="80" t="s">
        <v>30</v>
      </c>
      <c r="E40" s="85"/>
      <c r="F40" s="81">
        <v>0.2</v>
      </c>
      <c r="G40" s="55">
        <f>+ROUND(B40*E40*F40,0)</f>
        <v>0</v>
      </c>
      <c r="H40" s="31"/>
      <c r="I40" s="1"/>
      <c r="J40" s="1" t="s">
        <v>36</v>
      </c>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row>
    <row r="41" spans="1:192" s="1" customFormat="1" ht="28.5" customHeight="1" x14ac:dyDescent="0.25">
      <c r="A41" s="2"/>
      <c r="B41" s="53">
        <v>1</v>
      </c>
      <c r="C41" s="67" t="s">
        <v>33</v>
      </c>
      <c r="D41" s="80" t="s">
        <v>30</v>
      </c>
      <c r="E41" s="85"/>
      <c r="F41" s="81">
        <v>3</v>
      </c>
      <c r="G41" s="55">
        <f>+ROUND(B41*E41*F41,0)</f>
        <v>0</v>
      </c>
      <c r="H41" s="31"/>
    </row>
    <row r="42" spans="1:192" s="1" customFormat="1" ht="25.5" x14ac:dyDescent="0.25">
      <c r="A42" s="2"/>
      <c r="B42" s="53">
        <v>1</v>
      </c>
      <c r="C42" s="67" t="s">
        <v>34</v>
      </c>
      <c r="D42" s="80" t="s">
        <v>30</v>
      </c>
      <c r="E42" s="85"/>
      <c r="F42" s="81">
        <v>3</v>
      </c>
      <c r="G42" s="55">
        <f t="shared" si="1"/>
        <v>0</v>
      </c>
      <c r="H42" s="18"/>
    </row>
    <row r="43" spans="1:192" s="1" customFormat="1" ht="26.25" thickBot="1" x14ac:dyDescent="0.3">
      <c r="A43" s="2"/>
      <c r="B43" s="86">
        <v>1</v>
      </c>
      <c r="C43" s="87" t="s">
        <v>58</v>
      </c>
      <c r="D43" s="88" t="s">
        <v>30</v>
      </c>
      <c r="E43" s="89">
        <v>50000</v>
      </c>
      <c r="F43" s="90">
        <f>+F18</f>
        <v>2</v>
      </c>
      <c r="G43" s="91">
        <v>100000</v>
      </c>
      <c r="H43" s="17" t="s">
        <v>40</v>
      </c>
    </row>
    <row r="44" spans="1:192" s="1" customFormat="1" ht="14.25" customHeight="1" x14ac:dyDescent="0.25">
      <c r="A44" s="2"/>
      <c r="B44" s="92"/>
      <c r="C44" s="137" t="s">
        <v>85</v>
      </c>
      <c r="D44" s="137"/>
      <c r="E44" s="137"/>
      <c r="F44" s="138"/>
      <c r="G44" s="93"/>
      <c r="H44" s="31"/>
    </row>
    <row r="45" spans="1:192" s="1" customFormat="1" ht="14.25" customHeight="1" x14ac:dyDescent="0.25">
      <c r="A45" s="2"/>
      <c r="B45" s="94"/>
      <c r="C45" s="136" t="s">
        <v>86</v>
      </c>
      <c r="D45" s="136"/>
      <c r="E45" s="136"/>
      <c r="F45" s="113"/>
      <c r="G45" s="95"/>
      <c r="H45" s="20"/>
    </row>
    <row r="46" spans="1:192" s="1" customFormat="1" ht="14.25" customHeight="1" x14ac:dyDescent="0.25">
      <c r="A46" s="2"/>
      <c r="B46" s="94"/>
      <c r="C46" s="136" t="s">
        <v>87</v>
      </c>
      <c r="D46" s="136"/>
      <c r="E46" s="136"/>
      <c r="F46" s="113"/>
      <c r="G46" s="96">
        <v>0</v>
      </c>
      <c r="H46" s="19" t="s">
        <v>40</v>
      </c>
    </row>
    <row r="47" spans="1:192" ht="14.25" customHeight="1" x14ac:dyDescent="0.25">
      <c r="B47" s="94"/>
      <c r="C47" s="136" t="s">
        <v>88</v>
      </c>
      <c r="D47" s="136"/>
      <c r="E47" s="136"/>
      <c r="F47" s="113"/>
      <c r="G47" s="95">
        <f>G45+G46</f>
        <v>0</v>
      </c>
      <c r="H47" s="31"/>
    </row>
    <row r="48" spans="1:192" ht="24.75" customHeight="1" x14ac:dyDescent="0.25">
      <c r="B48" s="94"/>
      <c r="C48" s="136" t="s">
        <v>89</v>
      </c>
      <c r="D48" s="136"/>
      <c r="E48" s="136"/>
      <c r="F48" s="113"/>
      <c r="G48" s="97">
        <f>ROUND(G47*19%,0)</f>
        <v>0</v>
      </c>
      <c r="H48" s="31"/>
    </row>
    <row r="49" spans="2:8" ht="21.75" customHeight="1" x14ac:dyDescent="0.25">
      <c r="B49" s="94"/>
      <c r="C49" s="136" t="s">
        <v>59</v>
      </c>
      <c r="D49" s="136"/>
      <c r="E49" s="136"/>
      <c r="F49" s="113"/>
      <c r="G49" s="97"/>
      <c r="H49" s="31"/>
    </row>
    <row r="50" spans="2:8" ht="24.75" customHeight="1" x14ac:dyDescent="0.25">
      <c r="B50" s="94"/>
      <c r="C50" s="113" t="s">
        <v>60</v>
      </c>
      <c r="D50" s="114"/>
      <c r="E50" s="114"/>
      <c r="F50" s="114"/>
      <c r="G50" s="97">
        <f>ROUND(G49*2.5%,0)</f>
        <v>0</v>
      </c>
      <c r="H50" s="31"/>
    </row>
    <row r="51" spans="2:8" ht="22.5" customHeight="1" x14ac:dyDescent="0.25">
      <c r="B51" s="94"/>
      <c r="C51" s="113" t="s">
        <v>61</v>
      </c>
      <c r="D51" s="114"/>
      <c r="E51" s="114"/>
      <c r="F51" s="114"/>
      <c r="G51" s="97">
        <f>ROUND(G50*19%,0)</f>
        <v>0</v>
      </c>
      <c r="H51" s="31"/>
    </row>
    <row r="52" spans="2:8" ht="33.75" customHeight="1" x14ac:dyDescent="0.25">
      <c r="B52" s="94"/>
      <c r="C52" s="113" t="s">
        <v>62</v>
      </c>
      <c r="D52" s="114"/>
      <c r="E52" s="114"/>
      <c r="F52" s="114"/>
      <c r="G52" s="97">
        <f>SUM(G49:G51)</f>
        <v>0</v>
      </c>
      <c r="H52" s="31"/>
    </row>
    <row r="53" spans="2:8" ht="13.5" customHeight="1" x14ac:dyDescent="0.25">
      <c r="B53" s="94"/>
      <c r="C53" s="113" t="s">
        <v>63</v>
      </c>
      <c r="D53" s="114"/>
      <c r="E53" s="114"/>
      <c r="F53" s="114"/>
      <c r="G53" s="97">
        <f>G47+G49+G50</f>
        <v>0</v>
      </c>
      <c r="H53" s="31"/>
    </row>
    <row r="54" spans="2:8" ht="21.75" customHeight="1" thickBot="1" x14ac:dyDescent="0.3">
      <c r="B54" s="98"/>
      <c r="C54" s="115" t="s">
        <v>64</v>
      </c>
      <c r="D54" s="116"/>
      <c r="E54" s="116"/>
      <c r="F54" s="116"/>
      <c r="G54" s="99">
        <f>G48+G51</f>
        <v>0</v>
      </c>
      <c r="H54" s="31"/>
    </row>
    <row r="55" spans="2:8" ht="36.75" customHeight="1" thickBot="1" x14ac:dyDescent="0.3">
      <c r="B55" s="100"/>
      <c r="C55" s="117" t="s">
        <v>65</v>
      </c>
      <c r="D55" s="117"/>
      <c r="E55" s="117"/>
      <c r="F55" s="118"/>
      <c r="G55" s="101">
        <f>SUM(G53:G54)</f>
        <v>0</v>
      </c>
      <c r="H55" s="32"/>
    </row>
    <row r="56" spans="2:8" ht="16.5" x14ac:dyDescent="0.25">
      <c r="B56" s="119" t="s">
        <v>37</v>
      </c>
      <c r="C56" s="120"/>
      <c r="D56" s="120"/>
      <c r="E56" s="120"/>
      <c r="F56" s="120"/>
      <c r="G56" s="121"/>
      <c r="H56" s="16"/>
    </row>
    <row r="57" spans="2:8" ht="16.5" x14ac:dyDescent="0.25">
      <c r="B57" s="104" t="s">
        <v>66</v>
      </c>
      <c r="C57" s="105"/>
      <c r="D57" s="105"/>
      <c r="E57" s="105"/>
      <c r="F57" s="105"/>
      <c r="G57" s="106"/>
      <c r="H57" s="16"/>
    </row>
    <row r="58" spans="2:8" ht="16.5" x14ac:dyDescent="0.25">
      <c r="B58" s="104" t="s">
        <v>67</v>
      </c>
      <c r="C58" s="105"/>
      <c r="D58" s="105"/>
      <c r="E58" s="105"/>
      <c r="F58" s="105"/>
      <c r="G58" s="106"/>
      <c r="H58" s="16"/>
    </row>
    <row r="59" spans="2:8" ht="16.5" x14ac:dyDescent="0.25">
      <c r="B59" s="104" t="s">
        <v>38</v>
      </c>
      <c r="C59" s="105"/>
      <c r="D59" s="105"/>
      <c r="E59" s="105"/>
      <c r="F59" s="105"/>
      <c r="G59" s="106"/>
      <c r="H59" s="22"/>
    </row>
    <row r="60" spans="2:8" ht="16.5" x14ac:dyDescent="0.25">
      <c r="B60" s="110" t="s">
        <v>68</v>
      </c>
      <c r="C60" s="111"/>
      <c r="D60" s="111"/>
      <c r="E60" s="111"/>
      <c r="F60" s="111"/>
      <c r="G60" s="112"/>
      <c r="H60" s="16"/>
    </row>
    <row r="61" spans="2:8" ht="16.5" customHeight="1" x14ac:dyDescent="0.25">
      <c r="B61" s="104" t="s">
        <v>69</v>
      </c>
      <c r="C61" s="105"/>
      <c r="D61" s="105"/>
      <c r="E61" s="105"/>
      <c r="F61" s="105"/>
      <c r="G61" s="106"/>
      <c r="H61" s="23"/>
    </row>
    <row r="62" spans="2:8" ht="16.5" x14ac:dyDescent="0.25">
      <c r="B62" s="104" t="s">
        <v>70</v>
      </c>
      <c r="C62" s="105"/>
      <c r="D62" s="105"/>
      <c r="E62" s="105"/>
      <c r="F62" s="105"/>
      <c r="G62" s="106"/>
      <c r="H62" s="21"/>
    </row>
    <row r="63" spans="2:8" ht="16.5" x14ac:dyDescent="0.25">
      <c r="B63" s="104" t="s">
        <v>71</v>
      </c>
      <c r="C63" s="105"/>
      <c r="D63" s="105"/>
      <c r="E63" s="105"/>
      <c r="F63" s="105"/>
      <c r="G63" s="106"/>
      <c r="H63" s="16"/>
    </row>
    <row r="64" spans="2:8" ht="16.5" x14ac:dyDescent="0.25">
      <c r="B64" s="104" t="s">
        <v>72</v>
      </c>
      <c r="C64" s="105"/>
      <c r="D64" s="105"/>
      <c r="E64" s="105"/>
      <c r="F64" s="105"/>
      <c r="G64" s="106"/>
      <c r="H64" s="16"/>
    </row>
    <row r="65" spans="2:8" ht="16.5" x14ac:dyDescent="0.25">
      <c r="B65" s="104" t="s">
        <v>73</v>
      </c>
      <c r="C65" s="105"/>
      <c r="D65" s="105"/>
      <c r="E65" s="105"/>
      <c r="F65" s="105"/>
      <c r="G65" s="106"/>
      <c r="H65" s="16"/>
    </row>
    <row r="66" spans="2:8" ht="16.5" x14ac:dyDescent="0.25">
      <c r="B66" s="104" t="s">
        <v>74</v>
      </c>
      <c r="C66" s="105"/>
      <c r="D66" s="105"/>
      <c r="E66" s="105"/>
      <c r="F66" s="105"/>
      <c r="G66" s="106"/>
      <c r="H66" s="16"/>
    </row>
    <row r="67" spans="2:8" ht="17.25" thickBot="1" x14ac:dyDescent="0.3">
      <c r="B67" s="107" t="s">
        <v>75</v>
      </c>
      <c r="C67" s="108"/>
      <c r="D67" s="108"/>
      <c r="E67" s="108"/>
      <c r="F67" s="108"/>
      <c r="G67" s="109"/>
      <c r="H67" s="16"/>
    </row>
    <row r="68" spans="2:8" ht="16.5" x14ac:dyDescent="0.25">
      <c r="B68" s="24"/>
      <c r="C68" s="25"/>
      <c r="D68" s="25"/>
      <c r="E68" s="26"/>
      <c r="F68" s="16"/>
      <c r="G68" s="16"/>
      <c r="H68" s="16"/>
    </row>
    <row r="69" spans="2:8" ht="31.5" x14ac:dyDescent="0.25">
      <c r="B69" s="27" t="s">
        <v>76</v>
      </c>
      <c r="C69" s="15"/>
      <c r="D69" s="15"/>
      <c r="E69" s="10"/>
      <c r="F69" s="11"/>
      <c r="G69" s="11"/>
      <c r="H69" s="16"/>
    </row>
    <row r="70" spans="2:8" ht="16.5" x14ac:dyDescent="0.25">
      <c r="B70" s="27"/>
      <c r="C70" s="15"/>
      <c r="D70" s="15"/>
      <c r="E70" s="10"/>
      <c r="F70" s="11"/>
      <c r="G70" s="11"/>
      <c r="H70" s="16"/>
    </row>
    <row r="71" spans="2:8" ht="16.5" x14ac:dyDescent="0.25">
      <c r="B71" s="27"/>
      <c r="C71" s="15"/>
      <c r="D71" s="15"/>
      <c r="E71" s="10"/>
      <c r="F71" s="11"/>
      <c r="G71" s="11"/>
      <c r="H71" s="16"/>
    </row>
    <row r="72" spans="2:8" ht="16.5" x14ac:dyDescent="0.25">
      <c r="B72" s="27"/>
      <c r="C72" s="15"/>
      <c r="D72" s="15"/>
      <c r="E72" s="10"/>
      <c r="F72" s="11"/>
      <c r="G72" s="11"/>
      <c r="H72" s="16"/>
    </row>
    <row r="73" spans="2:8" ht="16.5" x14ac:dyDescent="0.25">
      <c r="B73" s="28"/>
      <c r="C73" s="12"/>
      <c r="D73" s="15"/>
      <c r="E73" s="13"/>
      <c r="F73" s="14"/>
      <c r="G73" s="14"/>
      <c r="H73" s="16"/>
    </row>
    <row r="74" spans="2:8" ht="16.5" x14ac:dyDescent="0.25">
      <c r="B74" s="29" t="s">
        <v>77</v>
      </c>
      <c r="C74" s="15"/>
      <c r="D74" s="15"/>
      <c r="E74" s="103" t="s">
        <v>39</v>
      </c>
      <c r="F74" s="103"/>
      <c r="G74" s="103"/>
      <c r="H74" s="16"/>
    </row>
    <row r="75" spans="2:8" ht="16.5" x14ac:dyDescent="0.25">
      <c r="B75" s="24"/>
      <c r="C75" s="25"/>
      <c r="D75" s="25"/>
      <c r="E75" s="26"/>
      <c r="F75" s="16"/>
      <c r="G75" s="16"/>
      <c r="H75" s="16"/>
    </row>
    <row r="76" spans="2:8" ht="16.5" x14ac:dyDescent="0.25">
      <c r="B76" s="30"/>
      <c r="C76" s="30"/>
      <c r="D76" s="30"/>
      <c r="E76" s="30"/>
      <c r="F76" s="30"/>
      <c r="G76" s="30"/>
      <c r="H76" s="16"/>
    </row>
    <row r="77" spans="2:8" ht="16.5" x14ac:dyDescent="0.25">
      <c r="B77" s="30"/>
      <c r="C77" s="30"/>
      <c r="D77" s="30"/>
      <c r="E77" s="30"/>
      <c r="F77" s="30"/>
      <c r="G77" s="30"/>
      <c r="H77" s="16"/>
    </row>
  </sheetData>
  <mergeCells count="45">
    <mergeCell ref="C52:F52"/>
    <mergeCell ref="B8:G8"/>
    <mergeCell ref="B2:G2"/>
    <mergeCell ref="B3:G3"/>
    <mergeCell ref="B4:G4"/>
    <mergeCell ref="B5:G5"/>
    <mergeCell ref="B7:G7"/>
    <mergeCell ref="B9:G9"/>
    <mergeCell ref="B10:D10"/>
    <mergeCell ref="B12:B13"/>
    <mergeCell ref="C12:C14"/>
    <mergeCell ref="C15:G15"/>
    <mergeCell ref="E10:G10"/>
    <mergeCell ref="C26:F26"/>
    <mergeCell ref="C46:F46"/>
    <mergeCell ref="B6:G6"/>
    <mergeCell ref="C51:F51"/>
    <mergeCell ref="C27:F27"/>
    <mergeCell ref="C28:F28"/>
    <mergeCell ref="B29:B30"/>
    <mergeCell ref="C29:C31"/>
    <mergeCell ref="D29:D31"/>
    <mergeCell ref="F29:F30"/>
    <mergeCell ref="C45:F45"/>
    <mergeCell ref="C47:F47"/>
    <mergeCell ref="C48:F48"/>
    <mergeCell ref="C49:F49"/>
    <mergeCell ref="C50:F50"/>
    <mergeCell ref="C44:F44"/>
    <mergeCell ref="C53:F53"/>
    <mergeCell ref="C54:F54"/>
    <mergeCell ref="C55:F55"/>
    <mergeCell ref="B56:G56"/>
    <mergeCell ref="B57:G57"/>
    <mergeCell ref="B58:G58"/>
    <mergeCell ref="B59:G59"/>
    <mergeCell ref="B60:G60"/>
    <mergeCell ref="B61:G61"/>
    <mergeCell ref="B62:G62"/>
    <mergeCell ref="E74:G74"/>
    <mergeCell ref="B63:G63"/>
    <mergeCell ref="B64:G64"/>
    <mergeCell ref="B65:G65"/>
    <mergeCell ref="B66:G66"/>
    <mergeCell ref="B67:G6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Johana Uribe Navarro</dc:creator>
  <cp:lastModifiedBy>Viviana Tellez</cp:lastModifiedBy>
  <dcterms:created xsi:type="dcterms:W3CDTF">2019-02-14T19:17:40Z</dcterms:created>
  <dcterms:modified xsi:type="dcterms:W3CDTF">2021-04-20T15:31:21Z</dcterms:modified>
</cp:coreProperties>
</file>