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Popayan\"/>
    </mc:Choice>
  </mc:AlternateContent>
  <xr:revisionPtr revIDLastSave="0" documentId="13_ncr:1_{2E855925-5251-41CA-B334-82DDEC945AF3}" xr6:coauthVersionLast="41" xr6:coauthVersionMax="41" xr10:uidLastSave="{00000000-0000-0000-0000-000000000000}"/>
  <bookViews>
    <workbookView xWindow="-120" yWindow="-120" windowWidth="20730" windowHeight="11160" xr2:uid="{1EFFE60F-2DEE-40B6-956C-14A520F77DD9}"/>
  </bookViews>
  <sheets>
    <sheet name="Hoja1" sheetId="1" r:id="rId1"/>
  </sheets>
  <definedNames>
    <definedName name="_xlnm.Print_Area" localSheetId="0">Hoja1!$A$1:$G$46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9" i="1" l="1"/>
  <c r="G28" i="1"/>
  <c r="G30" i="1" s="1"/>
  <c r="G13" i="1"/>
  <c r="G14" i="1"/>
  <c r="G15" i="1"/>
  <c r="G16" i="1"/>
  <c r="G17" i="1"/>
  <c r="G18" i="1"/>
  <c r="G12" i="1"/>
  <c r="G19" i="1" l="1"/>
  <c r="G21" i="1" s="1"/>
  <c r="G31" i="1" s="1"/>
  <c r="G32" i="1" s="1"/>
  <c r="G33" i="1" s="1"/>
</calcChain>
</file>

<file path=xl/sharedStrings.xml><?xml version="1.0" encoding="utf-8"?>
<sst xmlns="http://schemas.openxmlformats.org/spreadsheetml/2006/main" count="46" uniqueCount="43">
  <si>
    <t>FORMULARIO 1</t>
  </si>
  <si>
    <t>PLAZO:</t>
  </si>
  <si>
    <t>1,5 MESES</t>
  </si>
  <si>
    <t>CANT.</t>
  </si>
  <si>
    <t>CARGO / OFICIO</t>
  </si>
  <si>
    <t>SUELDO Y/O</t>
  </si>
  <si>
    <t>JORNAL MENSUAL</t>
  </si>
  <si>
    <t>DEDICACIÓN</t>
  </si>
  <si>
    <t>PARTICIPACIÓN</t>
  </si>
  <si>
    <t>(h-mes)</t>
  </si>
  <si>
    <t>VALOR</t>
  </si>
  <si>
    <t>PARCIAL ($)</t>
  </si>
  <si>
    <t>(1*(2+3))*(4) = (5)</t>
  </si>
  <si>
    <t>COSTOS DIRECTOS DE PERSONAL</t>
  </si>
  <si>
    <t>PERSONAL</t>
  </si>
  <si>
    <t>Director de proyectos de consultoría</t>
  </si>
  <si>
    <t>Ingeniero civil Especialista en Geotécnia y/o Geología</t>
  </si>
  <si>
    <t>Ingeniero civil Especialista en Hidráulica y/o Hidrologia</t>
  </si>
  <si>
    <t>Ingeniero Electrico y/o electricista</t>
  </si>
  <si>
    <t>Ingeniero civil, Especialista En Estructuras</t>
  </si>
  <si>
    <t>Ingeniero Ambiental</t>
  </si>
  <si>
    <t>Arquitecto</t>
  </si>
  <si>
    <t>CONCEPTO</t>
  </si>
  <si>
    <t>UNIDAD</t>
  </si>
  <si>
    <t>COSTO</t>
  </si>
  <si>
    <t>($)</t>
  </si>
  <si>
    <t>UTILIZACION</t>
  </si>
  <si>
    <t>OTROS COSTOS DIRECTOS</t>
  </si>
  <si>
    <t>COSTOS DE ALQUILER DE EQUIPOS Y OFICINA</t>
  </si>
  <si>
    <t>Comision de Laboratorio de Suelos (Incluye laboratoristas y auxiliares)</t>
  </si>
  <si>
    <t>und</t>
  </si>
  <si>
    <t>Comisión de topografía (Incluye personal.equipos y transporte)</t>
  </si>
  <si>
    <t>mes</t>
  </si>
  <si>
    <r>
      <t xml:space="preserve">COSTO TOTAL </t>
    </r>
    <r>
      <rPr>
        <b/>
        <sz val="11"/>
        <color theme="1"/>
        <rFont val="Arial Narrow"/>
        <family val="2"/>
      </rPr>
      <t>= (E) + (F)</t>
    </r>
  </si>
  <si>
    <r>
      <t xml:space="preserve">SUBTOTAL COSTOS DE PERSONAL = SUMATORIA DE (5) = </t>
    </r>
    <r>
      <rPr>
        <b/>
        <sz val="11"/>
        <color rgb="FF0000FF"/>
        <rFont val="Arial Narrow"/>
        <family val="2"/>
      </rPr>
      <t>(6)</t>
    </r>
  </si>
  <si>
    <r>
      <t xml:space="preserve">FACTOR MULTIPLICADOR </t>
    </r>
    <r>
      <rPr>
        <b/>
        <sz val="11"/>
        <color rgb="FF0000FF"/>
        <rFont val="Arial Narrow"/>
        <family val="2"/>
      </rPr>
      <t>(7)</t>
    </r>
  </si>
  <si>
    <r>
      <t xml:space="preserve">SUBTOTAL COSTOS DE PERSONAL = (6) * ((7)+(9)) = </t>
    </r>
    <r>
      <rPr>
        <b/>
        <sz val="11"/>
        <color rgb="FF0000FF"/>
        <rFont val="Arial Narrow"/>
        <family val="2"/>
      </rPr>
      <t>(A)</t>
    </r>
  </si>
  <si>
    <r>
      <t xml:space="preserve">(10)*(11)*(12) = </t>
    </r>
    <r>
      <rPr>
        <b/>
        <sz val="11"/>
        <color rgb="FF0000FF"/>
        <rFont val="Arial Narrow"/>
        <family val="2"/>
      </rPr>
      <t>(13)</t>
    </r>
  </si>
  <si>
    <r>
      <t xml:space="preserve">SUBTOTAL OTROS COSTOS DIRECTOS = SUMATORIA DE (13) = </t>
    </r>
    <r>
      <rPr>
        <b/>
        <sz val="11"/>
        <color rgb="FF003366"/>
        <rFont val="Arial Narrow"/>
        <family val="2"/>
      </rPr>
      <t>(B)</t>
    </r>
  </si>
  <si>
    <r>
      <t xml:space="preserve">SUBTOTAL COSTOS BASICOS = (A) + (B) = </t>
    </r>
    <r>
      <rPr>
        <b/>
        <sz val="11"/>
        <color rgb="FF003366"/>
        <rFont val="Arial Narrow"/>
        <family val="2"/>
      </rPr>
      <t>(C)</t>
    </r>
  </si>
  <si>
    <r>
      <t xml:space="preserve">IVA = 19% * (E) = </t>
    </r>
    <r>
      <rPr>
        <b/>
        <sz val="11"/>
        <color rgb="FF003366"/>
        <rFont val="Arial Narrow"/>
        <family val="2"/>
      </rPr>
      <t>(F)</t>
    </r>
  </si>
  <si>
    <t>JUAN CARLOS GIRALDO TROCHEZ</t>
  </si>
  <si>
    <t>PROPONENTE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</si>
</sst>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color rgb="FF0000FF"/>
      <name val="Arial Narrow"/>
      <family val="2"/>
    </font>
    <font>
      <b/>
      <u/>
      <sz val="11"/>
      <color theme="1"/>
      <name val="Arial Narrow"/>
      <family val="2"/>
    </font>
    <font>
      <b/>
      <sz val="11"/>
      <color rgb="FF003366"/>
      <name val="Arial Narrow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2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left" vertical="center" wrapText="1" indent="2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left" vertical="center" wrapText="1" indent="7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 indent="2"/>
    </xf>
    <xf numFmtId="0" fontId="5" fillId="0" borderId="1" xfId="0" applyFont="1" applyBorder="1" applyAlignment="1">
      <alignment horizontal="left" vertical="center" wrapText="1" indent="5"/>
    </xf>
    <xf numFmtId="0" fontId="3" fillId="0" borderId="1" xfId="0" applyFont="1" applyBorder="1" applyAlignment="1">
      <alignment horizontal="left" vertical="center" wrapText="1" indent="5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left" vertical="center" wrapText="1" indent="1"/>
    </xf>
    <xf numFmtId="0" fontId="6" fillId="0" borderId="1" xfId="0" applyFont="1" applyBorder="1" applyAlignment="1">
      <alignment vertical="center" wrapText="1"/>
    </xf>
    <xf numFmtId="9" fontId="2" fillId="0" borderId="1" xfId="1" applyFont="1" applyBorder="1" applyAlignment="1">
      <alignment vertical="center" wrapText="1"/>
    </xf>
    <xf numFmtId="3" fontId="2" fillId="0" borderId="1" xfId="0" applyNumberFormat="1" applyFont="1" applyBorder="1" applyAlignment="1">
      <alignment vertical="center" wrapText="1"/>
    </xf>
    <xf numFmtId="3" fontId="3" fillId="0" borderId="1" xfId="0" applyNumberFormat="1" applyFont="1" applyBorder="1" applyAlignment="1">
      <alignment vertical="center" wrapText="1"/>
    </xf>
    <xf numFmtId="0" fontId="2" fillId="0" borderId="0" xfId="0" applyFont="1" applyAlignment="1">
      <alignment horizont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2381250</xdr:colOff>
      <xdr:row>34</xdr:row>
      <xdr:rowOff>63500</xdr:rowOff>
    </xdr:from>
    <xdr:to>
      <xdr:col>5</xdr:col>
      <xdr:colOff>396875</xdr:colOff>
      <xdr:row>39</xdr:row>
      <xdr:rowOff>7984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C3D304F-A1ED-46ED-94EC-711B003751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16250" y="7493000"/>
          <a:ext cx="3460750" cy="97635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FDB1A9-AC94-44A0-A9DE-C83B4BF43B4C}">
  <dimension ref="B3:G41"/>
  <sheetViews>
    <sheetView showGridLines="0" tabSelected="1" view="pageBreakPreview" topLeftCell="A16" zoomScale="60" zoomScaleNormal="80" workbookViewId="0">
      <selection activeCell="E29" sqref="E29"/>
    </sheetView>
  </sheetViews>
  <sheetFormatPr baseColWidth="10" defaultRowHeight="16.5" x14ac:dyDescent="0.3"/>
  <cols>
    <col min="1" max="1" width="2.140625" style="1" customWidth="1"/>
    <col min="2" max="2" width="7.42578125" style="1" bestFit="1" customWidth="1"/>
    <col min="3" max="3" width="50.42578125" style="1" customWidth="1"/>
    <col min="4" max="4" width="18.140625" style="1" bestFit="1" customWidth="1"/>
    <col min="5" max="5" width="13" style="1" bestFit="1" customWidth="1"/>
    <col min="6" max="6" width="15.7109375" style="1" bestFit="1" customWidth="1"/>
    <col min="7" max="7" width="18.28515625" style="1" bestFit="1" customWidth="1"/>
    <col min="8" max="16384" width="11.42578125" style="1"/>
  </cols>
  <sheetData>
    <row r="3" spans="2:7" x14ac:dyDescent="0.3">
      <c r="B3" s="2" t="s">
        <v>0</v>
      </c>
      <c r="C3" s="2"/>
      <c r="D3" s="2"/>
      <c r="E3" s="2"/>
      <c r="F3" s="3" t="s">
        <v>1</v>
      </c>
      <c r="G3" s="4" t="s">
        <v>2</v>
      </c>
    </row>
    <row r="4" spans="2:7" x14ac:dyDescent="0.3">
      <c r="B4" s="5"/>
      <c r="C4" s="5"/>
      <c r="D4" s="5"/>
      <c r="E4" s="5"/>
      <c r="F4" s="5"/>
      <c r="G4" s="5"/>
    </row>
    <row r="5" spans="2:7" x14ac:dyDescent="0.3">
      <c r="B5" s="3"/>
      <c r="C5" s="3"/>
      <c r="D5" s="3"/>
      <c r="E5" s="3"/>
      <c r="F5" s="3"/>
      <c r="G5" s="3"/>
    </row>
    <row r="6" spans="2:7" ht="33" x14ac:dyDescent="0.3">
      <c r="B6" s="6" t="s">
        <v>3</v>
      </c>
      <c r="C6" s="3"/>
      <c r="D6" s="6" t="s">
        <v>5</v>
      </c>
      <c r="E6" s="6" t="s">
        <v>7</v>
      </c>
      <c r="F6" s="6" t="s">
        <v>8</v>
      </c>
      <c r="G6" s="6" t="s">
        <v>10</v>
      </c>
    </row>
    <row r="7" spans="2:7" x14ac:dyDescent="0.3">
      <c r="B7" s="7"/>
      <c r="C7" s="8" t="s">
        <v>4</v>
      </c>
      <c r="D7" s="3"/>
      <c r="E7" s="7"/>
      <c r="F7" s="3"/>
      <c r="G7" s="3"/>
    </row>
    <row r="8" spans="2:7" ht="33" x14ac:dyDescent="0.3">
      <c r="B8" s="7"/>
      <c r="C8" s="7"/>
      <c r="D8" s="6" t="s">
        <v>6</v>
      </c>
      <c r="E8" s="7"/>
      <c r="F8" s="6" t="s">
        <v>9</v>
      </c>
      <c r="G8" s="6" t="s">
        <v>11</v>
      </c>
    </row>
    <row r="9" spans="2:7" x14ac:dyDescent="0.3">
      <c r="B9" s="9">
        <v>-1</v>
      </c>
      <c r="C9" s="7"/>
      <c r="D9" s="9">
        <v>-2</v>
      </c>
      <c r="E9" s="9">
        <v>-3</v>
      </c>
      <c r="F9" s="9">
        <v>-4</v>
      </c>
      <c r="G9" s="10" t="s">
        <v>12</v>
      </c>
    </row>
    <row r="10" spans="2:7" x14ac:dyDescent="0.3">
      <c r="B10" s="11" t="s">
        <v>13</v>
      </c>
      <c r="C10" s="11"/>
      <c r="D10" s="11"/>
      <c r="E10" s="11"/>
      <c r="F10" s="11"/>
      <c r="G10" s="11"/>
    </row>
    <row r="11" spans="2:7" x14ac:dyDescent="0.3">
      <c r="B11" s="12" t="s">
        <v>14</v>
      </c>
      <c r="C11" s="12"/>
      <c r="D11" s="12"/>
      <c r="E11" s="12"/>
      <c r="F11" s="12"/>
      <c r="G11" s="12"/>
    </row>
    <row r="12" spans="2:7" x14ac:dyDescent="0.3">
      <c r="B12" s="6">
        <v>1</v>
      </c>
      <c r="C12" s="13" t="s">
        <v>15</v>
      </c>
      <c r="D12" s="19">
        <v>4000000</v>
      </c>
      <c r="E12" s="18">
        <v>0.6</v>
      </c>
      <c r="F12" s="13">
        <v>1.5</v>
      </c>
      <c r="G12" s="19">
        <f>+D12*E12*F12</f>
        <v>3600000</v>
      </c>
    </row>
    <row r="13" spans="2:7" x14ac:dyDescent="0.3">
      <c r="B13" s="6">
        <v>1</v>
      </c>
      <c r="C13" s="13" t="s">
        <v>16</v>
      </c>
      <c r="D13" s="19">
        <v>350000</v>
      </c>
      <c r="E13" s="18">
        <v>0.5</v>
      </c>
      <c r="F13" s="13">
        <v>1.5</v>
      </c>
      <c r="G13" s="19">
        <f t="shared" ref="G13:G18" si="0">+D13*E13*F13</f>
        <v>262500</v>
      </c>
    </row>
    <row r="14" spans="2:7" x14ac:dyDescent="0.3">
      <c r="B14" s="6">
        <v>1</v>
      </c>
      <c r="C14" s="13" t="s">
        <v>17</v>
      </c>
      <c r="D14" s="19">
        <v>3500000</v>
      </c>
      <c r="E14" s="18">
        <v>0.5</v>
      </c>
      <c r="F14" s="13">
        <v>1.5</v>
      </c>
      <c r="G14" s="19">
        <f t="shared" si="0"/>
        <v>2625000</v>
      </c>
    </row>
    <row r="15" spans="2:7" x14ac:dyDescent="0.3">
      <c r="B15" s="6">
        <v>1</v>
      </c>
      <c r="C15" s="13" t="s">
        <v>18</v>
      </c>
      <c r="D15" s="19">
        <v>3000000</v>
      </c>
      <c r="E15" s="18">
        <v>0.4</v>
      </c>
      <c r="F15" s="13">
        <v>1.5</v>
      </c>
      <c r="G15" s="19">
        <f t="shared" si="0"/>
        <v>1800000</v>
      </c>
    </row>
    <row r="16" spans="2:7" x14ac:dyDescent="0.3">
      <c r="B16" s="6">
        <v>1</v>
      </c>
      <c r="C16" s="13" t="s">
        <v>19</v>
      </c>
      <c r="D16" s="19">
        <v>3500000</v>
      </c>
      <c r="E16" s="18">
        <v>0.4</v>
      </c>
      <c r="F16" s="13">
        <v>1.5</v>
      </c>
      <c r="G16" s="19">
        <f t="shared" si="0"/>
        <v>2100000</v>
      </c>
    </row>
    <row r="17" spans="2:7" x14ac:dyDescent="0.3">
      <c r="B17" s="6">
        <v>1</v>
      </c>
      <c r="C17" s="13" t="s">
        <v>20</v>
      </c>
      <c r="D17" s="19">
        <v>3000000</v>
      </c>
      <c r="E17" s="18">
        <v>0.4</v>
      </c>
      <c r="F17" s="13">
        <v>1.5</v>
      </c>
      <c r="G17" s="19">
        <f t="shared" si="0"/>
        <v>1800000</v>
      </c>
    </row>
    <row r="18" spans="2:7" x14ac:dyDescent="0.3">
      <c r="B18" s="6">
        <v>1</v>
      </c>
      <c r="C18" s="13" t="s">
        <v>21</v>
      </c>
      <c r="D18" s="19">
        <v>3000000</v>
      </c>
      <c r="E18" s="18">
        <v>0.7</v>
      </c>
      <c r="F18" s="13">
        <v>1.5</v>
      </c>
      <c r="G18" s="19">
        <f t="shared" si="0"/>
        <v>3150000</v>
      </c>
    </row>
    <row r="19" spans="2:7" x14ac:dyDescent="0.3">
      <c r="B19" s="13"/>
      <c r="C19" s="14" t="s">
        <v>34</v>
      </c>
      <c r="D19" s="14"/>
      <c r="E19" s="14"/>
      <c r="F19" s="14"/>
      <c r="G19" s="19">
        <f>SUM(G12:G18)</f>
        <v>15337500</v>
      </c>
    </row>
    <row r="20" spans="2:7" x14ac:dyDescent="0.3">
      <c r="B20" s="13"/>
      <c r="C20" s="14" t="s">
        <v>35</v>
      </c>
      <c r="D20" s="14"/>
      <c r="E20" s="14"/>
      <c r="F20" s="14"/>
      <c r="G20" s="15">
        <v>2.15</v>
      </c>
    </row>
    <row r="21" spans="2:7" x14ac:dyDescent="0.3">
      <c r="B21" s="13"/>
      <c r="C21" s="14" t="s">
        <v>36</v>
      </c>
      <c r="D21" s="14"/>
      <c r="E21" s="14"/>
      <c r="F21" s="14"/>
      <c r="G21" s="19">
        <f>+G19*G20</f>
        <v>32975625</v>
      </c>
    </row>
    <row r="22" spans="2:7" x14ac:dyDescent="0.3">
      <c r="B22" s="3"/>
      <c r="C22" s="3"/>
      <c r="D22" s="3"/>
      <c r="E22" s="6" t="s">
        <v>24</v>
      </c>
      <c r="F22" s="3"/>
      <c r="G22" s="6" t="s">
        <v>10</v>
      </c>
    </row>
    <row r="23" spans="2:7" x14ac:dyDescent="0.3">
      <c r="B23" s="6" t="s">
        <v>3</v>
      </c>
      <c r="C23" s="3"/>
      <c r="D23" s="3"/>
      <c r="E23" s="3"/>
      <c r="F23" s="6" t="s">
        <v>26</v>
      </c>
      <c r="G23" s="3"/>
    </row>
    <row r="24" spans="2:7" x14ac:dyDescent="0.3">
      <c r="B24" s="7"/>
      <c r="C24" s="6" t="s">
        <v>22</v>
      </c>
      <c r="D24" s="6" t="s">
        <v>23</v>
      </c>
      <c r="E24" s="6" t="s">
        <v>25</v>
      </c>
      <c r="F24" s="7"/>
      <c r="G24" s="6" t="s">
        <v>11</v>
      </c>
    </row>
    <row r="25" spans="2:7" x14ac:dyDescent="0.3">
      <c r="B25" s="9">
        <v>-10</v>
      </c>
      <c r="C25" s="7"/>
      <c r="D25" s="7"/>
      <c r="E25" s="9">
        <v>-11</v>
      </c>
      <c r="F25" s="9">
        <v>-12</v>
      </c>
      <c r="G25" s="16" t="s">
        <v>37</v>
      </c>
    </row>
    <row r="26" spans="2:7" x14ac:dyDescent="0.3">
      <c r="B26" s="11" t="s">
        <v>27</v>
      </c>
      <c r="C26" s="11"/>
      <c r="D26" s="11"/>
      <c r="E26" s="11"/>
      <c r="F26" s="11"/>
      <c r="G26" s="11"/>
    </row>
    <row r="27" spans="2:7" x14ac:dyDescent="0.3">
      <c r="B27" s="12" t="s">
        <v>28</v>
      </c>
      <c r="C27" s="12"/>
      <c r="D27" s="12"/>
      <c r="E27" s="12"/>
      <c r="F27" s="12"/>
      <c r="G27" s="12"/>
    </row>
    <row r="28" spans="2:7" ht="33" x14ac:dyDescent="0.3">
      <c r="B28" s="6">
        <v>1</v>
      </c>
      <c r="C28" s="13" t="s">
        <v>29</v>
      </c>
      <c r="D28" s="15" t="s">
        <v>30</v>
      </c>
      <c r="E28" s="19">
        <v>3000000</v>
      </c>
      <c r="F28" s="13">
        <v>1</v>
      </c>
      <c r="G28" s="19">
        <f>+E28*F28</f>
        <v>3000000</v>
      </c>
    </row>
    <row r="29" spans="2:7" x14ac:dyDescent="0.3">
      <c r="B29" s="6">
        <v>1</v>
      </c>
      <c r="C29" s="13" t="s">
        <v>31</v>
      </c>
      <c r="D29" s="15" t="s">
        <v>32</v>
      </c>
      <c r="E29" s="19">
        <v>3500000</v>
      </c>
      <c r="F29" s="13">
        <v>1.5</v>
      </c>
      <c r="G29" s="19">
        <f>+E29*F29</f>
        <v>5250000</v>
      </c>
    </row>
    <row r="30" spans="2:7" x14ac:dyDescent="0.3">
      <c r="B30" s="12" t="s">
        <v>38</v>
      </c>
      <c r="C30" s="12"/>
      <c r="D30" s="12"/>
      <c r="E30" s="12"/>
      <c r="F30" s="12"/>
      <c r="G30" s="19">
        <f>SUM(G28:G29)</f>
        <v>8250000</v>
      </c>
    </row>
    <row r="31" spans="2:7" x14ac:dyDescent="0.3">
      <c r="B31" s="12" t="s">
        <v>39</v>
      </c>
      <c r="C31" s="12"/>
      <c r="D31" s="12"/>
      <c r="E31" s="12"/>
      <c r="F31" s="12"/>
      <c r="G31" s="19">
        <f>+G21+G30</f>
        <v>41225625</v>
      </c>
    </row>
    <row r="32" spans="2:7" x14ac:dyDescent="0.3">
      <c r="B32" s="12" t="s">
        <v>40</v>
      </c>
      <c r="C32" s="12"/>
      <c r="D32" s="12"/>
      <c r="E32" s="12"/>
      <c r="F32" s="12"/>
      <c r="G32" s="19">
        <f>+G31*0.19</f>
        <v>7832868.75</v>
      </c>
    </row>
    <row r="33" spans="2:7" x14ac:dyDescent="0.3">
      <c r="B33" s="13"/>
      <c r="C33" s="17" t="s">
        <v>33</v>
      </c>
      <c r="D33" s="17"/>
      <c r="E33" s="17"/>
      <c r="F33" s="17"/>
      <c r="G33" s="20">
        <f>+G31+G32</f>
        <v>49058493.75</v>
      </c>
    </row>
    <row r="40" spans="2:7" x14ac:dyDescent="0.3">
      <c r="C40" s="21" t="s">
        <v>41</v>
      </c>
      <c r="D40" s="21"/>
      <c r="E40" s="21"/>
      <c r="F40" s="21"/>
      <c r="G40" s="21"/>
    </row>
    <row r="41" spans="2:7" x14ac:dyDescent="0.3">
      <c r="C41" s="21" t="s">
        <v>42</v>
      </c>
      <c r="D41" s="21"/>
      <c r="E41" s="21"/>
      <c r="F41" s="21"/>
      <c r="G41" s="21"/>
    </row>
  </sheetData>
  <mergeCells count="15">
    <mergeCell ref="C33:F33"/>
    <mergeCell ref="C40:G40"/>
    <mergeCell ref="C41:G41"/>
    <mergeCell ref="C21:F21"/>
    <mergeCell ref="B26:G26"/>
    <mergeCell ref="B27:G27"/>
    <mergeCell ref="B30:F30"/>
    <mergeCell ref="B31:F31"/>
    <mergeCell ref="B32:F32"/>
    <mergeCell ref="B3:E3"/>
    <mergeCell ref="B4:G4"/>
    <mergeCell ref="B10:G10"/>
    <mergeCell ref="B11:G11"/>
    <mergeCell ref="C19:F19"/>
    <mergeCell ref="C20:F20"/>
  </mergeCells>
  <pageMargins left="0.31496062992125984" right="0.31496062992125984" top="0.35433070866141736" bottom="0.15748031496062992" header="0.31496062992125984" footer="0.31496062992125984"/>
  <pageSetup scale="8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cp:lastPrinted>2021-04-16T19:20:15Z</cp:lastPrinted>
  <dcterms:created xsi:type="dcterms:W3CDTF">2021-04-16T19:02:26Z</dcterms:created>
  <dcterms:modified xsi:type="dcterms:W3CDTF">2021-04-16T20:21:07Z</dcterms:modified>
</cp:coreProperties>
</file>