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ercurio\almacen\Contratacion\2021\CONVENIOS DE ASOCIACION\EDUCACION\ENV-12-25-0738-21 BIBLIOTECA JOSE FELIX DE RESTREPO\EVALUACION\"/>
    </mc:Choice>
  </mc:AlternateContent>
  <bookViews>
    <workbookView xWindow="0" yWindow="0" windowWidth="27315" windowHeight="15360" tabRatio="788" activeTab="3"/>
  </bookViews>
  <sheets>
    <sheet name="RECONOCIDAD IDONEIDAD" sheetId="26" r:id="rId1"/>
    <sheet name="EXPERIENCIA" sheetId="74" r:id="rId2"/>
    <sheet name="TECNICA" sheetId="77" r:id="rId3"/>
    <sheet name="SELECCION" sheetId="54" r:id="rId4"/>
    <sheet name="DIRECTOR" sheetId="75" state="hidden" r:id="rId5"/>
    <sheet name="EVALUACION" sheetId="55" r:id="rId6"/>
  </sheets>
  <definedNames>
    <definedName name="_xlnm.Print_Titles" localSheetId="0">'RECONOCIDAD IDONEIDAD'!$1:$14</definedName>
  </definedNames>
  <calcPr calcId="152511"/>
</workbook>
</file>

<file path=xl/calcChain.xml><?xml version="1.0" encoding="utf-8"?>
<calcChain xmlns="http://schemas.openxmlformats.org/spreadsheetml/2006/main">
  <c r="A19" i="55" l="1"/>
  <c r="E9" i="75"/>
  <c r="E4" i="75"/>
  <c r="D22" i="55"/>
  <c r="B22" i="55"/>
  <c r="G23" i="74" l="1"/>
  <c r="G24" i="74" s="1"/>
</calcChain>
</file>

<file path=xl/sharedStrings.xml><?xml version="1.0" encoding="utf-8"?>
<sst xmlns="http://schemas.openxmlformats.org/spreadsheetml/2006/main" count="262" uniqueCount="166">
  <si>
    <t>PUNTOS</t>
  </si>
  <si>
    <t>VALOR DE LA PROPUESTA</t>
  </si>
  <si>
    <t xml:space="preserve">MUNICIPIO DE ENVIGADO </t>
  </si>
  <si>
    <t xml:space="preserve"> </t>
  </si>
  <si>
    <t>DOCUMENTOS DE LA PROPUESTA</t>
  </si>
  <si>
    <t>DOCUMENTO</t>
  </si>
  <si>
    <t>VLR. EJECUT. EN S.M.M.L.V.</t>
  </si>
  <si>
    <t xml:space="preserve">TOTAL </t>
  </si>
  <si>
    <t>Año</t>
  </si>
  <si>
    <t>Salario mínimo</t>
  </si>
  <si>
    <t>CONTRATANTE</t>
  </si>
  <si>
    <t>% PARTICIPACION</t>
  </si>
  <si>
    <t>Comité Asesor y Evaluador</t>
  </si>
  <si>
    <t>Fecha de cierre</t>
  </si>
  <si>
    <t>Matricula profesional</t>
  </si>
  <si>
    <t>Años</t>
  </si>
  <si>
    <t>SE RECOMIENDA ADJUDICAR AL PROPONENTE …</t>
  </si>
  <si>
    <t>PUNTAJE FINAL</t>
  </si>
  <si>
    <t>Debe contener declaración de inhabilidades e incompatibilidades</t>
  </si>
  <si>
    <t>Debe contener declaración de no sanciones e incumplimientos</t>
  </si>
  <si>
    <t>Debe contener declaración de origen lícito de los recursos</t>
  </si>
  <si>
    <t>Firmado por los representantes legales de los miembros que la conforman</t>
  </si>
  <si>
    <t>El objeto de la  unión temporal o consorcio debe ser igual al objeto del presente proceso contractual</t>
  </si>
  <si>
    <t xml:space="preserve">El acta debe describir el porcentaje de participación y las obligaciones de sus asociados para las uniones temporales </t>
  </si>
  <si>
    <t xml:space="preserve">Que la duración del consorcio o unión temporal sea igual o superior al plazo del contrato y su liquidación.  </t>
  </si>
  <si>
    <t>Debe haber sido expedido en un término no mayor a 30 días de la presentación de la propuesta.</t>
  </si>
  <si>
    <t>Formato Compromiso Anticorrupción firmado por el representante legal</t>
  </si>
  <si>
    <t xml:space="preserve"> EXPERIENCIA DEL PROPONENTE</t>
  </si>
  <si>
    <t>NOMBRE DEL PROPONENTE</t>
  </si>
  <si>
    <t xml:space="preserve">Rol Jurídico </t>
  </si>
  <si>
    <t>Rol Técnivo</t>
  </si>
  <si>
    <t xml:space="preserve">Rol financiero </t>
  </si>
  <si>
    <t>Valor en SMLMV</t>
  </si>
  <si>
    <t>Contratante</t>
  </si>
  <si>
    <t>Presupuesto Oficial</t>
  </si>
  <si>
    <t xml:space="preserve">Otro </t>
  </si>
  <si>
    <t>Valor de la propuesta</t>
  </si>
  <si>
    <t>Verificar que el acta conformación contenga la declaración: i) de inhabilidades e incompatibilidades ii) Sanciones o incumplimientos y iii) Origen lícito de los recursos de los asociados</t>
  </si>
  <si>
    <t xml:space="preserve">NOMBRE DEL PROPONENTE </t>
  </si>
  <si>
    <t>Certificación de Cumplimiento de las especificaciones técnicas, personal y obligaciones (Anexo)</t>
  </si>
  <si>
    <t xml:space="preserve">HABILITADO </t>
  </si>
  <si>
    <t>EVALUACIÓN CRITERIOS HABILITACIÓN DE LA PROPUESTA</t>
  </si>
  <si>
    <t xml:space="preserve">Acta de conformación del consorcio o unión temporal (No aplicaría) </t>
  </si>
  <si>
    <t>REQUISITOS LEGALES</t>
  </si>
  <si>
    <t xml:space="preserve">Copia de la cédula de ciudadanía del representante legal </t>
  </si>
  <si>
    <t>El representante legal y/o administrador debe estar facultado para contratar, en caso contrario aportar autorización para contratar del organismo competente.</t>
  </si>
  <si>
    <t>La ESAL se encuentra al día con seguridad social integral (salud, pensión y riesgos laborales), prestaciones legales y parafiscales (Anexar certificación firmada por el revisor fiscal, el cual deber adjuntar la tarjeta profesional con la certificación de vigencia expedida por la Junta Nacional de Contadores, Cuando a ello hubiera lugar).</t>
  </si>
  <si>
    <t>El objeto social de la ESAL debe coincidir  directamente con el programa o actividad señalada en el Plan de Desarrollo</t>
  </si>
  <si>
    <t>ORGANIZACIONAL</t>
  </si>
  <si>
    <t>La conformación del Gobierno Corporativo de la Entidad sin ánimo de lucro que indique los miembros y las funciones, al igual que las funciones de sus administradores. (Anexar certificado del representante legal o del revisor de fiscal)</t>
  </si>
  <si>
    <t>La política documentada de conflictos de interés (Anexar documento que la contenga)</t>
  </si>
  <si>
    <t>La Política documentada de manejo de riesgos y archivo de documentos (Anexar documento que la contenga)</t>
  </si>
  <si>
    <t>La Política documentada de compensación de administradores y miembros de junta (Anexar documento que la contenga)</t>
  </si>
  <si>
    <t>REPUTACIONAL</t>
  </si>
  <si>
    <t>El administrador o representante legal y los miembros de la Junta o Consejo Directivo de la ESAL no deben presentar antecedentes disciplinarios de la Procuraduría General de la Nación (Anexar certificaciones)</t>
  </si>
  <si>
    <t>Ceb.	El administrador o representante legal y los miembros de la Junta o Consejo Directivo de la ESAL no deben presentar antecedentes judiciales de la Policía Nacional (Anexar certificaciones)</t>
  </si>
  <si>
    <t>El administrador o representante legal y los miembros de la Junta o Consejo Directivo de la ESAL no deben tener medidas correctivas de la Policía Nacional (Anexar certificaciones)</t>
  </si>
  <si>
    <t>El administrador o representante legal y los miembros de la Junta o Consejo Directivo de la ESAL no son responsables Fiscales de la Contraloría General de la Nación (Anexar certificaciones)</t>
  </si>
  <si>
    <t>FINANCIERO</t>
  </si>
  <si>
    <t xml:space="preserve">PARA CONVENIOS  DE ASOCIACIÓN </t>
  </si>
  <si>
    <t>Presenta certificado de existencia y representación legal por la Cámara de Comercio respectiva o la entidad competente</t>
  </si>
  <si>
    <t xml:space="preserve">Estatutos completos actualizados de la ESAL </t>
  </si>
  <si>
    <t xml:space="preserve">REQUISTIO </t>
  </si>
  <si>
    <t xml:space="preserve">Años de Experiencia </t>
  </si>
  <si>
    <t>Evaluaciones de los resultados o las actas de liquidación de los contratos o convenios</t>
  </si>
  <si>
    <t xml:space="preserve">Propuesta Económica (Formato de cuadro de cantidades) </t>
  </si>
  <si>
    <t xml:space="preserve">VERIFICACIÓN DE CRITERIOS DE IDONEIDAD Y EXPERIENCIA </t>
  </si>
  <si>
    <t>Certificado emitido por la Entidad competente que acredite i) el Cumplimiento de Normatividad, vigilancia, inspección y control para ESAL que la rige, le permita su funcionamiento y/o no tenga sanciones o multas y/o  ii) la licencia o permiso para ejecutar las actividades propias de su objeto social</t>
  </si>
  <si>
    <t>3.10</t>
  </si>
  <si>
    <t>1.1</t>
  </si>
  <si>
    <t>1.2</t>
  </si>
  <si>
    <t>1.3</t>
  </si>
  <si>
    <t>2.1</t>
  </si>
  <si>
    <t>2.2</t>
  </si>
  <si>
    <t>2.3</t>
  </si>
  <si>
    <t>2.4</t>
  </si>
  <si>
    <t>2.5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</si>
  <si>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</si>
  <si>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</si>
  <si>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</si>
  <si>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</si>
  <si>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</si>
  <si>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</si>
  <si>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</si>
  <si>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</si>
  <si>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</si>
  <si>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4.1</t>
  </si>
  <si>
    <t>4.2</t>
  </si>
  <si>
    <t>4.3</t>
  </si>
  <si>
    <t>4.4</t>
  </si>
  <si>
    <t>4.5</t>
  </si>
  <si>
    <t>5.1</t>
  </si>
  <si>
    <t>5.2</t>
  </si>
  <si>
    <t>5.3</t>
  </si>
  <si>
    <t>6.1</t>
  </si>
  <si>
    <t>6.2</t>
  </si>
  <si>
    <t>6.3</t>
  </si>
  <si>
    <t>6.4</t>
  </si>
  <si>
    <t>6.5</t>
  </si>
  <si>
    <t>6.6</t>
  </si>
  <si>
    <r>
      <rPr>
        <b/>
        <sz val="12"/>
        <color indexed="8"/>
        <rFont val="Arial Narrow"/>
        <family val="2"/>
      </rPr>
      <t xml:space="preserve">Código: </t>
    </r>
    <r>
      <rPr>
        <sz val="12"/>
        <color indexed="8"/>
        <rFont val="Arial Narrow"/>
        <family val="2"/>
      </rPr>
      <t>CC-PL-045</t>
    </r>
  </si>
  <si>
    <r>
      <rPr>
        <b/>
        <sz val="12"/>
        <color theme="1"/>
        <rFont val="Arial Narrow"/>
        <family val="2"/>
      </rPr>
      <t>Versión:</t>
    </r>
    <r>
      <rPr>
        <sz val="12"/>
        <color theme="1"/>
        <rFont val="Arial Narrow"/>
        <family val="2"/>
      </rPr>
      <t xml:space="preserve"> 01</t>
    </r>
  </si>
  <si>
    <r>
      <rPr>
        <b/>
        <sz val="12"/>
        <color indexed="8"/>
        <rFont val="Arial Narrow"/>
        <family val="2"/>
      </rPr>
      <t xml:space="preserve">Página </t>
    </r>
    <r>
      <rPr>
        <sz val="12"/>
        <color indexed="8"/>
        <rFont val="Arial Narrow"/>
        <family val="2"/>
      </rPr>
      <t>1 de 6</t>
    </r>
  </si>
  <si>
    <r>
      <t>CARTA DE PRESENTACIÓN DE LA PROPUESTA</t>
    </r>
    <r>
      <rPr>
        <sz val="12"/>
        <rFont val="Arial Narrow"/>
        <family val="2"/>
      </rPr>
      <t>, firmada por el representante legal y debe contener el objeto del contrato.</t>
    </r>
  </si>
  <si>
    <t>Certificar que el administrador o representante legal y los miembros de la Junta o Consejo Directivo de la ESAL no son o han sido personas políticamente expuesta en los dos últimos años (Anexar certificaciones)</t>
  </si>
  <si>
    <t xml:space="preserve">N° de Contratos / años de experiencia </t>
  </si>
  <si>
    <t xml:space="preserve">Objeto / actividad / programa </t>
  </si>
  <si>
    <t>LEGALES</t>
  </si>
  <si>
    <t>EXPERIENCIA</t>
  </si>
  <si>
    <t xml:space="preserve">PERSONAL </t>
  </si>
  <si>
    <t>TECNICA</t>
  </si>
  <si>
    <t>SECRETARÍA DE</t>
  </si>
  <si>
    <t>PROPUESTA TÉCNICA</t>
  </si>
  <si>
    <r>
      <rPr>
        <b/>
        <sz val="12"/>
        <color indexed="8"/>
        <rFont val="Arial Narrow"/>
        <family val="2"/>
      </rPr>
      <t xml:space="preserve">Página </t>
    </r>
    <r>
      <rPr>
        <sz val="12"/>
        <color indexed="8"/>
        <rFont val="Arial Narrow"/>
        <family val="2"/>
      </rPr>
      <t>2 de 6</t>
    </r>
  </si>
  <si>
    <r>
      <rPr>
        <b/>
        <sz val="12"/>
        <color indexed="8"/>
        <rFont val="Arial Narrow"/>
        <family val="2"/>
      </rPr>
      <t xml:space="preserve">Página </t>
    </r>
    <r>
      <rPr>
        <sz val="12"/>
        <color indexed="8"/>
        <rFont val="Arial Narrow"/>
        <family val="2"/>
      </rPr>
      <t>3 de 6</t>
    </r>
  </si>
  <si>
    <r>
      <rPr>
        <b/>
        <sz val="12"/>
        <color indexed="8"/>
        <rFont val="Arial Narrow"/>
        <family val="2"/>
      </rPr>
      <t xml:space="preserve">Página </t>
    </r>
    <r>
      <rPr>
        <sz val="12"/>
        <color indexed="8"/>
        <rFont val="Arial Narrow"/>
        <family val="2"/>
      </rPr>
      <t>5 de 6</t>
    </r>
  </si>
  <si>
    <r>
      <rPr>
        <b/>
        <sz val="12"/>
        <color indexed="8"/>
        <rFont val="Arial Narrow"/>
        <family val="2"/>
      </rPr>
      <t xml:space="preserve">Página </t>
    </r>
    <r>
      <rPr>
        <sz val="12"/>
        <color indexed="8"/>
        <rFont val="Arial Narrow"/>
        <family val="2"/>
      </rPr>
      <t>6 de 6</t>
    </r>
  </si>
  <si>
    <t xml:space="preserve"> EVALUACIÓN DE LA PROPUESTA</t>
  </si>
  <si>
    <t>PROCESO CONVENIO DE ASOCIACIÒN  N° ENV-12-25-0738-21</t>
  </si>
  <si>
    <t>Abril 20 de 2021</t>
  </si>
  <si>
    <t>PROCESO CONVENIO DE ASOCIACION N° ENV-12-25-0738-21</t>
  </si>
  <si>
    <t>ABRIL 20 DE 2021</t>
  </si>
  <si>
    <t>Certificar mínimo CUATRO (4) contratos o convenios ejecutados a satisfacción con entidades públicas o privadas cuyo objeto corresponda a actividades y programas similares o afines al programa o actividad prevista en el objeto del presente convenio, cuya sumatoria sea igual o superior al 100% del valor de los aportes del Municipio expresado en SMLMV</t>
  </si>
  <si>
    <t>4 contratos</t>
  </si>
  <si>
    <t xml:space="preserve"> $504.225.257 SMLMV</t>
  </si>
  <si>
    <t>De acuerdo a los criterios habilitantes de evaluación estipulados en los estudios previos para la presente contratación de ENV-12-25-0738-21, El Comité Asesor y Evaluador indica la habilitación de los proponente que a continuación se relacionan por cuanto cumplieron o no cumplieron con los criterios de habilitación.</t>
  </si>
  <si>
    <t>NOMBRE DEL PROPONENTE: Sociedad de Mejoras Publicas  de Envidago</t>
  </si>
  <si>
    <t xml:space="preserve"> CUMPLE</t>
  </si>
  <si>
    <t>CUMPLE</t>
  </si>
  <si>
    <t>N/A</t>
  </si>
  <si>
    <t>Renovado vigencia 2021</t>
  </si>
  <si>
    <t>La entidad privada sin ánimo de lucro está constituida por lo menos un (1) año antes de la celebración del convenio y su término de duración no es inferior al del convenio y un (3) años más.</t>
  </si>
  <si>
    <t>Estados auditados por contador público independiente o revisor fiscal a corte de abril de 2020 (Anexar balance general con estado de resultados)</t>
  </si>
  <si>
    <t>El proveedor tiene RUT donde conste cómo tipo de contribuyente Régimen Tributario Especial (Anexar RUT actualizado mínimo al 2019)</t>
  </si>
  <si>
    <t>Total Gastos de implementación de los proyectos en el año 2020/Total Gastos de funcionamiento de la ESAL en el año 2020 = MAYOR O IGUAL 1,0</t>
  </si>
  <si>
    <t>Total gastos de funcionamiento de la ESAL en el año 2020/Total de contribuciones del sector privado en el año 2020= MENOR O IGUAL 0,4</t>
  </si>
  <si>
    <t>Tatiana Maria Palacio Vélez</t>
  </si>
  <si>
    <t xml:space="preserve">Su objeto corresponde al de la Unidad Ejecutora </t>
  </si>
  <si>
    <t>Nombre de Proponente Asociado</t>
  </si>
  <si>
    <t>Sociedad de Mejoras Publicas  de Envidago</t>
  </si>
  <si>
    <t>Municipio de Envigado</t>
  </si>
  <si>
    <t>Impulsar el programa y actividadades de Interès Publico y Social de fortalecimiento y promocion de la lectura y  proteccion del patrimonio  bibliogràfico  del Municipio de Envigado, prevista en el plan del desarrollo 2016-2019 "Vivir Mejor un compromiso con Envigado" El cual corresponde al fortalecimiento de la Cultura para construcción ciudadana.</t>
  </si>
  <si>
    <t xml:space="preserve"> 3 meses</t>
  </si>
  <si>
    <t>Impulsar, dirigir y coordinar  las actividades  orientadas a fortalecer  los programas culturales, de promoción de la lectura y protección del patrimonio blibliogràfico del Municipio de Envigado</t>
  </si>
  <si>
    <t>9 meses</t>
  </si>
  <si>
    <t>Aunar esfuerzos humanos, administrativos, técnicos y económicos para impulsar el programa y actividades de fortalecimiento y promoción de la lectura y protección del patrimonio bibliográfico del Municipio de Envigado, previstas en el plan de desarrollo 2020-2023 JUNTOS SUMAMOS POR ENVIGADO.</t>
  </si>
  <si>
    <t>NO CUMPLE</t>
  </si>
  <si>
    <t>Impulsar y dirigir  y coordinar las actividades orientadas a fortalecer los programas culturales, de promoción  de la lectura  y protecciòn del patrimonio bibliografico del Municipio de Envigado</t>
  </si>
  <si>
    <t>7 meses</t>
  </si>
  <si>
    <t>Tatiana Palacio Vèlez</t>
  </si>
  <si>
    <t>SOCIEDAD DE MEJORAS PUBLICAS DE ENVIGADO</t>
  </si>
  <si>
    <t xml:space="preserve">CUMPLE </t>
  </si>
  <si>
    <t>1, CERTIFICA  EL CUMPLIMIENTO DE LAS ESPECIFICACIONES TÉCNICAS MEDIANTE NUMERAL 1 DE LA CARTA DE PRESENTACIÓN FIRMADA POR EL REPRESENTANTE LEGAL                                                        2. CERTIFICA MEDIANTE ANEXO COMPROMISO DE  CUMPLIMIENTO DE PERSONAL FRMADO POR EL REPRESENTANTE LEGAL</t>
  </si>
  <si>
    <t>APORTE MUNICIPIO $ 504.225.257                                         APORTE DE LA ESAL $ 75.650.000</t>
  </si>
  <si>
    <t>SECRETARÍA DE EDUCACIÒN Y CULTURA</t>
  </si>
  <si>
    <t>TATIANA MARIA PALACIO VELEZ</t>
  </si>
  <si>
    <t>Javier Alberto Niño Corredor</t>
  </si>
  <si>
    <t>Carlos Bedoya López</t>
  </si>
  <si>
    <t>El anterior resumen es puesto a consideración de los proponentes durante el  día hábiles siguientes a esta evaluación para que formulen las observaciones que estimen pertinentes y subsanen, si es el caso, los requisitos habilitantes.</t>
  </si>
  <si>
    <t>CUMPLE- NO Presenta antecedentes judiciales</t>
  </si>
  <si>
    <t>CUMPLE-NO Presenta Medidas correctivas</t>
  </si>
  <si>
    <t>PRECIO TOTAL DE LA PROPUESTA  50/100</t>
  </si>
  <si>
    <t>Criterio Técnico  50/100</t>
  </si>
  <si>
    <t>Se le otorgará el mayor puntaje a la ESAL que ofrezca el mayor recurso representado en porcentaje a las demás se les calificará con una regla de 3 simple, a partir del 10.01% se asignará puntaje. La propuesta presentada por la sociedad mejoras Públicas  fue la única propuesta del proceso, por ende el mayor ofrecimiento que conlleva a la asignación a la asignación del mayor puntaje.</t>
  </si>
  <si>
    <t xml:space="preserve">ESAL que aporte una (1) certificación de un contrato adicional a los requeridos como requisito habilitante, terminado y ejecutado con entidades públicas o privadas, cuyo objeto, actividades u obligaciones sean iguales o similares al de la presente contratación. Se deben anexar las certificaciones expedidas por las entidades contratantes para acreditar este ofrecimiento. Deben ser contratos ejecutados y terminados. </t>
  </si>
  <si>
    <t>NO CUMPLE (Para la experiencia  del contrato ENV-12-25-0971-20  no aporta  el acta de liquidación o evaluación)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</si>
</sst>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(* #,##0.00_);_(* \(#,##0.00\);_(* &quot;-&quot;??_);_(@_)"/>
    <numFmt numFmtId="165" formatCode="_ * #,##0_ ;_ * \-#,##0_ ;_ * &quot;-&quot;_ ;_ @_ "/>
    <numFmt numFmtId="166" formatCode="_(&quot;$&quot;* #,##0.00_);_(&quot;$&quot;* \(#,##0.00\);_(&quot;$&quot;* &quot;-&quot;??_);_(@_)"/>
    <numFmt numFmtId="167" formatCode="[$$-240A]\ #,##0.00"/>
    <numFmt numFmtId="168" formatCode="0.000"/>
    <numFmt numFmtId="169" formatCode="&quot;$&quot;\ #,##0.00"/>
    <numFmt numFmtId="170" formatCode="&quot;$&quot;\ #,##0"/>
    <numFmt numFmtId="171" formatCode="_ [$€-2]\ * #,##0.00_ ;_ [$€-2]\ * \-#,##0.00_ ;_ [$€-2]\ * &quot;-&quot;??_ "/>
    <numFmt numFmtId="172" formatCode="0.0\ &quot;PO&quot;"/>
    <numFmt numFmtId="173" formatCode="_-* #,##0.00\ [$€-C0A]_-;\-* #,##0.00\ [$€-C0A]_-;_-* &quot;-&quot;??\ [$€-C0A]_-;_-@_-"/>
    <numFmt numFmtId="174" formatCode="0.0%"/>
  </numFmts>
  <fonts count="2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b/>
      <sz val="12"/>
      <name val="Arial Narrow"/>
      <family val="2"/>
    </font>
    <font>
      <b/>
      <u/>
      <sz val="12"/>
      <name val="Arial Narrow"/>
      <family val="2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2"/>
      <color indexed="8"/>
      <name val="Arial Narrow"/>
      <family val="2"/>
    </font>
    <font>
      <b/>
      <i/>
      <sz val="12"/>
      <name val="Arial Narrow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Calibri"/>
      <family val="2"/>
      <scheme val="minor"/>
    </font>
    <font>
      <sz val="9"/>
      <color rgb="FF00000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20">
    <xf numFmtId="0" fontId="0" fillId="0" borderId="0"/>
    <xf numFmtId="171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1" fillId="0" borderId="0"/>
    <xf numFmtId="9" fontId="1" fillId="0" borderId="0" applyFont="0" applyFill="0" applyBorder="0" applyAlignment="0" applyProtection="0"/>
  </cellStyleXfs>
  <cellXfs count="196">
    <xf numFmtId="0" fontId="0" fillId="0" borderId="0" xfId="0"/>
    <xf numFmtId="14" fontId="0" fillId="0" borderId="1" xfId="0" applyNumberForma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9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4" fontId="9" fillId="0" borderId="0" xfId="0" applyNumberFormat="1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69" fontId="9" fillId="0" borderId="0" xfId="0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2" fontId="6" fillId="0" borderId="1" xfId="0" applyNumberFormat="1" applyFont="1" applyFill="1" applyBorder="1" applyAlignment="1">
      <alignment vertical="center" wrapText="1"/>
    </xf>
    <xf numFmtId="2" fontId="9" fillId="0" borderId="1" xfId="0" applyNumberFormat="1" applyFont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170" fontId="6" fillId="0" borderId="0" xfId="7" applyNumberFormat="1" applyFont="1" applyBorder="1" applyAlignment="1">
      <alignment horizontal="center" vertical="center"/>
    </xf>
    <xf numFmtId="170" fontId="6" fillId="0" borderId="0" xfId="0" applyNumberFormat="1" applyFont="1" applyBorder="1" applyAlignment="1">
      <alignment horizontal="center" vertical="center"/>
    </xf>
    <xf numFmtId="168" fontId="6" fillId="0" borderId="0" xfId="19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/>
    <xf numFmtId="2" fontId="9" fillId="0" borderId="1" xfId="19" applyNumberFormat="1" applyFont="1" applyBorder="1" applyAlignment="1">
      <alignment horizontal="center" vertical="center"/>
    </xf>
    <xf numFmtId="2" fontId="9" fillId="0" borderId="0" xfId="0" applyNumberFormat="1" applyFont="1" applyAlignment="1">
      <alignment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2" fillId="0" borderId="1" xfId="0" applyFont="1" applyBorder="1" applyAlignment="1" applyProtection="1">
      <alignment vertical="center" wrapText="1"/>
      <protection locked="0"/>
    </xf>
    <xf numFmtId="0" fontId="11" fillId="0" borderId="0" xfId="0" applyFont="1" applyBorder="1" applyAlignment="1" applyProtection="1">
      <alignment vertical="center" wrapText="1"/>
      <protection locked="0"/>
    </xf>
    <xf numFmtId="0" fontId="10" fillId="0" borderId="0" xfId="0" applyFont="1" applyBorder="1" applyAlignment="1" applyProtection="1">
      <alignment vertical="center" wrapText="1"/>
      <protection locked="0"/>
    </xf>
    <xf numFmtId="0" fontId="9" fillId="0" borderId="0" xfId="0" applyFont="1" applyFill="1" applyBorder="1" applyAlignment="1">
      <alignment vertical="center"/>
    </xf>
    <xf numFmtId="0" fontId="11" fillId="0" borderId="1" xfId="0" applyFont="1" applyBorder="1" applyAlignment="1" applyProtection="1">
      <alignment vertical="center" wrapText="1"/>
      <protection locked="0"/>
    </xf>
    <xf numFmtId="0" fontId="14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horizontal="justify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5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7" fillId="2" borderId="13" xfId="0" applyFont="1" applyFill="1" applyBorder="1" applyAlignment="1">
      <alignment vertical="center" wrapText="1"/>
    </xf>
    <xf numFmtId="0" fontId="16" fillId="0" borderId="0" xfId="0" applyFont="1" applyBorder="1" applyAlignment="1">
      <alignment vertical="center"/>
    </xf>
    <xf numFmtId="0" fontId="16" fillId="2" borderId="13" xfId="0" applyFont="1" applyFill="1" applyBorder="1" applyAlignment="1">
      <alignment vertical="center" wrapText="1"/>
    </xf>
    <xf numFmtId="3" fontId="16" fillId="2" borderId="13" xfId="0" applyNumberFormat="1" applyFont="1" applyFill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3" fontId="16" fillId="0" borderId="14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174" fontId="9" fillId="0" borderId="1" xfId="19" applyNumberFormat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vertical="center" wrapText="1"/>
    </xf>
    <xf numFmtId="0" fontId="16" fillId="2" borderId="0" xfId="0" applyFont="1" applyFill="1" applyBorder="1" applyAlignment="1">
      <alignment vertical="center" wrapText="1"/>
    </xf>
    <xf numFmtId="3" fontId="16" fillId="2" borderId="0" xfId="0" applyNumberFormat="1" applyFont="1" applyFill="1" applyBorder="1" applyAlignment="1">
      <alignment vertical="center" wrapText="1"/>
    </xf>
    <xf numFmtId="3" fontId="16" fillId="0" borderId="0" xfId="0" applyNumberFormat="1" applyFont="1" applyBorder="1" applyAlignment="1">
      <alignment vertical="center" wrapText="1"/>
    </xf>
    <xf numFmtId="0" fontId="9" fillId="6" borderId="1" xfId="0" applyFont="1" applyFill="1" applyBorder="1" applyAlignment="1">
      <alignment horizontal="left" vertical="center" wrapText="1"/>
    </xf>
    <xf numFmtId="3" fontId="16" fillId="0" borderId="0" xfId="0" applyNumberFormat="1" applyFont="1" applyAlignment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4" fontId="6" fillId="0" borderId="1" xfId="0" applyNumberFormat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right" vertical="center"/>
    </xf>
    <xf numFmtId="2" fontId="16" fillId="0" borderId="0" xfId="0" applyNumberFormat="1" applyFont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4" fontId="6" fillId="0" borderId="0" xfId="0" applyNumberFormat="1" applyFont="1" applyFill="1" applyBorder="1" applyAlignment="1">
      <alignment horizontal="center" vertical="center" wrapText="1"/>
    </xf>
    <xf numFmtId="172" fontId="6" fillId="0" borderId="1" xfId="0" applyNumberFormat="1" applyFont="1" applyFill="1" applyBorder="1" applyAlignment="1">
      <alignment horizontal="center" vertical="center" wrapText="1"/>
    </xf>
    <xf numFmtId="172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9" fillId="0" borderId="0" xfId="18" applyFont="1" applyAlignment="1">
      <alignment vertical="center"/>
    </xf>
    <xf numFmtId="0" fontId="9" fillId="0" borderId="0" xfId="0" applyFont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vertical="center" wrapText="1"/>
    </xf>
    <xf numFmtId="0" fontId="16" fillId="0" borderId="0" xfId="0" applyFont="1"/>
    <xf numFmtId="0" fontId="15" fillId="0" borderId="0" xfId="0" applyFont="1" applyFill="1" applyAlignment="1">
      <alignment vertical="center" wrapText="1"/>
    </xf>
    <xf numFmtId="0" fontId="16" fillId="0" borderId="0" xfId="0" applyFont="1" applyAlignment="1">
      <alignment wrapText="1"/>
    </xf>
    <xf numFmtId="0" fontId="15" fillId="0" borderId="0" xfId="0" applyFont="1" applyFill="1" applyAlignment="1">
      <alignment vertical="center"/>
    </xf>
    <xf numFmtId="0" fontId="15" fillId="0" borderId="0" xfId="0" applyFont="1"/>
    <xf numFmtId="1" fontId="9" fillId="0" borderId="1" xfId="0" applyNumberFormat="1" applyFont="1" applyBorder="1" applyAlignment="1">
      <alignment horizontal="center" vertical="center" wrapText="1"/>
    </xf>
    <xf numFmtId="167" fontId="9" fillId="0" borderId="1" xfId="0" applyNumberFormat="1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173" fontId="9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6" fillId="6" borderId="8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justify" vertical="center" wrapText="1"/>
    </xf>
    <xf numFmtId="174" fontId="9" fillId="0" borderId="1" xfId="19" applyNumberFormat="1" applyFont="1" applyFill="1" applyBorder="1" applyAlignment="1">
      <alignment horizontal="center" vertical="center" wrapText="1"/>
    </xf>
    <xf numFmtId="0" fontId="9" fillId="7" borderId="1" xfId="0" applyNumberFormat="1" applyFont="1" applyFill="1" applyBorder="1" applyAlignment="1">
      <alignment horizontal="center" vertical="center"/>
    </xf>
    <xf numFmtId="0" fontId="9" fillId="8" borderId="1" xfId="0" applyNumberFormat="1" applyFont="1" applyFill="1" applyBorder="1" applyAlignment="1">
      <alignment horizontal="center" vertical="center"/>
    </xf>
    <xf numFmtId="9" fontId="9" fillId="8" borderId="1" xfId="0" applyNumberFormat="1" applyFont="1" applyFill="1" applyBorder="1" applyAlignment="1">
      <alignment horizontal="center" vertical="center"/>
    </xf>
    <xf numFmtId="167" fontId="9" fillId="7" borderId="1" xfId="0" applyNumberFormat="1" applyFont="1" applyFill="1" applyBorder="1" applyAlignment="1">
      <alignment vertical="center" wrapText="1"/>
    </xf>
    <xf numFmtId="0" fontId="12" fillId="8" borderId="1" xfId="0" applyFont="1" applyFill="1" applyBorder="1" applyAlignment="1" applyProtection="1">
      <alignment vertical="center" wrapText="1"/>
      <protection locked="0"/>
    </xf>
    <xf numFmtId="0" fontId="11" fillId="8" borderId="1" xfId="0" applyFont="1" applyFill="1" applyBorder="1" applyAlignment="1" applyProtection="1">
      <alignment vertical="center" wrapText="1"/>
      <protection locked="0"/>
    </xf>
    <xf numFmtId="0" fontId="9" fillId="8" borderId="0" xfId="0" applyFont="1" applyFill="1" applyAlignment="1">
      <alignment wrapText="1"/>
    </xf>
    <xf numFmtId="0" fontId="9" fillId="8" borderId="0" xfId="0" applyFont="1" applyFill="1" applyAlignment="1">
      <alignment vertical="center"/>
    </xf>
    <xf numFmtId="0" fontId="6" fillId="8" borderId="0" xfId="0" applyFont="1" applyFill="1" applyAlignment="1">
      <alignment horizontal="center" wrapText="1"/>
    </xf>
    <xf numFmtId="0" fontId="9" fillId="8" borderId="0" xfId="0" applyFont="1" applyFill="1" applyAlignment="1">
      <alignment vertical="center" wrapText="1"/>
    </xf>
    <xf numFmtId="0" fontId="9" fillId="8" borderId="0" xfId="0" applyFont="1" applyFill="1" applyAlignment="1">
      <alignment horizontal="center" vertical="center"/>
    </xf>
    <xf numFmtId="0" fontId="9" fillId="8" borderId="1" xfId="0" applyFont="1" applyFill="1" applyBorder="1" applyAlignment="1">
      <alignment vertical="center" wrapText="1"/>
    </xf>
    <xf numFmtId="0" fontId="9" fillId="8" borderId="1" xfId="0" applyFont="1" applyFill="1" applyBorder="1" applyAlignment="1">
      <alignment horizontal="center" vertical="center"/>
    </xf>
    <xf numFmtId="0" fontId="9" fillId="8" borderId="0" xfId="0" applyFont="1" applyFill="1"/>
    <xf numFmtId="0" fontId="6" fillId="8" borderId="0" xfId="0" applyFont="1" applyFill="1" applyBorder="1" applyAlignment="1">
      <alignment horizontal="center" vertical="center"/>
    </xf>
    <xf numFmtId="4" fontId="6" fillId="8" borderId="0" xfId="0" applyNumberFormat="1" applyFont="1" applyFill="1" applyBorder="1" applyAlignment="1">
      <alignment horizontal="center" vertical="center" wrapText="1"/>
    </xf>
    <xf numFmtId="0" fontId="6" fillId="8" borderId="0" xfId="0" applyFont="1" applyFill="1" applyAlignment="1">
      <alignment vertical="center"/>
    </xf>
    <xf numFmtId="170" fontId="6" fillId="0" borderId="1" xfId="7" applyNumberFormat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11" fillId="0" borderId="15" xfId="0" applyFont="1" applyBorder="1" applyAlignment="1" applyProtection="1">
      <alignment horizontal="center" vertical="center" wrapText="1"/>
      <protection locked="0"/>
    </xf>
    <xf numFmtId="0" fontId="11" fillId="0" borderId="9" xfId="0" applyFont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0" fontId="6" fillId="8" borderId="0" xfId="0" applyFont="1" applyFill="1" applyAlignment="1">
      <alignment horizontal="center"/>
    </xf>
    <xf numFmtId="0" fontId="6" fillId="8" borderId="0" xfId="0" applyFont="1" applyFill="1" applyAlignment="1">
      <alignment horizontal="center" vertical="center" wrapText="1"/>
    </xf>
    <xf numFmtId="14" fontId="6" fillId="8" borderId="0" xfId="0" applyNumberFormat="1" applyFont="1" applyFill="1" applyAlignment="1">
      <alignment horizontal="center"/>
    </xf>
    <xf numFmtId="0" fontId="16" fillId="0" borderId="0" xfId="0" applyFont="1" applyAlignment="1">
      <alignment horizontal="left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5" borderId="0" xfId="0" applyFont="1" applyFill="1" applyAlignment="1">
      <alignment horizontal="left" vertical="center" wrapText="1"/>
    </xf>
    <xf numFmtId="2" fontId="6" fillId="0" borderId="4" xfId="0" applyNumberFormat="1" applyFont="1" applyBorder="1" applyAlignment="1">
      <alignment horizontal="left" vertical="center" wrapText="1"/>
    </xf>
    <xf numFmtId="2" fontId="6" fillId="0" borderId="2" xfId="0" applyNumberFormat="1" applyFont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vertical="center" wrapText="1"/>
    </xf>
    <xf numFmtId="0" fontId="9" fillId="8" borderId="0" xfId="0" applyFont="1" applyFill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6" fillId="8" borderId="1" xfId="0" applyNumberFormat="1" applyFont="1" applyFill="1" applyBorder="1" applyAlignment="1">
      <alignment vertical="center" wrapText="1"/>
    </xf>
    <xf numFmtId="0" fontId="18" fillId="8" borderId="0" xfId="0" applyFont="1" applyFill="1" applyAlignment="1">
      <alignment horizontal="left" vertical="center" wrapText="1"/>
    </xf>
  </cellXfs>
  <cellStyles count="20">
    <cellStyle name="Euro" xfId="1"/>
    <cellStyle name="Hipervínculo 2" xfId="2"/>
    <cellStyle name="Millares 2" xfId="3"/>
    <cellStyle name="Millares 3" xfId="4"/>
    <cellStyle name="Millares 4" xfId="5"/>
    <cellStyle name="Moneda 2" xfId="6"/>
    <cellStyle name="Moneda_PRESUPUESTO OFICIAL TECHOS" xfId="7"/>
    <cellStyle name="Normal" xfId="0" builtinId="0"/>
    <cellStyle name="Normal 2" xfId="8"/>
    <cellStyle name="Normal 2 2" xfId="9"/>
    <cellStyle name="Normal 2 3" xfId="10"/>
    <cellStyle name="Normal 27" xfId="11"/>
    <cellStyle name="Normal 3" xfId="12"/>
    <cellStyle name="Normal 4" xfId="13"/>
    <cellStyle name="Normal 4 2" xfId="14"/>
    <cellStyle name="Normal 4 3" xfId="15"/>
    <cellStyle name="Normal 6" xfId="16"/>
    <cellStyle name="Normal 6 2" xfId="17"/>
    <cellStyle name="Normal 8" xfId="18"/>
    <cellStyle name="Porcentaje" xfId="19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128323</xdr:colOff>
      <xdr:row>0</xdr:row>
      <xdr:rowOff>110068</xdr:rowOff>
    </xdr:from>
    <xdr:to>
      <xdr:col>1</xdr:col>
      <xdr:colOff>984250</xdr:colOff>
      <xdr:row>2</xdr:row>
      <xdr:rowOff>281518</xdr:rowOff>
    </xdr:to>
    <xdr:pic>
      <xdr:nvPicPr>
        <xdr:cNvPr id="1035" name="Imagen 7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23" y="110068"/>
          <a:ext cx="1120510" cy="9122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257175</xdr:colOff>
      <xdr:row>53</xdr:row>
      <xdr:rowOff>123825</xdr:rowOff>
    </xdr:from>
    <xdr:to>
      <xdr:col>1</xdr:col>
      <xdr:colOff>1737360</xdr:colOff>
      <xdr:row>55</xdr:row>
      <xdr:rowOff>194945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1097875"/>
          <a:ext cx="1746885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38100</xdr:rowOff>
    </xdr:from>
    <xdr:to>
      <xdr:col>0</xdr:col>
      <xdr:colOff>1457325</xdr:colOff>
      <xdr:row>2</xdr:row>
      <xdr:rowOff>285750</xdr:rowOff>
    </xdr:to>
    <xdr:pic>
      <xdr:nvPicPr>
        <xdr:cNvPr id="3" name="Imagen 7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12096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182671</xdr:rowOff>
    </xdr:from>
    <xdr:to>
      <xdr:col>1</xdr:col>
      <xdr:colOff>50652</xdr:colOff>
      <xdr:row>26</xdr:row>
      <xdr:rowOff>1444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09007"/>
          <a:ext cx="1746885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47625</xdr:rowOff>
    </xdr:from>
    <xdr:to>
      <xdr:col>0</xdr:col>
      <xdr:colOff>1362075</xdr:colOff>
      <xdr:row>2</xdr:row>
      <xdr:rowOff>295275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7625"/>
          <a:ext cx="12096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171450</xdr:rowOff>
    </xdr:from>
    <xdr:to>
      <xdr:col>0</xdr:col>
      <xdr:colOff>971549</xdr:colOff>
      <xdr:row>17</xdr:row>
      <xdr:rowOff>18771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200775"/>
          <a:ext cx="971549" cy="46644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57150</xdr:rowOff>
    </xdr:from>
    <xdr:to>
      <xdr:col>1</xdr:col>
      <xdr:colOff>1219200</xdr:colOff>
      <xdr:row>2</xdr:row>
      <xdr:rowOff>304800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57150"/>
          <a:ext cx="12096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14</xdr:row>
      <xdr:rowOff>390525</xdr:rowOff>
    </xdr:from>
    <xdr:to>
      <xdr:col>2</xdr:col>
      <xdr:colOff>118110</xdr:colOff>
      <xdr:row>17</xdr:row>
      <xdr:rowOff>13970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5067300"/>
          <a:ext cx="1746885" cy="4711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85726</xdr:colOff>
      <xdr:row>14</xdr:row>
      <xdr:rowOff>314168</xdr:rowOff>
    </xdr:from>
    <xdr:to>
      <xdr:col>4</xdr:col>
      <xdr:colOff>1038226</xdr:colOff>
      <xdr:row>17</xdr:row>
      <xdr:rowOff>80451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81501" y="4990943"/>
          <a:ext cx="952500" cy="614008"/>
        </a:xfrm>
        <a:prstGeom prst="rect">
          <a:avLst/>
        </a:prstGeom>
      </xdr:spPr>
    </xdr:pic>
    <xdr:clientData/>
  </xdr:twoCellAnchor>
  <xdr:twoCellAnchor editAs="oneCell">
    <xdr:from>
      <xdr:col>0</xdr:col>
      <xdr:colOff>228599</xdr:colOff>
      <xdr:row>21</xdr:row>
      <xdr:rowOff>0</xdr:rowOff>
    </xdr:from>
    <xdr:to>
      <xdr:col>2</xdr:col>
      <xdr:colOff>342899</xdr:colOff>
      <xdr:row>22</xdr:row>
      <xdr:rowOff>60656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8599" y="6448425"/>
          <a:ext cx="1895475" cy="26068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47625</xdr:rowOff>
    </xdr:from>
    <xdr:to>
      <xdr:col>0</xdr:col>
      <xdr:colOff>1362075</xdr:colOff>
      <xdr:row>2</xdr:row>
      <xdr:rowOff>295275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7625"/>
          <a:ext cx="12096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26</xdr:row>
      <xdr:rowOff>0</xdr:rowOff>
    </xdr:from>
    <xdr:to>
      <xdr:col>0</xdr:col>
      <xdr:colOff>1775460</xdr:colOff>
      <xdr:row>28</xdr:row>
      <xdr:rowOff>71120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7953375"/>
          <a:ext cx="1746885" cy="4711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304800</xdr:colOff>
      <xdr:row>28</xdr:row>
      <xdr:rowOff>104775</xdr:rowOff>
    </xdr:to>
    <xdr:sp macro="" textlink="">
      <xdr:nvSpPr>
        <xdr:cNvPr id="5121" name="AutoShape 1" descr="data:image/jpeg;base64,/9j/4AAQSkZJRgABAQAAAQABAAD/2wCEAA0NDQ0ODQ4QEA4UFhMWFB4bGRkbHi0gIiAiIC1EKjIqKjIqRDxJOzc7STxsVUtLVWx9aWNpfZeHh5e+tb75+f8BDQ0NDQ4NDhAQDhQWExYUHhsZGRseLSAiICIgLUQqMioqMipEPEk7NztJPGxVS0tVbH1pY2l9l4eHl761vvn5///AABEIAQwBrAMBIgACEQEDEQH/xACDAAEBAAMBAQEAAAAAAAAAAAAABgMEBQIHARAAAQQCAQIEAwYFAgcBAQAAAQACAwQFEQYhMRITQWEUUXEVFiIjUpEyM0JygQeCJURTYnOxwSShAQEBAQAAAAAAAAAAAAAAAAAAAQIRAQACAwEBAQEBAAAAAAAAAAABESExUUGBImFx/9oADAMBAAIRAxEAPwD6ciIgIiICIiAm+ukQ9igA7G0I6goiAm+pCJ3QEQeLb9679EQEJ0NoiAiIgIiICIiAiIgIiICIiAiLgZ/kNitZixmKgE9+T9o2oO/3RaOBy4ydEvfH5c8DvKsRfpkat5AREQEREBEKj58rlstlZ6GE8lkUA1Nbf+MILAhFxOL5S3civQXzH8VTn8qQsXbRREREERCgIiICIiAiIgIiICJpEBERARE2gIh3o6HVEBERAT06IiB02iIgIURAREQEREBEXB5JnocRULGO3clbqCMDZQdG/lMdjWtddtNiB7DuSpqHmtU36cMlORtWfpHO5ZcPxSJmruZcbl54BIlJe1i8c5b46ONowxsD57QjYwDrpXCrBEJ6hFEEREBERBhzeUhxGNntyf0jTG+rnnsFyuMYV9ON+QuPMl+2A6VxXID/ALy8n13x2N/Z8yslRK8ef4OR8qDP5Jlif/vKqlN8NAlbm7nT8/JS/s1UiSCIigIi/J5Y68E00rvDHGxz3n5Bo2UE5yi7Zc+lh6Uvgs3Ton9EPYldjHY+piqzK1djY2MaC860XkDu5SvEfPy2RyfILMevHqGALsclsiphrMbGB8tgfDQMB7uk/CitPg8PmwZTKFmvjrbngezFVLHiaceMx1Ki3W4oQHEervUrIiCIiAiIgIiICIiAiIgIiICIiAiIgIiICIiAiIgIiICIiAiIgIiICIiDDkLcWPo2bUpAjiYXd/4j6BRHF6FnKXZuQ5IbMhIrMcnLJn5LLYzj8L9MfIJJ1dxxRxRxRxNDWRtDWNHYADQCK9KOleclzyBnXysdXJPs9yr7VllKlatPG2wxOf8AXwhSvBq73172Wn/n3ZyfoxBWIiIgiIgKa5Vljjca5kOzas/lQAKlUPQi+8nJX5H/AJDHkRwfJ7wgp+PYlmDxMFfQ85w8cx+bytnNXfsvEXrLCPHHF+Dfq89GrYXFy5ZkMxi8UHEeU9t6b5FkXZpQb+IosxeMq0o9fgYPG4erz3K20RATp1REBSfNbroMN8NF1luvELAqxRt4xZjm2PqjTo8fEZZEFXjqzMdjqlKPvFC1riPU+pU/dhGQ5hjqw/lUIDZf7vd2VNPPHVgnsTO1HGxz3ewaFO8SgmFOxlLXWzkZPN+kfZiCjREQERR/I7VzK5KHj2Pf4BoSW5A7sxBsv5Lby1yShg4CQNtfed1jYsMV/O4e9WrZqxFZr25RHFOwAeB6psfj6mMqMqVI/DE0793E+pTN4yHK42zVlHdhLHerXjsUGdFxeKZKzbwwNvrPBM+B/wBWLtb6hAREQEREBERAREQBsdB80CIgJ12iA7AIQERCdBA2h3ronqUQEHYInYICIiAiaRAREQERcrkl84jC2rLADKQI2exegleIf8V5FmMs8bDPwRK/XB4TjPgMFAXjUtj8567N25Bjqdi5OdMhYXEf+h9SgkOX2H2JaWAqvPn25WmX2iVnWgiqVoK0Q0yKNrG/RoUXw+nbsz3uQXGDzLXSBWvcBVRERRBERBP8qyc2MxwEDN2bTvIhXW49i/snEVKh6vaNye73KS65/mQ7Gliv2dKrdAkeyKN8jyAxjS4n2CnuLMM4vZudha+/JuNh7thZ0avzlc5tGngoJNS3njzT+iFioooo4Yo4o2hrGNDWgdgAqCIigIiIPN2zHUqWLDzpkUZe7/CkOA1C+C/lph+dcnK9c2vPgx0dCEbs3niNoVNRhgxmOihc/UFSAbe72GySg5HJJDfuY3BRuOp3iW1r0gYqBjGxsaxjQGtAAA7ABTXFIprRu562NPtnUIP9EDFSVLlO00mtYjlAcWksIOiEH6iIg8ZK7HisbauP0fKjLgCdbPoFMcRpPipTZOc7t5B3mOPyYtTlkovXcJgmD+fMyab+xWrGNjjYxjdNY0Bo9gr4CIvyWYRROe4HwtY5xP8Ab1UE5xEgycjDBpn2tMqRTPBQXYq3df3t3JZVTIs7EREQREQEREBERARE8I8Qd12BrugIiICIiAiIgbRFyc39q/CRR45gEk0widKT/KY7u9B1nyMjG3va0e50gkjd2e0/QqXi4PVnJly16zenPqXloWwODYAdopx9JSrjq4UHnQnYEjCdb14gjJYpBtsjXDeuhB6qffwrjTWaNN318xy8ng+AYCQLDfpMU/PZFEil5eDYru69f7esyfc2OHtnsq0e0yY6KhQHL2faeew+GYXgdHyrru4dO/vyTKb95FHYrDPyHKclCMrZ3U3qfvIS0+FB9Za0Ma1rQAAAAPkAoTNzP5TmG4Wo/VSqS+1MuVySg6nJFTizWTt5CfTWQF/oV38fwQVqgYctbie8AyiEhqIsY42QxRxRtAYxoa0fIBFJycLD2fjz+SLPQF62GcRfH35FlPb81BSIpX7lyenIslr+9GcIe0k/eDJb9npjoqlqcjyZxeGu2mfzGs0z+550Fw38Mce3IMpv3lUtLx82eQxYZ2Wt2YGs86yXPRVjxTGuxeGha7pPOfOmXekkZFG+SRwaxjS5xPYAdSVMP4jE47Oayuj0Y3zlM5fjsIv47EQZC9PPOS+XzZNsjiTHRS8XjfkLN/kNphDp3GKsD6QBVKmH8IoBjRBkchB4O2pVlZwjGBhbLcvy/WdPqKJzmtBLiAB6lYnX8bHGXy36zB226RoC4TOBcbb3rSP+srluRcO41H2xjP8ALnuUG194MBCADl6n+JWlaUvNeNRd8gD7NY4rpMwGDZ2xFP8AzC0rDk31cTi71uGtCwwwktAYAPEg+eHNw5XlDMiyranrUodxsij2S9bGTuciz8pwseO+FY8CWTxnqI10uNmDjvF5srccTJZ/N93+jAqDi+OmgqPvXOt68fOm9gezFVtG8kqX6VCM5DK6ZoR1qdRpYCVU8YxYxmIhjdGWzSHzZd9w5y4dsfbHPYIO8OPiD1dpaCddovFqdlWtNM8EhjN6HcqCJ47/AMQ5XnchJoiqPIYrlS/A4CzCSWdAG3akkVQgLhcvt/DYSdga8yWfyIWt9XPXdUPpvIeVeMOPwWL/AGfMkC0xtdlDG0qoHWKBrVkREBERAREQEREBERAREQEREBERAREQEQ9QiAiIgIvMsscDHSSvaxjRsucdAKPuclyGYndR47B4/R9t/RgRaWWQyuPxkJlt2WRj0BPU/QKMj5NnMm1/2HhdxdhPOVs0uIVWSi1lp337h7+Z1jCqmMZG0MY0NaBoADQCIjPu5lJYZLWbz9ntt8ULy1iisZFjamBt5K5DLJNPO+Cs0PIJ6L6XzW+yngLbSfxzgQsUrwjjUrxDkr4Jib1qxFWF8YaHGs/iK0eYiLZLjI+tV7PMPgV3geRVs1BKRG+GeEgTRPXSUpx+EHlHJrcL9weNse/m9EVaIigIiIMduzBQqTW7DtRxN8RXy/CW+S2rmSu4zHM3ck6zzdmNXZ53PPZ+FwtNhfIQbDwP0RhVfH7ta7hKE0LAxgiDPKHo5ionpZuXYiqbuRu0JoIz45G9nfRi3uMU5/Bay91pbbvO2Ae8cPoxcucScmz3wIJOMoPD5/lJKrftoaSQIJHfSIigIk9iCtGZZ5mRRju97g1o/wAlTQ5fi5JjFSgv3Hjua0OwgpVG88MrqePx8J1Jcs9vmGKyB2AdEbC+dcgdaynLqFCjMGmtH/H+gv6uQdOtGzP5iFkDIxiMQ8Nj+UsoVbctR1KlmzJ0ZDGXlflGjWxdKGlVGo2fuSVJc3nkNOnjIf592yxgCD94FXeal/L2es1ycqyWLH1BRoVKbNFsMTWE/MjuVlQFyOVnyOP5GUSeFwY1ddTvNGEcXvn3i/bzAg6eAYIMFiYY9dasb9/3jxLfWHGDy8RjWd3Npwj9mBLNmCpXlszvDIo2lznFWdyOTyXMfY+OcYhu3OfLgaO4JW9gMQ3EY2Kvvb+r5pPV7yprC15c5kDyC/D4A38FKH2/WVZoCIigIiICIiAiIgIiICIiAiIgIiICIiAiIgLi53kVPExiP+bZf/Kgb3etHLcjmjuDF4iAWcge/wCiJb2F40ynK6/kJBayUh26Y9mezEHDOCy+efFZzs4hg7spQqyq161KCOvWgZFE3s1qyIgLmZrM1cPTNiffyYwd3uXjN52pha+3gS2n9Ia47vXBxmGs35xmuRPbuNhMdYjTIWoqDuVMtmcvQN78E97RZH6MhX29jGxsYxo01rQ0fQL5/wAWD81ybJZl/WKHbIF9BJABJOgEHM5BlBhsZJMBuxJ+XAwer3LW4tjZsZhmRz9Z5nmaT6vUxQMvJ+QjJEH7Nou1AH+rl9DV0CIkssUMb5ZXtZGwFznOOgAFEEmlZBDJK86ZGwucfYICCAQeih+cZOKKgzHxyg2LJ7AjoxBn4zJC8X+R5OSKE2n+CMvIaGRMWrcig4/ip6GLkfYlykp+Fa09g8aLwQpjKw0quKi+MysN+3EwQQV4HjyoAs/E8xhaDjcyM8htMj8mBgYXBkaqy+kcexTMLjIagcDISXzP+byumphnOMN0EEVyf1eYoVjZzZjy0V8HkJYz/A8M6PTKKtJHFkb3hpcWtJ0O50pSLleXtxyGpx2Z72Esdt402RZTleXvGhxlgHhP/MMSpVOYLHHlr58nl7RfFFKWMrMX0iCvBVjbHDCyNgGg1g0F87wEHKcBDYijwHnCWTx9Z2LqT8ozGNY6a9xsxsaO4nCFOxyjPDD1GRwM8dyfpBGpngNRxOSy07iZpZDFv/8ArlwruWuRm5lb2NstuzxeCm98QEMMblW8ezWCoYijUmuCCVke3ska5m3vV80eK9Q0usp/qFC3uyhArZ1us6k6zDK2SEMLy9h8QIaN9wo7gzDO3K5mcDzbdgqC0REUQU3z54bx2dvq+WNUikP9Rd/YUXy+KYgrq7BHXgB/oiaOvsFAXZp+VZP7OrHWLrSAzzDtKQujyG9byVz7u4oHxnRtz+kbVS4vHVsVQhp19+WzuT3e49yVRtNa1jWtaAGtAAA9AEQIoCIiAiIgIiICIiAiIgIiICIiAgO/3KIgeqIiAo/JZS3lbRw+Dfp//M2/6ImLPyvKWazIMXQO79zoNd2MXWxGJgw1KKrC0F3eWT1c5FZcThqGFiMNdhMjxuWY9XvK3kREFI5rkkzLJxWGj8++7vJ3ZEvOby+ayN2ziMJB1j0yewuvgMDUwlYMjAfO4fmzerldK08JxgUJDkMlL8VkX/1uJIYnNcj8Bh5o+hnufkMCpVAZavY5HysVIJxHDQjBMgG9OKCpwOObh8TTrODRIWh8397lF8y5TF4JcXReHk9J5f8A2wLSzWHpxWPhDamyGVkB7u6Re71ucM45BMJb1qKOWEEsi2Nh5b3elf1XXxvKuO43GU60BmcWQAuiii2/awXec3YYHzQYWRsQOhJP0V2yKJgAZG1uvkAFB8rBy+bxWB6jbzM+VMcRvQHmuTr1J47NOpFIwP6M2VJctp5Or8NBbzktqay/+T2YvrR8ipW6lscMMfcnQa1q+YZJxzGYwN2EOAmnLImvHeOI7L0FHFwjFCpXN2azLLDD1eZOyk+N4vEmDJ5rJx7qRlwjY9fTuQX2UsTbf1Mj2GGNo7mSToF8jrYjL27lbCB8b2VCXSf1xMMncvVjW0T915v2nz1qTIYPM8ETGN0PYH5uX2LgsUDsK2cRDzHyPD3+r1H8mxRZlMLhMfHoiHzfH6ve7u8r6pQowY6lBWiAEULND/6U8HA5fbjo4G3oBktj8iP38a6VBjcHgoYp5SRWgLnuPoO6ijegzvLMUNN+DgMphe8fznsW1zbIOFN+Oqu8c5HjnYO7IQpmqG7wWSWTF37cvezflkVYuXxhrK3HsWxujuAP/wAv6rduX61Cq+ezKI4m/wARPqVFZLdytRglsWJAyKNu3OKjaEU3JLjMlcjezHQu3Trv7vd+tyxQVLXKrMV68x8GLjO4K3rN/wB7lcSzRVYHyu02KKMuPyaxoVEhlyMzyvGYxvWCkDPOq65So2h4bFSCX+9gcpThjRJDksqYtSXrb3t9mKgyeYpYmAS2SSXHUcTOr5HewQQ/KMdWwRfPjpXV2WYJY5oe8blWcRhFTjuOb6vYZD/vUhnqGTtYbI5jJwasuLGQQd/h4dq2wlmvZwmMdCWlorRsIH9LmjqFZ0OmiSzxQN8csjI2AElzjoDSmchzbHQPEFBhvWSQGMi7LIppZYoY3ySyNYxo25zjoAL5jyzkX2zSlhpVnmjBO3zrJXcrccy2akZa5DaPgB2ymzowLNzirBBxcxQRiOOOaLTWKju4zGVMXA+Os0kuPikld1fIT6krfRn8LfoEUT0REQEREBERAREQEREBERAREQEREBERAXm1Yho1J7Ux/BFGXu/wvS4fNWvPG75j7gMQcXhtaXJXLvIbY6zPLIR6MCtuviPy0uHxOWAcdxnw+teAh/s9M5yKjiR5GzNcOiyszuUHZuX6lCAz3J2xRD1PqfkFL/H5bkpkjotNLG9nzyjUkoP6FipYHJZm8MlnwBGwnyaPdoVgAAAANBXQ8UMdUxdVtaqwtb3c4nbnH5kr2iKDmZvIxYvHWrT5Wh4iIi32dKR0Ch6Ni1hMbBjajvHmsjIJHg9fKD1zOTZGbMZ+KnQ3MyA+Fg9DIvoWAwUeKbNPPN596c7mn/8AjVWtJ3KY2HA4U1GTl9/JTsjmn9T4ldV68dSvBBCzUcTAxo9gpbmsLhUx1+OIyMqWmPk/sWKzzag+AtxkUlm0ezCwta1OI7mXz8WLjgYIjNaneGQwA6LyVEsMuO5njp8rYYyWWF739hHEHghrAV0sa/FU7b8lnMtUlyXoA4OEDVlzmU4LknRPuz+c+LoPLD1TDxdtycls/ZdBx+AZLu5ZHZ4HZjVscjgtY3J4LIVaD5alJjmGOJYoOY8UpVnxVIpYmDtGyLukPP8AGtHTH3lPFcbIT5Tl+VqUmVpaVeLb9yd1an7K4jij30XdT3lmkKh6nNmRZDKW30ZpZbOhV9mM7MWpDlckci3K38NbtSs6Vog0siiVpJd+ennqtzG8jNYzzeF/xNZneOI9mtW/ZgzPIS2KeF+Oxn9bN7nnWNnKeTTdIuKzLwy/z2UGSLEVYm+gf3RHQzmBv/E4m3hBBFJTD2Bh6NDXLlZnFOxHF8tK+yZ71kx/ET/MF6y+f/qIdN+FqBYrNbnt+rPUnjpGKRpjcn1XchzWNxPHsbNLOAz4NhYwdJH/AEauRWxV7P32ZLLwGGhGAYKjz1f7vC4VHhufpytkZXpGVh2ySZ5eqEQf6gkvL7tJgT7AsRoAdNeyiecZGOChXplxZ8XNqQ67RMW0afPw8gZOi8fMsQ4nmTmHz81Sf9YQfApQ9QScitRQQ0KUWPpsgAbNP1k0R6MC6eP41UoWjfsTyXLxH86Vcp+H5iO3Jo9k+sQWNnH+VMBH3pQV8sUc0UkUjGvY9pDmnsQfQqVl4fDHNOKGVt0oX9XQxHs9eTgOWu6Hk/7Rr2cJy4sAPJxsH/oBB+O4PWlLHZDLX7YH9D3qhx+JxmPGqVOOHp1d3eVPnB8sG3jlP7wr23Ecxia1jOQQOAOwXwoKdTXPngccm95o1rCnz2u/YylOca/rCms9Byi5PQxl+Wq9803jjYxIhH0SeHLzVazad+Ks9sTPH4ow9aUuL5U89ORRNHtWC15anNw55ZfoO9vAsT6POQxhGZqe4EQWvsI3YsZmSGvsZ6XeiB5bAFoW4ec1tvq2a1qME/gcAHlfjaPOdAHL1v1k+AL2cHyq83V3kIijd3ZAxJ/2Fb/G+Qsytd8Mw8q9AD58S7S0cRgKGGbIYPG6Z/8AMnedvct5YJEREBERAREQEREBERAREQEREBeLTKrqtgWiwQGMiTxnTQ099rzayFPHM8VmeNjiD4WucAXew2peCDK52eOXJVjVosJD6b+olQfOK2RyWKGXixEkklR5154a78AHqFacVHEqrY7UmSimvv6l8/QsKva1SpSgFevAyOP9LR06rSn4rx+d/jfjId+22q3A3I8ri5ujMhVIHdokatW3yPC0NfEXomg9g0+M/sxc5/BONv7VHt+kjllZxTjdYBrMbG73eS9MK1n87w23NhhuTkd/BCp3L8/82nLXqUZ4p5RoPkVXlshjeOUfNjqsb43ajijAaZHKE4fjp85l5cteeXiB/wC70wM3HcXyfGQvNTFVxNNo+fOezVRsoc4t9JslVps32iZsqsRBHO4hfm8fx/JLsnjPZhIC2RwbAjT3PtHbexlVQiXKOXFxDjkXbGRf5Jcs4wWEgLBFjKwLdkHwBbqJc9HkVKLI/wANOEfIeALj5sCdtbEV2AS3PH+aG9I42dXrtL8Y1vj8z+st19NJavxkUUTWMjjaAwaaAOwXpEI2oCIiIIiICIiAiIgIiICIiBoAIB1KIfrpFHPYxrnPcA1oJJPQABRXHrL83yLIZZ+/hqzPKgHu9bHKbs9xw49jju1ONz/Jkapa9OKhUhqxDUcbdD3AHcq6gbCIiiCIiAibG9IgIiICIiAiIgIiICJo+IkFEBEC5mcyd3GVG/AUXWbD5QwN0SBtB0yQASToBTmXzlt0kNLBwtszyd5e8TFpwYnlWWlYcvdZBU9a0HQvVRSoU8bB8NSgEcWyfqSriBw6HF6sMkFvIyPuXh1JlcXsa4qjT5opM2CIiAtTK5KriKcly0dAdGM9Xv8ARq25p4qteWeZ3gjjYXPPyAXzia0OR2Zctf8AFFgqHVkZ7yvRYhw8rFfviG5eY83bpDcfUZ2Yz9a+rYrHRYnG16MZB8A/G79TyprjdaTJ2peQXog0v/BTj9IowrJCREREERPVARHnoEQE0ERARCiAiIgIiICIiAiJv8QG/wDCAiIgIvy1ep0YXS2Z2RRt7lxUvPzTGvDosfBZtyegjYlSKlTGU5Jq0MbhoBbvfuyNeZcZyfNj/wDdeGPqv71oOsmvk567+PxWPxcHkUYGsb/W/u531KK0MDhTiIHvsTedenPjnlP/AKC7PcDRREBEREE7hEQEREBEAARAREB7/XSAiIgIiIBCIiAiIgLyw9T37r0jAGl//cdovTey4diibWPJZrGYnyfjbIjMm/B0J34URk3oAlFNy80xEjSynHasvHZkUTuqncvy/J5AnGY3GWYLMo7v6SgK1Ks+Ss2eTZd2DpSFlKI7tTtTKwMv5WhxakzwUqvgksrBDfyvE8OG/YcUbNgPndN1kkK94PFcupRWLUTaQmuESSSzkl6o+hxRshZFDGwNjYwNaB2Ab0ARTgo81e4OfmKUfsyLaDBcpJBfyl3+IAoijRT54zkn783lGR/2ERrwOJT+vJcv7/nJgUaKc+58gHTkWW7/APWWH7mP27XIcp2/WoKnr16eiKZl4k+Q/mchyRPs8BeDwqLW/t7J6/8AKgqepJ+WkUs/gtR+i/L5I/WVJOFVOjpMxlHPHY+cr9FSimvuVAOrc3lgf/OsbOEQh73szmTBd3IkUVUopZvCix22Z/JD/ejuHzvJP3jyRP8AerjoqU6glTA4dMz+DkOS/wAyL2/jGTla5s3JrvgDyWeDTEqOopNo5zWjbiAPmVLfc60Q9j+SZAseNFDwrHkPNu/esfIPlSo6Ke1foV4SZrkMbfQueAuPJy7jbCHfaTDr0AK8QcO45WPmfCeb7SOL11hicTX0IsdWH0YE/P8ARKffSWby2Y3DW7Tun4yPAxPhOaZN3588OOgLR42xdZFZDTQ0AaHYBEvkCZg4VjhKX3rdm7J3/NeqWCrWqxiOvBHEwejGhq/US5kERFAREAA7BAREQE2hTY6hAKIiAAiIgBD6du6AHbunr0/ZEBERAREQEREA9x0REO99/RAREQEmp1J3skmrRPez+Fz2Bxbv5bRHOaxrnOIDQCST2ACDmZ3NVcPRkmc9gf4CII/V71zuI4SWtE/KX9vyFv8AGXO7sYVxMRF96eRz5iWI/AVdMgDvV4Xe5XlZqGNZWrA/G3T5ULQqOM8nkvLCN7x2N/yx8oV0ubgcWzC4qGq3rJ/HK/5vK6SgIiICInXxf4QEQnSb1oICAADQREBERAREQERDtAREQEREBERABG9eoREJ0CUBw20j18JHRERAREQEREBERAREQEREBEQnWkBE33RAREQEREBERAREQE+SIgLhc2uuqYGdjBuS08QM/wB67qjM3eFzl2ExfQxwSiZ/96QsKTF0ocDhIonkNbBCZJ3+/dyk+MsnzuUl5BcbqGD8qpGnKZ7WSylPjtN/SXT7LwrujSr4+pDVrs8MUbdBARERBEQICIhQNdwe2u6JLvwab32EKKIiN7fiHUFARERBCQO6IgHu3p3KdkRAREQNdNIiICIdogIiICIiAiIgIiICIiAiIgIiICIiAiIgIiICIiAiEbGkB2XfVAREQEREBQXLKb8Tl6meq1vNd2e35P7ByvUVjAk+JYqerDPk72zfuElxPcMVYiKAiIgIiICIiAiIgIiICIiAiIgIiICddhEQEREBERAREQERAgIiICIPn66RAREQEREBERAToNlEQERAgIiICIiB30iIgIiICIiAiJtAREOv2IQEREBERAREQERCeyAiIfRAREQEREBEQICIiAEREBERAREQEREBOqIgIh9EQEREBERAREQEREBERAREQEREBERAREQECDrpD2QERED1KIfRAgAFERAREQEREBEb/V9UQEQ/xI4keD3ciiJ6lEQREQEREBERAB6kaTez2KD+N3sAnrr2RREPT90RBERAREQEREBERARfjXkWJGegjYf8klfqAiJrrtAT5lEQNdQUREBERAREQEREH//Z"/>
        <xdr:cNvSpPr>
          <a:spLocks noChangeAspect="1" noChangeArrowheads="1"/>
        </xdr:cNvSpPr>
      </xdr:nvSpPr>
      <xdr:spPr bwMode="auto">
        <a:xfrm>
          <a:off x="6372225" y="8181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180975</xdr:colOff>
      <xdr:row>26</xdr:row>
      <xdr:rowOff>0</xdr:rowOff>
    </xdr:from>
    <xdr:to>
      <xdr:col>2</xdr:col>
      <xdr:colOff>1152524</xdr:colOff>
      <xdr:row>28</xdr:row>
      <xdr:rowOff>66396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53200" y="7943850"/>
          <a:ext cx="971549" cy="4664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1571625</xdr:colOff>
      <xdr:row>32</xdr:row>
      <xdr:rowOff>70181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8943975"/>
          <a:ext cx="1571625" cy="2702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T73"/>
  <sheetViews>
    <sheetView showGridLines="0" view="pageBreakPreview" topLeftCell="A2" zoomScale="166" zoomScaleNormal="80" zoomScaleSheetLayoutView="166" workbookViewId="0">
      <selection activeCell="C13" sqref="C13:C14"/>
    </sheetView>
  </sheetViews>
  <sheetFormatPr baseColWidth="10" defaultColWidth="11.42578125" defaultRowHeight="16.5" customHeight="1" x14ac:dyDescent="0.2"/>
  <cols>
    <col min="1" max="1" width="4" style="37" bestFit="1" customWidth="1" collapsed="1"/>
    <col min="2" max="2" width="90.140625" style="26" customWidth="1" collapsed="1"/>
    <col min="3" max="5" width="33.28515625" style="11" customWidth="1" collapsed="1"/>
    <col min="6" max="16384" width="11.42578125" style="11" collapsed="1"/>
  </cols>
  <sheetData>
    <row r="1" spans="1:20" ht="29.25" customHeight="1" x14ac:dyDescent="0.2">
      <c r="A1" s="149"/>
      <c r="B1" s="147" t="s">
        <v>66</v>
      </c>
      <c r="C1" s="147"/>
      <c r="D1" s="147"/>
      <c r="E1" s="31" t="s">
        <v>100</v>
      </c>
      <c r="F1" s="32"/>
      <c r="G1" s="32"/>
      <c r="H1" s="32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4"/>
    </row>
    <row r="2" spans="1:20" ht="29.25" customHeight="1" x14ac:dyDescent="0.2">
      <c r="A2" s="150"/>
      <c r="B2" s="147"/>
      <c r="C2" s="147"/>
      <c r="D2" s="147"/>
      <c r="E2" s="35" t="s">
        <v>101</v>
      </c>
      <c r="F2" s="32"/>
      <c r="G2" s="32"/>
      <c r="H2" s="32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4"/>
    </row>
    <row r="3" spans="1:20" ht="29.25" customHeight="1" x14ac:dyDescent="0.2">
      <c r="A3" s="151"/>
      <c r="B3" s="148"/>
      <c r="C3" s="148"/>
      <c r="D3" s="148"/>
      <c r="E3" s="31" t="s">
        <v>102</v>
      </c>
      <c r="F3" s="32"/>
      <c r="G3" s="32"/>
      <c r="H3" s="32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4"/>
    </row>
    <row r="4" spans="1:20" ht="15.75" x14ac:dyDescent="0.2">
      <c r="A4" s="152" t="s">
        <v>2</v>
      </c>
      <c r="B4" s="153"/>
      <c r="C4" s="153"/>
      <c r="D4" s="153"/>
      <c r="E4" s="152"/>
      <c r="F4" s="36"/>
      <c r="G4" s="36"/>
      <c r="H4" s="36"/>
    </row>
    <row r="5" spans="1:20" ht="15.75" x14ac:dyDescent="0.2">
      <c r="A5" s="154" t="s">
        <v>111</v>
      </c>
      <c r="B5" s="154"/>
      <c r="C5" s="154"/>
      <c r="D5" s="154"/>
      <c r="E5" s="154"/>
    </row>
    <row r="6" spans="1:20" ht="16.5" customHeight="1" x14ac:dyDescent="0.2">
      <c r="A6" s="155" t="s">
        <v>3</v>
      </c>
      <c r="B6" s="155"/>
      <c r="C6" s="155"/>
      <c r="D6" s="155"/>
      <c r="E6" s="155"/>
    </row>
    <row r="7" spans="1:20" ht="16.5" customHeight="1" x14ac:dyDescent="0.2">
      <c r="A7" s="146" t="s">
        <v>118</v>
      </c>
      <c r="B7" s="146"/>
      <c r="C7" s="146"/>
      <c r="D7" s="146"/>
      <c r="E7" s="146"/>
    </row>
    <row r="9" spans="1:20" ht="16.5" customHeight="1" x14ac:dyDescent="0.2">
      <c r="A9" s="144" t="s">
        <v>4</v>
      </c>
      <c r="B9" s="144"/>
      <c r="C9" s="144"/>
      <c r="D9" s="144"/>
      <c r="E9" s="144"/>
    </row>
    <row r="10" spans="1:20" ht="16.5" customHeight="1" x14ac:dyDescent="0.2">
      <c r="B10" s="28"/>
    </row>
    <row r="11" spans="1:20" ht="16.5" customHeight="1" x14ac:dyDescent="0.2">
      <c r="A11" s="145" t="s">
        <v>119</v>
      </c>
      <c r="B11" s="145"/>
      <c r="C11" s="145"/>
      <c r="D11" s="145"/>
      <c r="E11" s="145"/>
    </row>
    <row r="12" spans="1:20" ht="16.5" customHeight="1" x14ac:dyDescent="0.2">
      <c r="C12" s="37"/>
    </row>
    <row r="13" spans="1:20" ht="16.5" customHeight="1" x14ac:dyDescent="0.2">
      <c r="A13" s="142" t="s">
        <v>5</v>
      </c>
      <c r="B13" s="143"/>
      <c r="C13" s="142" t="s">
        <v>126</v>
      </c>
    </row>
    <row r="14" spans="1:20" ht="36.75" customHeight="1" x14ac:dyDescent="0.2">
      <c r="A14" s="142"/>
      <c r="B14" s="143"/>
      <c r="C14" s="142"/>
    </row>
    <row r="15" spans="1:20" ht="33" customHeight="1" x14ac:dyDescent="0.2">
      <c r="A15" s="38">
        <v>1</v>
      </c>
      <c r="B15" s="117" t="s">
        <v>103</v>
      </c>
      <c r="C15" s="38" t="s">
        <v>127</v>
      </c>
    </row>
    <row r="16" spans="1:20" ht="33" customHeight="1" x14ac:dyDescent="0.2">
      <c r="A16" s="38" t="s">
        <v>69</v>
      </c>
      <c r="B16" s="118" t="s">
        <v>18</v>
      </c>
      <c r="C16" s="38" t="s">
        <v>128</v>
      </c>
    </row>
    <row r="17" spans="1:3" ht="33" customHeight="1" x14ac:dyDescent="0.2">
      <c r="A17" s="38" t="s">
        <v>70</v>
      </c>
      <c r="B17" s="118" t="s">
        <v>19</v>
      </c>
      <c r="C17" s="38" t="s">
        <v>128</v>
      </c>
    </row>
    <row r="18" spans="1:3" ht="33" customHeight="1" x14ac:dyDescent="0.2">
      <c r="A18" s="38" t="s">
        <v>71</v>
      </c>
      <c r="B18" s="118" t="s">
        <v>20</v>
      </c>
      <c r="C18" s="38" t="s">
        <v>128</v>
      </c>
    </row>
    <row r="19" spans="1:3" ht="16.5" customHeight="1" x14ac:dyDescent="0.2">
      <c r="A19" s="39"/>
      <c r="B19" s="39" t="s">
        <v>59</v>
      </c>
      <c r="C19" s="116"/>
    </row>
    <row r="20" spans="1:3" ht="33" customHeight="1" x14ac:dyDescent="0.2">
      <c r="A20" s="38">
        <v>2</v>
      </c>
      <c r="B20" s="117" t="s">
        <v>42</v>
      </c>
      <c r="C20" s="38" t="s">
        <v>129</v>
      </c>
    </row>
    <row r="21" spans="1:3" ht="33" customHeight="1" x14ac:dyDescent="0.2">
      <c r="A21" s="38" t="s">
        <v>72</v>
      </c>
      <c r="B21" s="118" t="s">
        <v>21</v>
      </c>
      <c r="C21" s="38" t="s">
        <v>129</v>
      </c>
    </row>
    <row r="22" spans="1:3" ht="33" customHeight="1" x14ac:dyDescent="0.2">
      <c r="A22" s="38" t="s">
        <v>73</v>
      </c>
      <c r="B22" s="118" t="s">
        <v>37</v>
      </c>
      <c r="C22" s="38" t="s">
        <v>129</v>
      </c>
    </row>
    <row r="23" spans="1:3" ht="33" customHeight="1" x14ac:dyDescent="0.2">
      <c r="A23" s="38" t="s">
        <v>74</v>
      </c>
      <c r="B23" s="118" t="s">
        <v>22</v>
      </c>
      <c r="C23" s="38" t="s">
        <v>129</v>
      </c>
    </row>
    <row r="24" spans="1:3" ht="33" customHeight="1" x14ac:dyDescent="0.2">
      <c r="A24" s="38" t="s">
        <v>75</v>
      </c>
      <c r="B24" s="118" t="s">
        <v>24</v>
      </c>
      <c r="C24" s="38" t="s">
        <v>129</v>
      </c>
    </row>
    <row r="25" spans="1:3" ht="33" customHeight="1" x14ac:dyDescent="0.2">
      <c r="A25" s="37" t="s">
        <v>76</v>
      </c>
      <c r="B25" s="118" t="s">
        <v>23</v>
      </c>
      <c r="C25" s="38" t="s">
        <v>129</v>
      </c>
    </row>
    <row r="26" spans="1:3" ht="16.5" customHeight="1" x14ac:dyDescent="0.2">
      <c r="A26" s="39">
        <v>3</v>
      </c>
      <c r="B26" s="39" t="s">
        <v>43</v>
      </c>
      <c r="C26" s="116"/>
    </row>
    <row r="27" spans="1:3" ht="33" customHeight="1" x14ac:dyDescent="0.2">
      <c r="A27" s="38" t="s">
        <v>77</v>
      </c>
      <c r="B27" s="26" t="s">
        <v>44</v>
      </c>
      <c r="C27" s="38" t="s">
        <v>128</v>
      </c>
    </row>
    <row r="28" spans="1:3" ht="31.5" x14ac:dyDescent="0.2">
      <c r="A28" s="38" t="s">
        <v>78</v>
      </c>
      <c r="B28" s="119" t="s">
        <v>60</v>
      </c>
      <c r="C28" s="40" t="s">
        <v>128</v>
      </c>
    </row>
    <row r="29" spans="1:3" ht="33" customHeight="1" x14ac:dyDescent="0.2">
      <c r="A29" s="38" t="s">
        <v>79</v>
      </c>
      <c r="B29" s="119" t="s">
        <v>25</v>
      </c>
      <c r="C29" s="40" t="s">
        <v>128</v>
      </c>
    </row>
    <row r="30" spans="1:3" ht="33" customHeight="1" x14ac:dyDescent="0.2">
      <c r="A30" s="38" t="s">
        <v>80</v>
      </c>
      <c r="B30" s="119" t="s">
        <v>130</v>
      </c>
      <c r="C30" s="40" t="s">
        <v>128</v>
      </c>
    </row>
    <row r="31" spans="1:3" ht="33" customHeight="1" x14ac:dyDescent="0.2">
      <c r="A31" s="38" t="s">
        <v>81</v>
      </c>
      <c r="B31" s="119" t="s">
        <v>131</v>
      </c>
      <c r="C31" s="40" t="s">
        <v>128</v>
      </c>
    </row>
    <row r="32" spans="1:3" ht="33" customHeight="1" x14ac:dyDescent="0.2">
      <c r="A32" s="38" t="s">
        <v>82</v>
      </c>
      <c r="B32" s="119" t="s">
        <v>45</v>
      </c>
      <c r="C32" s="40" t="s">
        <v>128</v>
      </c>
    </row>
    <row r="33" spans="1:3" ht="33" customHeight="1" x14ac:dyDescent="0.2">
      <c r="A33" s="38" t="s">
        <v>83</v>
      </c>
      <c r="B33" s="119" t="s">
        <v>61</v>
      </c>
      <c r="C33" s="40" t="s">
        <v>128</v>
      </c>
    </row>
    <row r="34" spans="1:3" ht="63" x14ac:dyDescent="0.2">
      <c r="A34" s="37" t="s">
        <v>84</v>
      </c>
      <c r="B34" s="120" t="s">
        <v>46</v>
      </c>
      <c r="C34" s="40" t="s">
        <v>128</v>
      </c>
    </row>
    <row r="35" spans="1:3" ht="63" x14ac:dyDescent="0.2">
      <c r="A35" s="38" t="s">
        <v>85</v>
      </c>
      <c r="B35" s="121" t="s">
        <v>67</v>
      </c>
      <c r="C35" s="40" t="s">
        <v>128</v>
      </c>
    </row>
    <row r="36" spans="1:3" ht="32.450000000000003" customHeight="1" x14ac:dyDescent="0.2">
      <c r="A36" s="38" t="s">
        <v>68</v>
      </c>
      <c r="B36" s="42" t="s">
        <v>47</v>
      </c>
      <c r="C36" s="40" t="s">
        <v>128</v>
      </c>
    </row>
    <row r="37" spans="1:3" ht="16.5" customHeight="1" x14ac:dyDescent="0.2">
      <c r="A37" s="39">
        <v>4</v>
      </c>
      <c r="B37" s="39" t="s">
        <v>48</v>
      </c>
      <c r="C37" s="116"/>
    </row>
    <row r="38" spans="1:3" ht="47.25" x14ac:dyDescent="0.2">
      <c r="A38" s="38" t="s">
        <v>86</v>
      </c>
      <c r="B38" s="42" t="s">
        <v>49</v>
      </c>
      <c r="C38" s="40" t="s">
        <v>128</v>
      </c>
    </row>
    <row r="39" spans="1:3" ht="33" customHeight="1" x14ac:dyDescent="0.2">
      <c r="A39" s="38" t="s">
        <v>87</v>
      </c>
      <c r="B39" s="118" t="s">
        <v>132</v>
      </c>
      <c r="C39" s="40" t="s">
        <v>128</v>
      </c>
    </row>
    <row r="40" spans="1:3" ht="33" customHeight="1" x14ac:dyDescent="0.2">
      <c r="A40" s="38" t="s">
        <v>88</v>
      </c>
      <c r="B40" s="118" t="s">
        <v>50</v>
      </c>
      <c r="C40" s="40" t="s">
        <v>128</v>
      </c>
    </row>
    <row r="41" spans="1:3" ht="33" customHeight="1" x14ac:dyDescent="0.2">
      <c r="A41" s="38" t="s">
        <v>89</v>
      </c>
      <c r="B41" s="118" t="s">
        <v>51</v>
      </c>
      <c r="C41" s="40" t="s">
        <v>128</v>
      </c>
    </row>
    <row r="42" spans="1:3" ht="33" customHeight="1" x14ac:dyDescent="0.2">
      <c r="A42" s="38" t="s">
        <v>90</v>
      </c>
      <c r="B42" s="118" t="s">
        <v>52</v>
      </c>
      <c r="C42" s="40" t="s">
        <v>128</v>
      </c>
    </row>
    <row r="43" spans="1:3" ht="15.75" x14ac:dyDescent="0.2">
      <c r="A43" s="39">
        <v>5</v>
      </c>
      <c r="B43" s="39" t="s">
        <v>58</v>
      </c>
      <c r="C43" s="116"/>
    </row>
    <row r="44" spans="1:3" ht="33.75" customHeight="1" x14ac:dyDescent="0.2">
      <c r="A44" s="38" t="s">
        <v>91</v>
      </c>
      <c r="B44" s="42" t="s">
        <v>133</v>
      </c>
      <c r="C44" s="40" t="s">
        <v>128</v>
      </c>
    </row>
    <row r="45" spans="1:3" ht="75.75" customHeight="1" x14ac:dyDescent="0.2">
      <c r="A45" s="38" t="s">
        <v>92</v>
      </c>
      <c r="B45" s="118" t="s">
        <v>134</v>
      </c>
      <c r="C45" s="40" t="s">
        <v>128</v>
      </c>
    </row>
    <row r="46" spans="1:3" ht="33.75" customHeight="1" x14ac:dyDescent="0.2">
      <c r="A46" s="38" t="s">
        <v>93</v>
      </c>
      <c r="B46" s="118" t="s">
        <v>135</v>
      </c>
      <c r="C46" s="40" t="s">
        <v>128</v>
      </c>
    </row>
    <row r="47" spans="1:3" ht="16.5" customHeight="1" x14ac:dyDescent="0.2">
      <c r="A47" s="39">
        <v>6</v>
      </c>
      <c r="B47" s="39" t="s">
        <v>53</v>
      </c>
      <c r="C47" s="116"/>
    </row>
    <row r="48" spans="1:3" ht="33" customHeight="1" x14ac:dyDescent="0.2">
      <c r="A48" s="38" t="s">
        <v>94</v>
      </c>
      <c r="B48" s="118" t="s">
        <v>26</v>
      </c>
      <c r="C48" s="40" t="s">
        <v>128</v>
      </c>
    </row>
    <row r="49" spans="1:5" ht="47.25" x14ac:dyDescent="0.2">
      <c r="A49" s="38" t="s">
        <v>95</v>
      </c>
      <c r="B49" s="120" t="s">
        <v>54</v>
      </c>
      <c r="C49" s="40" t="s">
        <v>128</v>
      </c>
    </row>
    <row r="50" spans="1:5" ht="31.5" x14ac:dyDescent="0.2">
      <c r="A50" s="38" t="s">
        <v>96</v>
      </c>
      <c r="B50" s="120" t="s">
        <v>55</v>
      </c>
      <c r="C50" s="40" t="s">
        <v>159</v>
      </c>
    </row>
    <row r="51" spans="1:5" ht="45.6" customHeight="1" x14ac:dyDescent="0.2">
      <c r="A51" s="38" t="s">
        <v>97</v>
      </c>
      <c r="B51" s="120" t="s">
        <v>56</v>
      </c>
      <c r="C51" s="40" t="s">
        <v>160</v>
      </c>
    </row>
    <row r="52" spans="1:5" ht="31.5" x14ac:dyDescent="0.2">
      <c r="A52" s="38" t="s">
        <v>98</v>
      </c>
      <c r="B52" s="120" t="s">
        <v>57</v>
      </c>
      <c r="C52" s="40" t="s">
        <v>128</v>
      </c>
    </row>
    <row r="53" spans="1:5" ht="53.25" customHeight="1" x14ac:dyDescent="0.2">
      <c r="A53" s="38" t="s">
        <v>99</v>
      </c>
      <c r="B53" s="120" t="s">
        <v>104</v>
      </c>
      <c r="C53" s="38" t="s">
        <v>128</v>
      </c>
    </row>
    <row r="54" spans="1:5" ht="15.75" x14ac:dyDescent="0.2">
      <c r="A54" s="43"/>
      <c r="B54" s="44"/>
      <c r="C54" s="43"/>
      <c r="D54" s="43"/>
      <c r="E54" s="43"/>
    </row>
    <row r="55" spans="1:5" ht="15.75" x14ac:dyDescent="0.2">
      <c r="A55" s="43"/>
      <c r="B55" s="44"/>
      <c r="C55" s="43"/>
      <c r="D55" s="43"/>
      <c r="E55" s="43"/>
    </row>
    <row r="56" spans="1:5" ht="16.5" customHeight="1" x14ac:dyDescent="0.2">
      <c r="B56" s="45"/>
      <c r="C56" s="45"/>
    </row>
    <row r="57" spans="1:5" ht="16.5" customHeight="1" x14ac:dyDescent="0.2">
      <c r="B57" s="27" t="s">
        <v>136</v>
      </c>
      <c r="C57" s="45"/>
    </row>
    <row r="58" spans="1:5" ht="16.5" customHeight="1" x14ac:dyDescent="0.2">
      <c r="B58" s="26" t="s">
        <v>29</v>
      </c>
      <c r="C58" s="45"/>
    </row>
    <row r="59" spans="1:5" ht="16.5" customHeight="1" x14ac:dyDescent="0.2">
      <c r="B59" s="11" t="s">
        <v>12</v>
      </c>
    </row>
    <row r="60" spans="1:5" ht="16.5" customHeight="1" x14ac:dyDescent="0.2">
      <c r="B60" s="11"/>
      <c r="C60" s="46"/>
      <c r="D60" s="25"/>
    </row>
    <row r="61" spans="1:5" ht="16.5" customHeight="1" x14ac:dyDescent="0.2">
      <c r="B61" s="11"/>
    </row>
    <row r="62" spans="1:5" s="25" customFormat="1" ht="16.5" customHeight="1" x14ac:dyDescent="0.2">
      <c r="A62" s="47"/>
      <c r="C62" s="11"/>
      <c r="D62" s="4"/>
    </row>
    <row r="63" spans="1:5" ht="16.5" customHeight="1" x14ac:dyDescent="0.2">
      <c r="D63" s="4"/>
    </row>
    <row r="64" spans="1:5" ht="16.5" customHeight="1" x14ac:dyDescent="0.2">
      <c r="D64" s="4"/>
    </row>
    <row r="65" spans="1:4" ht="16.5" customHeight="1" x14ac:dyDescent="0.2">
      <c r="D65" s="4"/>
    </row>
    <row r="66" spans="1:4" ht="16.5" customHeight="1" x14ac:dyDescent="0.2">
      <c r="B66" s="27"/>
      <c r="C66" s="25"/>
      <c r="D66" s="4"/>
    </row>
    <row r="67" spans="1:4" ht="16.5" customHeight="1" x14ac:dyDescent="0.2">
      <c r="D67" s="4"/>
    </row>
    <row r="68" spans="1:4" s="25" customFormat="1" ht="16.5" customHeight="1" x14ac:dyDescent="0.2">
      <c r="A68" s="47"/>
      <c r="B68" s="27"/>
      <c r="C68" s="48"/>
    </row>
    <row r="69" spans="1:4" ht="16.5" customHeight="1" x14ac:dyDescent="0.2">
      <c r="B69" s="49"/>
      <c r="C69" s="4"/>
    </row>
    <row r="72" spans="1:4" ht="16.5" customHeight="1" x14ac:dyDescent="0.2">
      <c r="B72" s="50"/>
    </row>
    <row r="73" spans="1:4" ht="16.5" customHeight="1" x14ac:dyDescent="0.2">
      <c r="B73" s="51"/>
    </row>
  </sheetData>
  <mergeCells count="10">
    <mergeCell ref="B1:D3"/>
    <mergeCell ref="A1:A3"/>
    <mergeCell ref="A4:E4"/>
    <mergeCell ref="A5:E5"/>
    <mergeCell ref="A6:E6"/>
    <mergeCell ref="A13:B14"/>
    <mergeCell ref="C13:C14"/>
    <mergeCell ref="A9:E9"/>
    <mergeCell ref="A11:E11"/>
    <mergeCell ref="A7:E7"/>
  </mergeCells>
  <phoneticPr fontId="0" type="noConversion"/>
  <printOptions horizontalCentered="1" verticalCentered="1"/>
  <pageMargins left="0.94488188976377963" right="0.55118110236220474" top="0.98425196850393704" bottom="0.78740157480314965" header="0" footer="0"/>
  <pageSetup paperSize="5" scale="8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showGridLines="0" view="pageBreakPreview" topLeftCell="A16" zoomScale="73" zoomScaleNormal="90" zoomScaleSheetLayoutView="73" workbookViewId="0">
      <selection activeCell="H20" sqref="H20"/>
    </sheetView>
  </sheetViews>
  <sheetFormatPr baseColWidth="10" defaultColWidth="11.42578125" defaultRowHeight="15" x14ac:dyDescent="0.2"/>
  <cols>
    <col min="1" max="2" width="25.42578125" style="53" customWidth="1" collapsed="1"/>
    <col min="3" max="3" width="27.42578125" style="53" customWidth="1" collapsed="1"/>
    <col min="4" max="4" width="14" style="54" customWidth="1" collapsed="1"/>
    <col min="5" max="5" width="11.28515625" style="54" customWidth="1" collapsed="1"/>
    <col min="6" max="6" width="15.42578125" style="53" customWidth="1" collapsed="1"/>
    <col min="7" max="7" width="14.140625" style="53" customWidth="1" collapsed="1"/>
    <col min="8" max="8" width="22.140625" style="53" customWidth="1" collapsed="1"/>
    <col min="9" max="9" width="11.42578125" style="53" customWidth="1" collapsed="1"/>
    <col min="10" max="10" width="13.140625" style="53" customWidth="1" collapsed="1"/>
    <col min="11" max="11" width="11.42578125" style="53" customWidth="1" collapsed="1"/>
    <col min="12" max="12" width="29.140625" style="53" hidden="1" customWidth="1" collapsed="1"/>
    <col min="13" max="13" width="17.28515625" style="53" hidden="1" customWidth="1" collapsed="1"/>
    <col min="14" max="14" width="11.42578125" style="54" hidden="1" customWidth="1" collapsed="1"/>
    <col min="15" max="17" width="11.42578125" style="53" hidden="1" customWidth="1" collapsed="1"/>
    <col min="18" max="19" width="11.42578125" style="53" customWidth="1" collapsed="1"/>
    <col min="20" max="21" width="11.42578125" style="53" hidden="1" customWidth="1" collapsed="1"/>
    <col min="22" max="22" width="20.28515625" style="56" hidden="1" customWidth="1" collapsed="1"/>
    <col min="23" max="23" width="15.42578125" style="56" customWidth="1" collapsed="1"/>
    <col min="24" max="16384" width="11.42578125" style="53"/>
  </cols>
  <sheetData>
    <row r="1" spans="1:21" ht="29.25" customHeight="1" x14ac:dyDescent="0.2">
      <c r="A1" s="159" t="s">
        <v>27</v>
      </c>
      <c r="B1" s="159"/>
      <c r="C1" s="159"/>
      <c r="D1" s="159"/>
      <c r="E1" s="159"/>
      <c r="F1" s="159"/>
      <c r="G1" s="160"/>
      <c r="H1" s="31" t="s">
        <v>100</v>
      </c>
      <c r="I1" s="52"/>
      <c r="J1" s="52"/>
      <c r="K1" s="52"/>
      <c r="L1" s="52"/>
      <c r="O1" s="55" t="s">
        <v>8</v>
      </c>
      <c r="P1" s="55" t="s">
        <v>9</v>
      </c>
    </row>
    <row r="2" spans="1:21" ht="29.25" customHeight="1" x14ac:dyDescent="0.2">
      <c r="A2" s="159"/>
      <c r="B2" s="159"/>
      <c r="C2" s="159"/>
      <c r="D2" s="159"/>
      <c r="E2" s="159"/>
      <c r="F2" s="159"/>
      <c r="G2" s="160"/>
      <c r="H2" s="35" t="s">
        <v>101</v>
      </c>
      <c r="I2" s="52"/>
      <c r="J2" s="52"/>
      <c r="K2" s="52"/>
      <c r="L2" s="52"/>
      <c r="O2" s="55"/>
      <c r="P2" s="55"/>
    </row>
    <row r="3" spans="1:21" ht="29.25" customHeight="1" x14ac:dyDescent="0.2">
      <c r="A3" s="161"/>
      <c r="B3" s="161"/>
      <c r="C3" s="161"/>
      <c r="D3" s="161"/>
      <c r="E3" s="161"/>
      <c r="F3" s="161"/>
      <c r="G3" s="162"/>
      <c r="H3" s="31" t="s">
        <v>113</v>
      </c>
      <c r="I3" s="52"/>
      <c r="J3" s="52"/>
      <c r="K3" s="52"/>
      <c r="L3" s="52"/>
      <c r="O3" s="55"/>
      <c r="P3" s="55"/>
    </row>
    <row r="4" spans="1:21" ht="16.5" customHeight="1" x14ac:dyDescent="0.2">
      <c r="A4" s="163" t="s">
        <v>2</v>
      </c>
      <c r="B4" s="163"/>
      <c r="C4" s="163"/>
      <c r="D4" s="163"/>
      <c r="E4" s="163"/>
      <c r="F4" s="163"/>
      <c r="G4" s="163"/>
      <c r="H4" s="163"/>
      <c r="O4" s="57">
        <v>1990</v>
      </c>
      <c r="P4" s="58">
        <v>41025</v>
      </c>
    </row>
    <row r="5" spans="1:21" ht="16.5" customHeight="1" x14ac:dyDescent="0.2">
      <c r="A5" s="159" t="s">
        <v>111</v>
      </c>
      <c r="B5" s="159"/>
      <c r="C5" s="159"/>
      <c r="D5" s="159"/>
      <c r="E5" s="159"/>
      <c r="F5" s="159"/>
      <c r="G5" s="159"/>
      <c r="H5" s="159"/>
      <c r="O5" s="57"/>
      <c r="P5" s="58"/>
    </row>
    <row r="6" spans="1:21" ht="16.5" customHeight="1" x14ac:dyDescent="0.2">
      <c r="A6" s="29"/>
      <c r="B6" s="29"/>
      <c r="C6" s="29"/>
      <c r="D6" s="29"/>
      <c r="E6" s="29"/>
      <c r="F6" s="29"/>
      <c r="G6" s="29"/>
      <c r="H6" s="29"/>
      <c r="O6" s="57"/>
      <c r="P6" s="58"/>
    </row>
    <row r="7" spans="1:21" ht="16.5" customHeight="1" x14ac:dyDescent="0.2">
      <c r="A7" s="158" t="s">
        <v>120</v>
      </c>
      <c r="B7" s="158"/>
      <c r="C7" s="158"/>
      <c r="D7" s="158"/>
      <c r="E7" s="158"/>
      <c r="F7" s="158"/>
      <c r="G7" s="158"/>
      <c r="H7" s="158"/>
      <c r="O7" s="57">
        <v>1991</v>
      </c>
      <c r="P7" s="58">
        <v>51720</v>
      </c>
      <c r="T7" s="59">
        <v>2000</v>
      </c>
      <c r="U7" s="60">
        <v>260100</v>
      </c>
    </row>
    <row r="8" spans="1:21" ht="16.5" customHeight="1" x14ac:dyDescent="0.2">
      <c r="A8" s="30"/>
      <c r="B8" s="30"/>
      <c r="C8" s="30"/>
      <c r="D8" s="30"/>
      <c r="E8" s="30"/>
      <c r="F8" s="30"/>
      <c r="G8" s="30"/>
      <c r="H8" s="30"/>
      <c r="O8" s="57"/>
      <c r="P8" s="58"/>
      <c r="T8" s="59"/>
      <c r="U8" s="60"/>
    </row>
    <row r="9" spans="1:21" ht="16.5" customHeight="1" x14ac:dyDescent="0.2">
      <c r="A9" s="158" t="s">
        <v>121</v>
      </c>
      <c r="B9" s="158"/>
      <c r="C9" s="158"/>
      <c r="D9" s="158"/>
      <c r="E9" s="158"/>
      <c r="F9" s="158"/>
      <c r="G9" s="158"/>
      <c r="H9" s="158"/>
      <c r="O9" s="57"/>
      <c r="P9" s="58"/>
      <c r="T9" s="59"/>
      <c r="U9" s="60"/>
    </row>
    <row r="10" spans="1:21" ht="16.5" customHeight="1" x14ac:dyDescent="0.2">
      <c r="A10" s="30"/>
      <c r="B10" s="30"/>
      <c r="C10" s="30"/>
      <c r="D10" s="30"/>
      <c r="E10" s="30"/>
      <c r="F10" s="30"/>
      <c r="G10" s="30"/>
      <c r="H10" s="30"/>
      <c r="O10" s="57"/>
      <c r="P10" s="58"/>
      <c r="T10" s="59"/>
      <c r="U10" s="60"/>
    </row>
    <row r="11" spans="1:21" ht="52.5" customHeight="1" x14ac:dyDescent="0.2">
      <c r="A11" s="61" t="s">
        <v>62</v>
      </c>
      <c r="B11" s="156" t="s">
        <v>122</v>
      </c>
      <c r="C11" s="156"/>
      <c r="D11" s="156"/>
      <c r="E11" s="156"/>
      <c r="F11" s="156"/>
      <c r="G11" s="156"/>
      <c r="H11" s="156"/>
      <c r="O11" s="57"/>
      <c r="P11" s="58"/>
      <c r="T11" s="59"/>
      <c r="U11" s="60"/>
    </row>
    <row r="12" spans="1:21" ht="28.5" customHeight="1" x14ac:dyDescent="0.2">
      <c r="A12" s="156" t="s">
        <v>137</v>
      </c>
      <c r="B12" s="156"/>
      <c r="C12" s="156"/>
      <c r="D12" s="156"/>
      <c r="E12" s="156"/>
      <c r="F12" s="156"/>
      <c r="G12" s="156"/>
      <c r="H12" s="156"/>
      <c r="O12" s="57"/>
      <c r="P12" s="58"/>
      <c r="T12" s="59"/>
      <c r="U12" s="60"/>
    </row>
    <row r="13" spans="1:21" ht="28.5" customHeight="1" x14ac:dyDescent="0.2">
      <c r="A13" s="62" t="s">
        <v>34</v>
      </c>
      <c r="B13" s="156" t="s">
        <v>124</v>
      </c>
      <c r="C13" s="156"/>
      <c r="D13" s="156"/>
      <c r="E13" s="156"/>
      <c r="F13" s="156"/>
      <c r="G13" s="156"/>
      <c r="H13" s="156"/>
      <c r="O13" s="57"/>
      <c r="P13" s="58"/>
      <c r="T13" s="59"/>
      <c r="U13" s="60"/>
    </row>
    <row r="14" spans="1:21" ht="31.5" x14ac:dyDescent="0.2">
      <c r="A14" s="63" t="s">
        <v>105</v>
      </c>
      <c r="B14" s="156" t="s">
        <v>123</v>
      </c>
      <c r="C14" s="156"/>
      <c r="D14" s="156"/>
      <c r="E14" s="156"/>
      <c r="F14" s="156"/>
      <c r="G14" s="156"/>
      <c r="H14" s="156"/>
      <c r="O14" s="57"/>
      <c r="P14" s="58"/>
      <c r="T14" s="59"/>
      <c r="U14" s="60"/>
    </row>
    <row r="15" spans="1:21" ht="15.75" x14ac:dyDescent="0.2">
      <c r="A15" s="64"/>
      <c r="B15" s="64"/>
      <c r="C15" s="64"/>
      <c r="D15" s="64"/>
      <c r="E15" s="64"/>
      <c r="F15" s="64"/>
      <c r="G15" s="64"/>
      <c r="H15" s="64"/>
      <c r="O15" s="57"/>
      <c r="P15" s="58"/>
      <c r="T15" s="59"/>
      <c r="U15" s="60"/>
    </row>
    <row r="16" spans="1:21" ht="23.45" customHeight="1" x14ac:dyDescent="0.2">
      <c r="A16" s="157" t="s">
        <v>38</v>
      </c>
      <c r="B16" s="157"/>
      <c r="C16" s="157"/>
      <c r="D16" s="157"/>
      <c r="E16" s="157"/>
      <c r="F16" s="157"/>
      <c r="G16" s="157"/>
      <c r="H16" s="157"/>
      <c r="L16" s="65" t="s">
        <v>10</v>
      </c>
      <c r="M16" s="65" t="s">
        <v>6</v>
      </c>
      <c r="O16" s="57">
        <v>1995</v>
      </c>
      <c r="P16" s="58">
        <v>1181703</v>
      </c>
      <c r="T16" s="59">
        <v>2004</v>
      </c>
      <c r="U16" s="60">
        <v>358000</v>
      </c>
    </row>
    <row r="17" spans="1:24" s="69" customFormat="1" ht="63" x14ac:dyDescent="0.2">
      <c r="A17" s="66" t="s">
        <v>138</v>
      </c>
      <c r="B17" s="67" t="s">
        <v>33</v>
      </c>
      <c r="C17" s="67" t="s">
        <v>106</v>
      </c>
      <c r="D17" s="66" t="s">
        <v>32</v>
      </c>
      <c r="E17" s="66" t="s">
        <v>63</v>
      </c>
      <c r="F17" s="66" t="s">
        <v>11</v>
      </c>
      <c r="G17" s="68" t="s">
        <v>6</v>
      </c>
      <c r="H17" s="68" t="s">
        <v>64</v>
      </c>
      <c r="L17" s="70"/>
      <c r="M17" s="70"/>
      <c r="N17" s="71"/>
      <c r="O17" s="57">
        <v>1996</v>
      </c>
      <c r="P17" s="58">
        <v>142125</v>
      </c>
      <c r="T17" s="59">
        <v>2005</v>
      </c>
      <c r="U17" s="60">
        <v>381500</v>
      </c>
      <c r="V17" s="72"/>
      <c r="W17" s="72"/>
    </row>
    <row r="18" spans="1:24" s="69" customFormat="1" ht="257.25" customHeight="1" x14ac:dyDescent="0.2">
      <c r="A18" s="73" t="s">
        <v>139</v>
      </c>
      <c r="B18" s="74" t="s">
        <v>140</v>
      </c>
      <c r="C18" s="74" t="s">
        <v>141</v>
      </c>
      <c r="D18" s="75">
        <v>404.9</v>
      </c>
      <c r="E18" s="75" t="s">
        <v>142</v>
      </c>
      <c r="F18" s="122">
        <v>1</v>
      </c>
      <c r="G18" s="77">
        <v>414.8</v>
      </c>
      <c r="H18" s="77" t="s">
        <v>128</v>
      </c>
      <c r="L18" s="70"/>
      <c r="M18" s="70"/>
      <c r="N18" s="71"/>
      <c r="O18" s="57"/>
      <c r="P18" s="58"/>
      <c r="T18" s="59"/>
      <c r="U18" s="60"/>
      <c r="V18" s="72"/>
      <c r="W18" s="72"/>
    </row>
    <row r="19" spans="1:24" s="69" customFormat="1" ht="138" customHeight="1" x14ac:dyDescent="0.2">
      <c r="A19" s="73" t="s">
        <v>139</v>
      </c>
      <c r="B19" s="74" t="s">
        <v>140</v>
      </c>
      <c r="C19" s="78" t="s">
        <v>143</v>
      </c>
      <c r="D19" s="66">
        <v>499.3</v>
      </c>
      <c r="E19" s="66" t="s">
        <v>144</v>
      </c>
      <c r="F19" s="122">
        <v>1</v>
      </c>
      <c r="G19" s="77">
        <v>499.3</v>
      </c>
      <c r="H19" s="77" t="s">
        <v>128</v>
      </c>
      <c r="L19" s="72"/>
      <c r="M19" s="72"/>
      <c r="N19" s="71"/>
      <c r="O19" s="79"/>
      <c r="P19" s="80"/>
      <c r="T19" s="72"/>
      <c r="U19" s="81"/>
      <c r="V19" s="72"/>
      <c r="W19" s="72"/>
    </row>
    <row r="20" spans="1:24" s="69" customFormat="1" ht="123.75" customHeight="1" x14ac:dyDescent="0.2">
      <c r="A20" s="193" t="s">
        <v>139</v>
      </c>
      <c r="B20" s="194" t="s">
        <v>140</v>
      </c>
      <c r="C20" s="195" t="s">
        <v>145</v>
      </c>
      <c r="D20" s="124">
        <v>377</v>
      </c>
      <c r="E20" s="123" t="s">
        <v>146</v>
      </c>
      <c r="F20" s="125">
        <v>1</v>
      </c>
      <c r="G20" s="123" t="s">
        <v>146</v>
      </c>
      <c r="H20" s="123" t="s">
        <v>146</v>
      </c>
      <c r="L20" s="72"/>
      <c r="M20" s="72"/>
      <c r="N20" s="71"/>
      <c r="O20" s="79"/>
      <c r="P20" s="80"/>
      <c r="T20" s="72"/>
      <c r="U20" s="81"/>
      <c r="V20" s="72"/>
      <c r="W20" s="72"/>
    </row>
    <row r="21" spans="1:24" s="69" customFormat="1" ht="53.25" customHeight="1" x14ac:dyDescent="0.2">
      <c r="A21" s="73" t="s">
        <v>139</v>
      </c>
      <c r="B21" s="74" t="s">
        <v>140</v>
      </c>
      <c r="C21" s="78" t="s">
        <v>147</v>
      </c>
      <c r="D21" s="75">
        <v>489</v>
      </c>
      <c r="E21" s="75" t="s">
        <v>148</v>
      </c>
      <c r="F21" s="76">
        <v>1</v>
      </c>
      <c r="G21" s="77">
        <v>485.9</v>
      </c>
      <c r="H21" s="77" t="s">
        <v>128</v>
      </c>
      <c r="L21" s="72"/>
      <c r="M21" s="72"/>
      <c r="N21" s="71"/>
      <c r="O21" s="79"/>
      <c r="P21" s="80"/>
      <c r="T21" s="72"/>
      <c r="U21" s="81"/>
      <c r="V21" s="72"/>
      <c r="W21" s="72"/>
    </row>
    <row r="22" spans="1:24" ht="21" customHeight="1" x14ac:dyDescent="0.2">
      <c r="A22" s="82"/>
      <c r="B22" s="82"/>
      <c r="C22" s="82"/>
      <c r="D22" s="82"/>
      <c r="E22" s="82"/>
      <c r="F22" s="82"/>
      <c r="G22" s="82"/>
      <c r="H22" s="82"/>
      <c r="J22" s="83"/>
    </row>
    <row r="23" spans="1:24" ht="21" customHeight="1" x14ac:dyDescent="0.2">
      <c r="A23" s="67" t="s">
        <v>7</v>
      </c>
      <c r="B23" s="84"/>
      <c r="C23" s="84"/>
      <c r="D23" s="38"/>
      <c r="E23" s="38"/>
      <c r="F23" s="85"/>
      <c r="G23" s="86">
        <f>SUM(G18:G22)</f>
        <v>1400</v>
      </c>
      <c r="H23" s="86"/>
      <c r="J23" s="83"/>
      <c r="W23" s="87"/>
      <c r="X23" s="88"/>
    </row>
    <row r="24" spans="1:24" ht="21" customHeight="1" x14ac:dyDescent="0.2">
      <c r="A24" s="89"/>
      <c r="B24" s="89"/>
      <c r="C24" s="89"/>
      <c r="D24" s="90"/>
      <c r="E24" s="90"/>
      <c r="F24" s="90"/>
      <c r="G24" s="91" t="e">
        <f>G23/#REF!</f>
        <v>#REF!</v>
      </c>
      <c r="H24" s="92"/>
      <c r="J24" s="83"/>
    </row>
    <row r="25" spans="1:24" ht="15.75" x14ac:dyDescent="0.2">
      <c r="A25" s="93"/>
      <c r="B25" s="89"/>
      <c r="C25" s="89"/>
      <c r="D25" s="90"/>
      <c r="E25" s="90"/>
      <c r="F25" s="90"/>
      <c r="G25" s="94"/>
      <c r="H25" s="94"/>
      <c r="J25" s="83"/>
    </row>
    <row r="26" spans="1:24" ht="15.75" x14ac:dyDescent="0.2">
      <c r="A26" s="27"/>
      <c r="B26" s="46"/>
      <c r="C26" s="46"/>
      <c r="D26" s="11"/>
      <c r="E26" s="11"/>
      <c r="F26" s="4"/>
      <c r="G26" s="4"/>
      <c r="H26" s="4"/>
    </row>
    <row r="27" spans="1:24" ht="15.75" x14ac:dyDescent="0.2">
      <c r="A27" s="27" t="s">
        <v>149</v>
      </c>
      <c r="B27" s="4"/>
      <c r="C27" s="4"/>
      <c r="D27" s="25"/>
      <c r="E27" s="25"/>
      <c r="F27" s="4"/>
      <c r="G27" s="4"/>
      <c r="H27" s="4"/>
    </row>
    <row r="28" spans="1:24" ht="15.75" x14ac:dyDescent="0.2">
      <c r="A28" s="26" t="s">
        <v>29</v>
      </c>
      <c r="B28" s="4"/>
      <c r="C28" s="4"/>
      <c r="D28" s="11"/>
      <c r="E28" s="11"/>
      <c r="F28" s="24"/>
      <c r="G28" s="95"/>
      <c r="H28" s="95"/>
    </row>
    <row r="29" spans="1:24" ht="15.75" x14ac:dyDescent="0.2">
      <c r="A29" s="11" t="s">
        <v>12</v>
      </c>
      <c r="B29" s="4"/>
      <c r="C29" s="4"/>
      <c r="D29" s="11"/>
      <c r="E29" s="11"/>
      <c r="F29" s="96"/>
      <c r="G29" s="97"/>
      <c r="H29" s="97"/>
    </row>
    <row r="30" spans="1:24" ht="15.75" x14ac:dyDescent="0.2">
      <c r="A30" s="26"/>
      <c r="B30" s="11"/>
      <c r="C30" s="11"/>
      <c r="D30" s="11"/>
      <c r="E30" s="11"/>
      <c r="F30" s="96"/>
      <c r="G30" s="4"/>
      <c r="H30" s="4"/>
    </row>
    <row r="31" spans="1:24" ht="15.75" x14ac:dyDescent="0.2">
      <c r="A31" s="26"/>
      <c r="B31" s="11"/>
      <c r="C31" s="11"/>
      <c r="D31" s="11"/>
      <c r="E31" s="11"/>
      <c r="F31" s="96"/>
      <c r="G31" s="4"/>
      <c r="H31" s="4"/>
    </row>
    <row r="32" spans="1:24" ht="15.75" x14ac:dyDescent="0.2">
      <c r="A32" s="26"/>
      <c r="B32" s="27"/>
      <c r="C32" s="27"/>
      <c r="D32" s="11"/>
      <c r="E32" s="11"/>
      <c r="F32" s="96"/>
      <c r="G32" s="4"/>
      <c r="H32" s="4"/>
    </row>
    <row r="33" spans="1:8" ht="15.75" x14ac:dyDescent="0.2">
      <c r="A33" s="27"/>
      <c r="B33" s="49"/>
      <c r="C33" s="49"/>
      <c r="D33" s="25"/>
      <c r="E33" s="25"/>
      <c r="F33" s="96"/>
      <c r="G33" s="4"/>
      <c r="H33" s="4"/>
    </row>
    <row r="34" spans="1:8" ht="15.75" x14ac:dyDescent="0.2">
      <c r="A34" s="26"/>
      <c r="B34" s="26"/>
      <c r="C34" s="26"/>
      <c r="D34" s="11"/>
      <c r="E34" s="11"/>
      <c r="F34" s="96"/>
      <c r="G34" s="4"/>
      <c r="H34" s="4"/>
    </row>
    <row r="35" spans="1:8" ht="15.75" x14ac:dyDescent="0.2">
      <c r="A35" s="4"/>
      <c r="B35" s="48"/>
      <c r="C35" s="48"/>
      <c r="D35" s="11"/>
      <c r="E35" s="11"/>
      <c r="F35" s="96"/>
      <c r="G35" s="4"/>
      <c r="H35" s="4"/>
    </row>
    <row r="36" spans="1:8" ht="15.75" x14ac:dyDescent="0.2">
      <c r="A36" s="4"/>
      <c r="B36" s="4"/>
      <c r="C36" s="4"/>
      <c r="D36" s="96"/>
      <c r="E36" s="96"/>
      <c r="F36" s="96"/>
      <c r="G36" s="4"/>
      <c r="H36" s="4"/>
    </row>
    <row r="37" spans="1:8" x14ac:dyDescent="0.2">
      <c r="B37" s="98"/>
      <c r="C37" s="98"/>
    </row>
    <row r="38" spans="1:8" x14ac:dyDescent="0.2">
      <c r="A38" s="99"/>
      <c r="B38" s="98"/>
      <c r="C38" s="98"/>
    </row>
  </sheetData>
  <mergeCells count="10">
    <mergeCell ref="A7:H7"/>
    <mergeCell ref="A1:G3"/>
    <mergeCell ref="A4:H4"/>
    <mergeCell ref="A5:H5"/>
    <mergeCell ref="A9:H9"/>
    <mergeCell ref="B14:H14"/>
    <mergeCell ref="A16:H16"/>
    <mergeCell ref="B11:H11"/>
    <mergeCell ref="A12:H12"/>
    <mergeCell ref="B13:H13"/>
  </mergeCells>
  <printOptions horizontalCentered="1"/>
  <pageMargins left="0.7" right="0.7" top="0.75" bottom="0.75" header="0.3" footer="0.3"/>
  <pageSetup scale="8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showGridLines="0" view="pageBreakPreview" topLeftCell="A4" zoomScaleNormal="100" zoomScaleSheetLayoutView="100" workbookViewId="0">
      <selection activeCell="C16" sqref="C16"/>
    </sheetView>
  </sheetViews>
  <sheetFormatPr baseColWidth="10" defaultColWidth="11.42578125" defaultRowHeight="15" x14ac:dyDescent="0.2"/>
  <cols>
    <col min="1" max="1" width="57.85546875" style="100" customWidth="1" collapsed="1"/>
    <col min="2" max="4" width="32.7109375" style="100" customWidth="1" collapsed="1"/>
    <col min="5" max="16384" width="11.42578125" style="100"/>
  </cols>
  <sheetData>
    <row r="1" spans="1:4" ht="29.25" customHeight="1" x14ac:dyDescent="0.2">
      <c r="A1" s="164" t="s">
        <v>112</v>
      </c>
      <c r="B1" s="164"/>
      <c r="C1" s="165"/>
      <c r="D1" s="127" t="s">
        <v>100</v>
      </c>
    </row>
    <row r="2" spans="1:4" ht="29.25" customHeight="1" x14ac:dyDescent="0.2">
      <c r="A2" s="164"/>
      <c r="B2" s="164"/>
      <c r="C2" s="165"/>
      <c r="D2" s="128" t="s">
        <v>101</v>
      </c>
    </row>
    <row r="3" spans="1:4" ht="29.25" customHeight="1" x14ac:dyDescent="0.2">
      <c r="A3" s="166"/>
      <c r="B3" s="166"/>
      <c r="C3" s="167"/>
      <c r="D3" s="127" t="s">
        <v>114</v>
      </c>
    </row>
    <row r="4" spans="1:4" ht="15.75" x14ac:dyDescent="0.25">
      <c r="A4" s="169" t="s">
        <v>2</v>
      </c>
      <c r="B4" s="169"/>
      <c r="C4" s="169"/>
      <c r="D4" s="169"/>
    </row>
    <row r="5" spans="1:4" ht="15.75" x14ac:dyDescent="0.25">
      <c r="A5" s="169" t="s">
        <v>111</v>
      </c>
      <c r="B5" s="169"/>
      <c r="C5" s="169"/>
      <c r="D5" s="169"/>
    </row>
    <row r="6" spans="1:4" ht="15.75" x14ac:dyDescent="0.25">
      <c r="A6" s="129" t="s">
        <v>3</v>
      </c>
      <c r="B6" s="130"/>
      <c r="C6" s="130"/>
      <c r="D6" s="130"/>
    </row>
    <row r="7" spans="1:4" ht="18" customHeight="1" x14ac:dyDescent="0.2">
      <c r="A7" s="170" t="s">
        <v>120</v>
      </c>
      <c r="B7" s="170"/>
      <c r="C7" s="170"/>
      <c r="D7" s="170"/>
    </row>
    <row r="8" spans="1:4" ht="15.75" x14ac:dyDescent="0.25">
      <c r="A8" s="131"/>
      <c r="B8" s="130"/>
      <c r="C8" s="130"/>
      <c r="D8" s="130"/>
    </row>
    <row r="9" spans="1:4" ht="15.75" x14ac:dyDescent="0.25">
      <c r="A9" s="171" t="s">
        <v>119</v>
      </c>
      <c r="B9" s="171"/>
      <c r="C9" s="171"/>
      <c r="D9" s="171"/>
    </row>
    <row r="10" spans="1:4" ht="15.75" x14ac:dyDescent="0.2">
      <c r="A10" s="132"/>
      <c r="B10" s="133"/>
      <c r="C10" s="130"/>
      <c r="D10" s="130"/>
    </row>
    <row r="11" spans="1:4" ht="12.6" customHeight="1" x14ac:dyDescent="0.25">
      <c r="A11" s="168"/>
      <c r="B11" s="168" t="s">
        <v>139</v>
      </c>
      <c r="C11" s="136"/>
      <c r="D11" s="136"/>
    </row>
    <row r="12" spans="1:4" ht="21.75" customHeight="1" x14ac:dyDescent="0.25">
      <c r="A12" s="168"/>
      <c r="B12" s="168"/>
      <c r="C12" s="138"/>
      <c r="D12" s="136"/>
    </row>
    <row r="13" spans="1:4" ht="174.75" customHeight="1" x14ac:dyDescent="0.25">
      <c r="A13" s="134" t="s">
        <v>39</v>
      </c>
      <c r="B13" s="189" t="s">
        <v>152</v>
      </c>
      <c r="C13" s="136"/>
      <c r="D13" s="136"/>
    </row>
    <row r="14" spans="1:4" ht="33" customHeight="1" x14ac:dyDescent="0.25">
      <c r="A14" s="134" t="s">
        <v>65</v>
      </c>
      <c r="B14" s="189" t="s">
        <v>153</v>
      </c>
      <c r="C14" s="20"/>
      <c r="D14" s="20"/>
    </row>
    <row r="15" spans="1:4" ht="33" customHeight="1" x14ac:dyDescent="0.2">
      <c r="A15" s="134" t="s">
        <v>35</v>
      </c>
      <c r="B15" s="135"/>
    </row>
    <row r="16" spans="1:4" ht="33" customHeight="1" x14ac:dyDescent="0.2">
      <c r="A16" s="190"/>
      <c r="B16" s="191"/>
    </row>
    <row r="17" spans="1:3" ht="15.75" x14ac:dyDescent="0.25">
      <c r="A17" s="136"/>
      <c r="B17" s="136"/>
    </row>
    <row r="18" spans="1:3" ht="15.75" x14ac:dyDescent="0.2">
      <c r="A18" s="46" t="s">
        <v>157</v>
      </c>
      <c r="B18" s="137"/>
    </row>
    <row r="19" spans="1:3" ht="15.75" x14ac:dyDescent="0.2">
      <c r="A19" s="130" t="s">
        <v>30</v>
      </c>
      <c r="B19" s="139"/>
    </row>
    <row r="20" spans="1:3" ht="15.75" x14ac:dyDescent="0.2">
      <c r="A20" s="11" t="s">
        <v>12</v>
      </c>
      <c r="B20" s="11"/>
    </row>
    <row r="21" spans="1:3" x14ac:dyDescent="0.2">
      <c r="A21" s="98"/>
      <c r="B21" s="98"/>
      <c r="C21" s="98"/>
    </row>
    <row r="22" spans="1:3" ht="15.75" x14ac:dyDescent="0.2">
      <c r="A22" s="98"/>
      <c r="B22" s="98"/>
      <c r="C22" s="103"/>
    </row>
    <row r="23" spans="1:3" x14ac:dyDescent="0.2">
      <c r="A23" s="98"/>
      <c r="B23" s="98"/>
      <c r="C23" s="98"/>
    </row>
    <row r="24" spans="1:3" ht="15.75" x14ac:dyDescent="0.2">
      <c r="A24" s="101"/>
      <c r="B24" s="98"/>
    </row>
    <row r="25" spans="1:3" ht="15.75" x14ac:dyDescent="0.2">
      <c r="A25" s="102"/>
      <c r="B25" s="103"/>
    </row>
    <row r="26" spans="1:3" x14ac:dyDescent="0.2">
      <c r="A26" s="99"/>
      <c r="B26" s="98"/>
    </row>
    <row r="27" spans="1:3" x14ac:dyDescent="0.2">
      <c r="A27" s="98"/>
      <c r="B27" s="98"/>
    </row>
    <row r="28" spans="1:3" ht="15.75" x14ac:dyDescent="0.25">
      <c r="A28" s="103"/>
      <c r="B28" s="104"/>
    </row>
  </sheetData>
  <mergeCells count="7">
    <mergeCell ref="A1:C3"/>
    <mergeCell ref="A11:A12"/>
    <mergeCell ref="B11:B12"/>
    <mergeCell ref="A4:D4"/>
    <mergeCell ref="A5:D5"/>
    <mergeCell ref="A7:D7"/>
    <mergeCell ref="A9:D9"/>
  </mergeCells>
  <pageMargins left="0.7" right="0.7" top="0.75" bottom="0.75" header="0.3" footer="0.3"/>
  <pageSetup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I35"/>
  <sheetViews>
    <sheetView showGridLines="0" tabSelected="1" view="pageBreakPreview" topLeftCell="A10" zoomScaleNormal="100" zoomScaleSheetLayoutView="100" workbookViewId="0">
      <selection activeCell="F16" sqref="F16"/>
    </sheetView>
  </sheetViews>
  <sheetFormatPr baseColWidth="10" defaultColWidth="11.42578125" defaultRowHeight="15" x14ac:dyDescent="0.2"/>
  <cols>
    <col min="1" max="1" width="3.42578125" style="53" customWidth="1" collapsed="1"/>
    <col min="2" max="2" width="23.28515625" style="53" customWidth="1" collapsed="1"/>
    <col min="3" max="3" width="12.28515625" style="53" bestFit="1" customWidth="1" collapsed="1"/>
    <col min="4" max="4" width="25.42578125" style="98" bestFit="1" customWidth="1" collapsed="1"/>
    <col min="5" max="5" width="25.42578125" style="54" bestFit="1" customWidth="1" collapsed="1"/>
    <col min="6" max="9" width="25.42578125" style="53" bestFit="1" customWidth="1" collapsed="1"/>
    <col min="10" max="16384" width="11.42578125" style="53"/>
  </cols>
  <sheetData>
    <row r="1" spans="1:9" ht="29.25" customHeight="1" x14ac:dyDescent="0.2">
      <c r="A1" s="159" t="s">
        <v>41</v>
      </c>
      <c r="B1" s="159"/>
      <c r="C1" s="159"/>
      <c r="D1" s="159"/>
      <c r="E1" s="159"/>
      <c r="F1" s="159"/>
      <c r="G1" s="159"/>
      <c r="H1" s="160"/>
      <c r="I1" s="31" t="s">
        <v>100</v>
      </c>
    </row>
    <row r="2" spans="1:9" ht="29.25" customHeight="1" x14ac:dyDescent="0.2">
      <c r="A2" s="159"/>
      <c r="B2" s="159"/>
      <c r="C2" s="159"/>
      <c r="D2" s="159"/>
      <c r="E2" s="159"/>
      <c r="F2" s="159"/>
      <c r="G2" s="159"/>
      <c r="H2" s="160"/>
      <c r="I2" s="35" t="s">
        <v>101</v>
      </c>
    </row>
    <row r="3" spans="1:9" ht="29.25" customHeight="1" x14ac:dyDescent="0.2">
      <c r="A3" s="161"/>
      <c r="B3" s="161"/>
      <c r="C3" s="161"/>
      <c r="D3" s="161"/>
      <c r="E3" s="161"/>
      <c r="F3" s="161"/>
      <c r="G3" s="161"/>
      <c r="H3" s="162"/>
      <c r="I3" s="31" t="s">
        <v>115</v>
      </c>
    </row>
    <row r="4" spans="1:9" ht="15.75" x14ac:dyDescent="0.2">
      <c r="A4" s="152" t="s">
        <v>2</v>
      </c>
      <c r="B4" s="152"/>
      <c r="C4" s="152"/>
      <c r="D4" s="152"/>
      <c r="E4" s="152"/>
      <c r="F4" s="152"/>
      <c r="G4" s="152"/>
      <c r="H4" s="152"/>
      <c r="I4" s="152"/>
    </row>
    <row r="5" spans="1:9" ht="15.75" x14ac:dyDescent="0.2">
      <c r="A5" s="153" t="s">
        <v>111</v>
      </c>
      <c r="B5" s="153"/>
      <c r="C5" s="153"/>
      <c r="D5" s="153"/>
      <c r="E5" s="153"/>
      <c r="F5" s="153"/>
      <c r="G5" s="153"/>
      <c r="H5" s="153"/>
      <c r="I5" s="153"/>
    </row>
    <row r="6" spans="1:9" ht="15.75" x14ac:dyDescent="0.2">
      <c r="A6" s="89"/>
      <c r="B6" s="89"/>
      <c r="C6" s="89"/>
      <c r="D6" s="89"/>
      <c r="E6" s="89"/>
      <c r="F6" s="89"/>
      <c r="G6" s="89"/>
      <c r="H6" s="89"/>
      <c r="I6" s="89"/>
    </row>
    <row r="7" spans="1:9" ht="15.75" x14ac:dyDescent="0.2">
      <c r="A7" s="146" t="s">
        <v>120</v>
      </c>
      <c r="B7" s="146"/>
      <c r="C7" s="146"/>
      <c r="D7" s="146"/>
      <c r="E7" s="146"/>
      <c r="F7" s="146"/>
      <c r="G7" s="146"/>
      <c r="H7" s="146"/>
      <c r="I7" s="146"/>
    </row>
    <row r="8" spans="1:9" ht="15.75" x14ac:dyDescent="0.2">
      <c r="A8" s="28"/>
      <c r="B8" s="28"/>
      <c r="C8" s="28"/>
      <c r="D8" s="28"/>
      <c r="E8" s="28"/>
      <c r="F8" s="28"/>
      <c r="G8" s="28"/>
      <c r="H8" s="28"/>
      <c r="I8" s="28"/>
    </row>
    <row r="9" spans="1:9" ht="15.75" x14ac:dyDescent="0.2">
      <c r="A9" s="146" t="s">
        <v>119</v>
      </c>
      <c r="B9" s="146"/>
      <c r="C9" s="146"/>
      <c r="D9" s="146"/>
      <c r="E9" s="146"/>
      <c r="F9" s="146"/>
      <c r="G9" s="146"/>
      <c r="H9" s="146"/>
      <c r="I9" s="146"/>
    </row>
    <row r="10" spans="1:9" ht="47.25" customHeight="1" x14ac:dyDescent="0.2">
      <c r="A10" s="146" t="s">
        <v>125</v>
      </c>
      <c r="B10" s="146"/>
      <c r="C10" s="146"/>
      <c r="D10" s="146"/>
      <c r="E10" s="146"/>
      <c r="F10" s="146"/>
      <c r="G10" s="146"/>
      <c r="H10" s="146"/>
      <c r="I10" s="146"/>
    </row>
    <row r="11" spans="1:9" ht="15.75" x14ac:dyDescent="0.2">
      <c r="A11" s="176"/>
      <c r="B11" s="176"/>
      <c r="C11" s="176"/>
      <c r="D11" s="176"/>
      <c r="E11" s="176"/>
      <c r="F11" s="4"/>
      <c r="G11" s="4"/>
      <c r="H11" s="4"/>
      <c r="I11" s="4"/>
    </row>
    <row r="12" spans="1:9" s="71" customFormat="1" ht="15.75" x14ac:dyDescent="0.2">
      <c r="A12" s="173"/>
      <c r="B12" s="174"/>
      <c r="C12" s="113" t="s">
        <v>40</v>
      </c>
      <c r="D12" s="113" t="s">
        <v>107</v>
      </c>
      <c r="E12" s="113" t="s">
        <v>108</v>
      </c>
      <c r="F12" s="113" t="s">
        <v>53</v>
      </c>
      <c r="G12" s="114" t="s">
        <v>58</v>
      </c>
      <c r="H12" s="113" t="s">
        <v>109</v>
      </c>
      <c r="I12" s="114" t="s">
        <v>110</v>
      </c>
    </row>
    <row r="13" spans="1:9" s="71" customFormat="1" ht="289.5" customHeight="1" x14ac:dyDescent="0.2">
      <c r="A13" s="105">
        <v>1</v>
      </c>
      <c r="B13" s="41" t="s">
        <v>150</v>
      </c>
      <c r="C13" s="41"/>
      <c r="D13" s="106" t="s">
        <v>128</v>
      </c>
      <c r="E13" s="126" t="s">
        <v>165</v>
      </c>
      <c r="F13" s="106" t="s">
        <v>128</v>
      </c>
      <c r="G13" s="106" t="s">
        <v>151</v>
      </c>
      <c r="H13" s="106" t="s">
        <v>128</v>
      </c>
      <c r="I13" s="106" t="s">
        <v>128</v>
      </c>
    </row>
    <row r="14" spans="1:9" ht="15.75" x14ac:dyDescent="0.2">
      <c r="A14" s="107"/>
      <c r="B14" s="108"/>
      <c r="C14" s="108"/>
      <c r="D14" s="11"/>
      <c r="E14" s="37"/>
      <c r="F14" s="4"/>
      <c r="G14" s="4"/>
      <c r="H14" s="4"/>
      <c r="I14" s="4"/>
    </row>
    <row r="15" spans="1:9" ht="36.950000000000003" customHeight="1" x14ac:dyDescent="0.2">
      <c r="A15" s="175" t="s">
        <v>158</v>
      </c>
      <c r="B15" s="175"/>
      <c r="C15" s="175"/>
      <c r="D15" s="175"/>
      <c r="E15" s="175"/>
      <c r="F15" s="175"/>
      <c r="G15" s="175"/>
      <c r="H15" s="175"/>
      <c r="I15" s="175"/>
    </row>
    <row r="16" spans="1:9" ht="15.75" x14ac:dyDescent="0.2">
      <c r="A16" s="107"/>
      <c r="B16" s="108"/>
      <c r="C16" s="108"/>
      <c r="D16" s="11"/>
      <c r="E16" s="37"/>
      <c r="F16" s="4"/>
      <c r="G16" s="4"/>
      <c r="H16" s="4"/>
      <c r="I16" s="4"/>
    </row>
    <row r="17" spans="1:9" s="98" customFormat="1" ht="14.25" customHeight="1" x14ac:dyDescent="0.2">
      <c r="A17" s="109"/>
      <c r="B17" s="110"/>
      <c r="C17" s="110"/>
      <c r="D17" s="110"/>
      <c r="E17" s="110"/>
      <c r="F17" s="11"/>
      <c r="G17" s="11"/>
      <c r="H17" s="11"/>
      <c r="I17" s="11"/>
    </row>
    <row r="18" spans="1:9" ht="25.5" x14ac:dyDescent="0.2">
      <c r="A18" s="4"/>
      <c r="B18" s="141" t="s">
        <v>155</v>
      </c>
      <c r="C18" s="27"/>
      <c r="D18" s="25"/>
      <c r="E18" s="46" t="s">
        <v>157</v>
      </c>
      <c r="F18" s="4"/>
      <c r="G18" s="4"/>
      <c r="H18" s="4"/>
      <c r="I18" s="4"/>
    </row>
    <row r="19" spans="1:9" ht="15.75" x14ac:dyDescent="0.2">
      <c r="A19" s="4"/>
      <c r="B19" s="26" t="s">
        <v>29</v>
      </c>
      <c r="C19" s="26"/>
      <c r="D19" s="11"/>
      <c r="E19" s="11" t="s">
        <v>30</v>
      </c>
      <c r="F19" s="4"/>
      <c r="G19" s="4"/>
      <c r="H19" s="4"/>
      <c r="I19" s="4"/>
    </row>
    <row r="20" spans="1:9" ht="15.75" x14ac:dyDescent="0.2">
      <c r="A20" s="4"/>
      <c r="B20" s="11" t="s">
        <v>12</v>
      </c>
      <c r="C20" s="11"/>
      <c r="D20" s="11"/>
      <c r="E20" s="11" t="s">
        <v>12</v>
      </c>
      <c r="F20" s="4"/>
      <c r="G20" s="4"/>
      <c r="H20" s="4"/>
      <c r="I20" s="4"/>
    </row>
    <row r="21" spans="1:9" ht="15.75" x14ac:dyDescent="0.2">
      <c r="A21" s="4"/>
      <c r="B21" s="11"/>
      <c r="C21" s="11"/>
      <c r="D21" s="11"/>
      <c r="E21" s="4"/>
      <c r="F21" s="4"/>
      <c r="G21" s="4"/>
      <c r="H21" s="4"/>
      <c r="I21" s="4"/>
    </row>
    <row r="22" spans="1:9" ht="15.75" x14ac:dyDescent="0.2">
      <c r="A22" s="4"/>
      <c r="B22" s="11"/>
      <c r="C22" s="11"/>
      <c r="D22" s="11"/>
      <c r="E22" s="4"/>
      <c r="F22" s="4"/>
      <c r="G22" s="4"/>
      <c r="H22" s="4"/>
      <c r="I22" s="4"/>
    </row>
    <row r="23" spans="1:9" ht="31.5" x14ac:dyDescent="0.2">
      <c r="A23" s="4"/>
      <c r="B23" s="27" t="s">
        <v>156</v>
      </c>
      <c r="C23" s="27"/>
      <c r="D23" s="11"/>
      <c r="E23" s="4"/>
      <c r="F23" s="111"/>
      <c r="G23" s="111"/>
      <c r="H23" s="111"/>
      <c r="I23" s="4"/>
    </row>
    <row r="24" spans="1:9" ht="15.75" x14ac:dyDescent="0.2">
      <c r="A24" s="4"/>
      <c r="B24" s="49" t="s">
        <v>31</v>
      </c>
      <c r="C24" s="49"/>
      <c r="D24" s="25"/>
      <c r="E24" s="4"/>
      <c r="F24" s="4"/>
      <c r="G24" s="4"/>
      <c r="H24" s="4"/>
      <c r="I24" s="4"/>
    </row>
    <row r="25" spans="1:9" ht="15.75" x14ac:dyDescent="0.2">
      <c r="A25" s="4"/>
      <c r="B25" s="11" t="s">
        <v>12</v>
      </c>
      <c r="C25" s="26"/>
      <c r="D25" s="11"/>
      <c r="E25" s="4"/>
      <c r="F25" s="4"/>
      <c r="G25" s="4"/>
      <c r="H25" s="4"/>
      <c r="I25" s="4"/>
    </row>
    <row r="26" spans="1:9" x14ac:dyDescent="0.2">
      <c r="B26" s="98"/>
      <c r="C26" s="98"/>
      <c r="E26" s="98"/>
    </row>
    <row r="27" spans="1:9" x14ac:dyDescent="0.2">
      <c r="A27" s="99"/>
      <c r="B27" s="98"/>
      <c r="C27" s="98"/>
      <c r="E27" s="98"/>
    </row>
    <row r="28" spans="1:9" ht="15.75" x14ac:dyDescent="0.2">
      <c r="A28" s="99"/>
      <c r="B28" s="103"/>
      <c r="C28" s="103"/>
      <c r="D28" s="103"/>
      <c r="E28" s="98"/>
    </row>
    <row r="29" spans="1:9" x14ac:dyDescent="0.2">
      <c r="A29" s="99"/>
      <c r="B29" s="98"/>
      <c r="C29" s="98"/>
      <c r="E29" s="98"/>
    </row>
    <row r="30" spans="1:9" ht="15.75" x14ac:dyDescent="0.2">
      <c r="A30" s="99"/>
      <c r="B30" s="103"/>
      <c r="C30" s="103"/>
      <c r="D30" s="112"/>
      <c r="E30" s="103"/>
    </row>
    <row r="31" spans="1:9" x14ac:dyDescent="0.2">
      <c r="A31" s="99"/>
      <c r="D31" s="53"/>
      <c r="E31" s="98"/>
    </row>
    <row r="32" spans="1:9" x14ac:dyDescent="0.2">
      <c r="A32" s="99"/>
      <c r="B32" s="98"/>
      <c r="C32" s="98"/>
      <c r="E32" s="98"/>
    </row>
    <row r="33" spans="1:5" x14ac:dyDescent="0.2">
      <c r="B33" s="98"/>
      <c r="C33" s="98"/>
      <c r="E33" s="53"/>
    </row>
    <row r="34" spans="1:5" x14ac:dyDescent="0.2">
      <c r="B34" s="98"/>
      <c r="C34" s="98"/>
      <c r="D34" s="53"/>
      <c r="E34" s="53"/>
    </row>
    <row r="35" spans="1:5" x14ac:dyDescent="0.2">
      <c r="A35" s="172"/>
      <c r="B35" s="172"/>
      <c r="C35" s="172"/>
      <c r="D35" s="172"/>
      <c r="E35" s="53"/>
    </row>
  </sheetData>
  <mergeCells count="10">
    <mergeCell ref="A35:D35"/>
    <mergeCell ref="A12:B12"/>
    <mergeCell ref="A15:I15"/>
    <mergeCell ref="A11:E11"/>
    <mergeCell ref="A1:H3"/>
    <mergeCell ref="A4:I4"/>
    <mergeCell ref="A5:I5"/>
    <mergeCell ref="A10:I10"/>
    <mergeCell ref="A9:I9"/>
    <mergeCell ref="A7:I7"/>
  </mergeCells>
  <phoneticPr fontId="0" type="noConversion"/>
  <printOptions horizontalCentered="1" verticalCentered="1"/>
  <pageMargins left="0.25" right="0.25" top="0.75" bottom="0.75" header="0.3" footer="0.3"/>
  <pageSetup scale="7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9"/>
  <sheetViews>
    <sheetView workbookViewId="0">
      <selection activeCell="B43" sqref="B43"/>
    </sheetView>
  </sheetViews>
  <sheetFormatPr baseColWidth="10" defaultRowHeight="12.75" x14ac:dyDescent="0.2"/>
  <cols>
    <col min="3" max="3" width="15.28515625" bestFit="1" customWidth="1" collapsed="1"/>
    <col min="4" max="4" width="20.28515625" bestFit="1" customWidth="1" collapsed="1"/>
  </cols>
  <sheetData>
    <row r="2" spans="3:5" x14ac:dyDescent="0.2">
      <c r="C2" s="177" t="s">
        <v>28</v>
      </c>
      <c r="D2" s="177"/>
      <c r="E2" s="177"/>
    </row>
    <row r="3" spans="3:5" x14ac:dyDescent="0.2">
      <c r="C3" s="2" t="s">
        <v>13</v>
      </c>
      <c r="D3" s="2" t="s">
        <v>14</v>
      </c>
      <c r="E3" s="2" t="s">
        <v>15</v>
      </c>
    </row>
    <row r="4" spans="3:5" x14ac:dyDescent="0.2">
      <c r="C4" s="1">
        <v>43062</v>
      </c>
      <c r="D4" s="1">
        <v>32583</v>
      </c>
      <c r="E4" s="3">
        <f>(C4-D4)/365</f>
        <v>28.709589041095889</v>
      </c>
    </row>
    <row r="7" spans="3:5" x14ac:dyDescent="0.2">
      <c r="C7" s="177" t="s">
        <v>28</v>
      </c>
      <c r="D7" s="177"/>
      <c r="E7" s="177"/>
    </row>
    <row r="8" spans="3:5" x14ac:dyDescent="0.2">
      <c r="C8" s="2" t="s">
        <v>13</v>
      </c>
      <c r="D8" s="2" t="s">
        <v>14</v>
      </c>
      <c r="E8" s="2" t="s">
        <v>15</v>
      </c>
    </row>
    <row r="9" spans="3:5" x14ac:dyDescent="0.2">
      <c r="C9" s="1">
        <v>43062</v>
      </c>
      <c r="D9" s="1">
        <v>30651</v>
      </c>
      <c r="E9" s="3">
        <f>(C9-D9)/365</f>
        <v>34.0027397260274</v>
      </c>
    </row>
  </sheetData>
  <mergeCells count="2">
    <mergeCell ref="C2:E2"/>
    <mergeCell ref="C7:E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J36"/>
  <sheetViews>
    <sheetView showGridLines="0" view="pageBreakPreview" topLeftCell="A4" zoomScaleNormal="100" zoomScaleSheetLayoutView="100" workbookViewId="0">
      <selection activeCell="F27" sqref="A24:G27"/>
    </sheetView>
  </sheetViews>
  <sheetFormatPr baseColWidth="10" defaultColWidth="11.42578125" defaultRowHeight="15" x14ac:dyDescent="0.2"/>
  <cols>
    <col min="1" max="1" width="28.42578125" style="53" bestFit="1" customWidth="1" collapsed="1"/>
    <col min="2" max="2" width="67.140625" style="53" customWidth="1" collapsed="1"/>
    <col min="3" max="3" width="24.7109375" style="53" bestFit="1" customWidth="1" collapsed="1"/>
    <col min="4" max="4" width="38" style="53" customWidth="1" collapsed="1"/>
    <col min="5" max="5" width="11.28515625" style="53" customWidth="1" collapsed="1"/>
    <col min="6" max="6" width="19.42578125" style="53" customWidth="1" collapsed="1"/>
    <col min="7" max="7" width="19.7109375" style="53" customWidth="1" collapsed="1"/>
    <col min="8" max="8" width="14.140625" style="53" bestFit="1" customWidth="1" collapsed="1"/>
    <col min="9" max="9" width="11.42578125" style="53" collapsed="1"/>
    <col min="10" max="10" width="11.42578125" style="53"/>
    <col min="11" max="16384" width="11.42578125" style="53" collapsed="1"/>
  </cols>
  <sheetData>
    <row r="1" spans="1:9" ht="29.25" customHeight="1" x14ac:dyDescent="0.2">
      <c r="A1" s="159" t="s">
        <v>117</v>
      </c>
      <c r="B1" s="159"/>
      <c r="C1" s="159"/>
      <c r="D1" s="159"/>
      <c r="E1" s="159"/>
      <c r="F1" s="160"/>
      <c r="G1" s="31" t="s">
        <v>100</v>
      </c>
      <c r="H1" s="52"/>
      <c r="I1" s="52"/>
    </row>
    <row r="2" spans="1:9" ht="29.25" customHeight="1" x14ac:dyDescent="0.2">
      <c r="A2" s="159"/>
      <c r="B2" s="159"/>
      <c r="C2" s="159"/>
      <c r="D2" s="159"/>
      <c r="E2" s="159"/>
      <c r="F2" s="160"/>
      <c r="G2" s="35" t="s">
        <v>101</v>
      </c>
      <c r="H2" s="52"/>
      <c r="I2" s="52"/>
    </row>
    <row r="3" spans="1:9" ht="29.25" customHeight="1" x14ac:dyDescent="0.2">
      <c r="A3" s="161"/>
      <c r="B3" s="161"/>
      <c r="C3" s="161"/>
      <c r="D3" s="161"/>
      <c r="E3" s="161"/>
      <c r="F3" s="162"/>
      <c r="G3" s="31" t="s">
        <v>116</v>
      </c>
      <c r="H3" s="52"/>
      <c r="I3" s="52"/>
    </row>
    <row r="4" spans="1:9" ht="15.75" x14ac:dyDescent="0.2">
      <c r="A4" s="163" t="s">
        <v>2</v>
      </c>
      <c r="B4" s="163"/>
      <c r="C4" s="163"/>
      <c r="D4" s="163"/>
      <c r="E4" s="163"/>
      <c r="F4" s="163"/>
      <c r="G4" s="163"/>
      <c r="H4" s="52"/>
      <c r="I4" s="52"/>
    </row>
    <row r="5" spans="1:9" ht="15.75" x14ac:dyDescent="0.2">
      <c r="A5" s="159" t="s">
        <v>154</v>
      </c>
      <c r="B5" s="159"/>
      <c r="C5" s="159"/>
      <c r="D5" s="159"/>
      <c r="E5" s="159"/>
      <c r="F5" s="159"/>
      <c r="G5" s="159"/>
      <c r="H5" s="52"/>
      <c r="I5" s="52"/>
    </row>
    <row r="6" spans="1:9" ht="15.75" x14ac:dyDescent="0.2">
      <c r="A6" s="159"/>
      <c r="B6" s="159"/>
      <c r="C6" s="159"/>
      <c r="D6" s="159"/>
      <c r="E6" s="159"/>
      <c r="F6" s="159"/>
      <c r="G6" s="159"/>
      <c r="H6" s="52"/>
      <c r="I6" s="52"/>
    </row>
    <row r="7" spans="1:9" ht="15.75" x14ac:dyDescent="0.2">
      <c r="A7" s="158" t="s">
        <v>120</v>
      </c>
      <c r="B7" s="158"/>
      <c r="C7" s="158"/>
      <c r="D7" s="158"/>
      <c r="E7" s="158"/>
      <c r="F7" s="158"/>
      <c r="G7" s="158"/>
    </row>
    <row r="8" spans="1:9" ht="15.75" x14ac:dyDescent="0.2">
      <c r="A8" s="158"/>
      <c r="B8" s="158"/>
      <c r="C8" s="158"/>
      <c r="D8" s="158"/>
      <c r="E8" s="158"/>
      <c r="F8" s="158"/>
      <c r="G8" s="158"/>
    </row>
    <row r="9" spans="1:9" ht="15.75" x14ac:dyDescent="0.2">
      <c r="A9" s="158" t="s">
        <v>119</v>
      </c>
      <c r="B9" s="158"/>
      <c r="C9" s="158"/>
      <c r="D9" s="158"/>
      <c r="E9" s="158"/>
      <c r="F9" s="158"/>
      <c r="G9" s="158"/>
    </row>
    <row r="10" spans="1:9" ht="15.75" x14ac:dyDescent="0.2">
      <c r="A10" s="158"/>
      <c r="B10" s="158"/>
      <c r="C10" s="158"/>
      <c r="D10" s="158"/>
      <c r="E10" s="158"/>
      <c r="F10" s="158"/>
      <c r="G10" s="158"/>
    </row>
    <row r="11" spans="1:9" ht="15.75" x14ac:dyDescent="0.2">
      <c r="A11" s="184" t="s">
        <v>1</v>
      </c>
      <c r="B11" s="184"/>
      <c r="C11" s="184"/>
      <c r="D11" s="184"/>
      <c r="E11" s="184"/>
      <c r="F11" s="184"/>
      <c r="G11" s="184"/>
    </row>
    <row r="12" spans="1:9" ht="15.75" x14ac:dyDescent="0.2">
      <c r="A12" s="4"/>
      <c r="B12" s="5"/>
      <c r="C12" s="29"/>
      <c r="D12" s="29"/>
      <c r="E12" s="4"/>
      <c r="F12" s="4"/>
      <c r="G12" s="4"/>
    </row>
    <row r="13" spans="1:9" ht="15.75" x14ac:dyDescent="0.2">
      <c r="A13" s="4"/>
      <c r="B13" s="181" t="s">
        <v>161</v>
      </c>
      <c r="C13" s="182"/>
      <c r="D13" s="182"/>
      <c r="E13" s="183"/>
      <c r="F13" s="29"/>
      <c r="G13" s="4"/>
    </row>
    <row r="14" spans="1:9" ht="25.5" customHeight="1" x14ac:dyDescent="0.2">
      <c r="A14" s="6"/>
      <c r="B14" s="7"/>
      <c r="C14" s="8" t="s">
        <v>36</v>
      </c>
      <c r="D14" s="9"/>
      <c r="E14" s="8" t="s">
        <v>0</v>
      </c>
      <c r="F14" s="29"/>
      <c r="G14" s="10"/>
    </row>
    <row r="15" spans="1:9" ht="73.5" customHeight="1" x14ac:dyDescent="0.2">
      <c r="A15" s="12" t="s">
        <v>139</v>
      </c>
      <c r="B15" s="192" t="s">
        <v>163</v>
      </c>
      <c r="C15" s="140" t="s">
        <v>153</v>
      </c>
      <c r="D15" s="13"/>
      <c r="E15" s="13">
        <v>50</v>
      </c>
      <c r="F15" s="29"/>
      <c r="G15" s="4"/>
    </row>
    <row r="16" spans="1:9" ht="21" customHeight="1" x14ac:dyDescent="0.2">
      <c r="A16" s="15"/>
      <c r="B16" s="16"/>
      <c r="C16" s="17"/>
      <c r="D16" s="18"/>
      <c r="E16" s="14"/>
      <c r="F16" s="14"/>
      <c r="G16" s="19"/>
    </row>
    <row r="17" spans="1:7" ht="15.75" x14ac:dyDescent="0.2">
      <c r="A17" s="4"/>
      <c r="B17" s="185" t="s">
        <v>162</v>
      </c>
      <c r="C17" s="185"/>
      <c r="D17" s="185"/>
      <c r="E17" s="185"/>
      <c r="F17" s="185"/>
      <c r="G17" s="185"/>
    </row>
    <row r="18" spans="1:7" ht="25.5" customHeight="1" x14ac:dyDescent="0.2">
      <c r="A18" s="4"/>
      <c r="B18" s="115"/>
      <c r="C18" s="8"/>
      <c r="D18" s="115"/>
      <c r="E18" s="115"/>
      <c r="F18" s="115"/>
      <c r="G18" s="67" t="s">
        <v>0</v>
      </c>
    </row>
    <row r="19" spans="1:7" ht="48.75" customHeight="1" x14ac:dyDescent="0.2">
      <c r="A19" s="12" t="str">
        <f>A15</f>
        <v>Sociedad de Mejoras Publicas  de Envidago</v>
      </c>
      <c r="B19" s="186" t="s">
        <v>164</v>
      </c>
      <c r="C19" s="187"/>
      <c r="D19" s="188"/>
      <c r="E19" s="21"/>
      <c r="F19" s="13"/>
      <c r="G19" s="8">
        <v>10</v>
      </c>
    </row>
    <row r="20" spans="1:7" ht="15.75" x14ac:dyDescent="0.2">
      <c r="A20" s="15"/>
      <c r="B20" s="16"/>
      <c r="C20" s="17"/>
      <c r="D20" s="18"/>
      <c r="E20" s="19"/>
      <c r="F20" s="19"/>
      <c r="G20" s="4"/>
    </row>
    <row r="21" spans="1:7" ht="15.75" x14ac:dyDescent="0.2">
      <c r="A21" s="4"/>
      <c r="B21" s="181" t="s">
        <v>17</v>
      </c>
      <c r="C21" s="182"/>
      <c r="D21" s="183"/>
      <c r="E21" s="22"/>
      <c r="F21" s="22"/>
      <c r="G21" s="4"/>
    </row>
    <row r="22" spans="1:7" ht="30.75" hidden="1" customHeight="1" x14ac:dyDescent="0.2">
      <c r="A22" s="4"/>
      <c r="B22" s="179" t="e">
        <f>#REF!</f>
        <v>#REF!</v>
      </c>
      <c r="C22" s="180"/>
      <c r="D22" s="23" t="e">
        <f>#REF!+#REF!+#REF!+#REF!+G19+E15</f>
        <v>#REF!</v>
      </c>
      <c r="E22" s="22"/>
      <c r="F22" s="22"/>
      <c r="G22" s="4"/>
    </row>
    <row r="23" spans="1:7" ht="24.75" customHeight="1" x14ac:dyDescent="0.2">
      <c r="A23" s="4"/>
      <c r="B23" s="179" t="s">
        <v>150</v>
      </c>
      <c r="C23" s="180"/>
      <c r="D23" s="23">
        <v>60</v>
      </c>
      <c r="E23" s="22"/>
      <c r="F23" s="22"/>
      <c r="G23" s="4"/>
    </row>
    <row r="24" spans="1:7" ht="15.75" x14ac:dyDescent="0.2">
      <c r="A24" s="19"/>
      <c r="B24" s="4"/>
      <c r="C24" s="19"/>
      <c r="D24" s="19"/>
      <c r="E24" s="4"/>
      <c r="F24" s="4"/>
      <c r="G24" s="4"/>
    </row>
    <row r="25" spans="1:7" ht="12.75" hidden="1" customHeight="1" x14ac:dyDescent="0.2">
      <c r="A25" s="178" t="s">
        <v>16</v>
      </c>
      <c r="B25" s="178"/>
      <c r="C25" s="178"/>
      <c r="D25" s="178"/>
      <c r="E25" s="178"/>
      <c r="F25" s="178"/>
      <c r="G25" s="178"/>
    </row>
    <row r="26" spans="1:7" ht="15" hidden="1" customHeight="1" x14ac:dyDescent="0.2">
      <c r="A26" s="178"/>
      <c r="B26" s="178"/>
      <c r="C26" s="178"/>
      <c r="D26" s="178"/>
      <c r="E26" s="178"/>
      <c r="F26" s="178"/>
      <c r="G26" s="178"/>
    </row>
    <row r="27" spans="1:7" s="98" customFormat="1" ht="15.75" x14ac:dyDescent="0.2">
      <c r="A27" s="24"/>
      <c r="B27" s="24"/>
      <c r="C27" s="24"/>
      <c r="D27" s="24"/>
      <c r="E27" s="24"/>
      <c r="F27" s="24"/>
      <c r="G27" s="24"/>
    </row>
    <row r="28" spans="1:7" s="98" customFormat="1" ht="15.75" x14ac:dyDescent="0.2">
      <c r="A28" s="24"/>
      <c r="B28" s="24"/>
      <c r="C28"/>
      <c r="D28" s="24"/>
      <c r="E28" s="24"/>
      <c r="F28" s="24"/>
      <c r="G28" s="24"/>
    </row>
    <row r="29" spans="1:7" s="98" customFormat="1" ht="15.75" x14ac:dyDescent="0.2">
      <c r="A29" s="141" t="s">
        <v>155</v>
      </c>
      <c r="B29" s="25"/>
      <c r="C29" s="46" t="s">
        <v>157</v>
      </c>
      <c r="D29" s="25"/>
      <c r="E29" s="24"/>
      <c r="F29" s="24"/>
      <c r="G29" s="24"/>
    </row>
    <row r="30" spans="1:7" ht="12.75" customHeight="1" x14ac:dyDescent="0.2">
      <c r="A30" s="26" t="s">
        <v>29</v>
      </c>
      <c r="B30" s="11"/>
      <c r="C30" s="11" t="s">
        <v>30</v>
      </c>
      <c r="D30" s="11"/>
      <c r="E30" s="48"/>
      <c r="F30" s="4"/>
      <c r="G30" s="4"/>
    </row>
    <row r="31" spans="1:7" ht="15.75" x14ac:dyDescent="0.2">
      <c r="A31" s="11" t="s">
        <v>12</v>
      </c>
      <c r="B31" s="11"/>
      <c r="C31" s="11" t="s">
        <v>12</v>
      </c>
      <c r="D31" s="4"/>
      <c r="E31" s="4"/>
      <c r="F31" s="4"/>
      <c r="G31" s="4"/>
    </row>
    <row r="32" spans="1:7" ht="15.75" x14ac:dyDescent="0.2">
      <c r="A32" s="11"/>
      <c r="B32" s="11"/>
      <c r="C32" s="4"/>
      <c r="D32" s="4"/>
      <c r="E32" s="4"/>
      <c r="F32" s="4"/>
      <c r="G32" s="4"/>
    </row>
    <row r="33" spans="1:7" ht="15.75" x14ac:dyDescent="0.2">
      <c r="A33" s="27" t="s">
        <v>156</v>
      </c>
      <c r="B33" s="11"/>
      <c r="C33" s="4"/>
      <c r="D33" s="4"/>
      <c r="E33" s="4"/>
      <c r="F33" s="4"/>
      <c r="G33" s="4"/>
    </row>
    <row r="34" spans="1:7" ht="15.75" x14ac:dyDescent="0.2">
      <c r="A34" s="49" t="s">
        <v>31</v>
      </c>
      <c r="B34" s="25"/>
      <c r="C34" s="4"/>
      <c r="D34" s="4"/>
      <c r="E34" s="4"/>
      <c r="F34" s="4"/>
      <c r="G34" s="4"/>
    </row>
    <row r="35" spans="1:7" ht="15.75" x14ac:dyDescent="0.2">
      <c r="A35" s="26" t="s">
        <v>12</v>
      </c>
      <c r="B35" s="11"/>
      <c r="C35" s="4"/>
      <c r="D35" s="4"/>
      <c r="E35" s="4"/>
      <c r="F35" s="4"/>
      <c r="G35" s="4"/>
    </row>
    <row r="36" spans="1:7" ht="15.75" x14ac:dyDescent="0.2">
      <c r="A36" s="11"/>
      <c r="B36" s="11"/>
      <c r="C36" s="11"/>
      <c r="D36" s="4"/>
      <c r="E36" s="4"/>
      <c r="F36" s="4"/>
      <c r="G36" s="4"/>
    </row>
  </sheetData>
  <mergeCells count="16">
    <mergeCell ref="A11:G11"/>
    <mergeCell ref="B17:G17"/>
    <mergeCell ref="A7:G7"/>
    <mergeCell ref="B13:E13"/>
    <mergeCell ref="B19:D19"/>
    <mergeCell ref="B22:C22"/>
    <mergeCell ref="B21:D21"/>
    <mergeCell ref="B23:C23"/>
    <mergeCell ref="A25:G26"/>
    <mergeCell ref="A1:F3"/>
    <mergeCell ref="A4:G4"/>
    <mergeCell ref="A5:G5"/>
    <mergeCell ref="A9:G9"/>
    <mergeCell ref="A10:G10"/>
    <mergeCell ref="A8:G8"/>
    <mergeCell ref="A6:G6"/>
  </mergeCells>
  <phoneticPr fontId="0" type="noConversion"/>
  <printOptions horizontalCentered="1"/>
  <pageMargins left="0.35433070866141736" right="0.35433070866141736" top="0.59055118110236227" bottom="0.39370078740157483" header="0" footer="0"/>
  <pageSetup scale="80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RECONOCIDAD IDONEIDAD</vt:lpstr>
      <vt:lpstr>EXPERIENCIA</vt:lpstr>
      <vt:lpstr>TECNICA</vt:lpstr>
      <vt:lpstr>SELECCION</vt:lpstr>
      <vt:lpstr>DIRECTOR</vt:lpstr>
      <vt:lpstr>EVALUACION</vt:lpstr>
      <vt:lpstr>'RECONOCIDAD IDONEIDAD'!Títulos_a_imprimir</vt:lpstr>
    </vt:vector>
  </TitlesOfParts>
  <Company>MUNICIPIO DE ENVIGADO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MUNICIPIO DE ENVIGADO</dc:creator>
  <cp:lastModifiedBy>Tatiana Maria Palacio Velez - CT Compras</cp:lastModifiedBy>
  <cp:lastPrinted>2019-10-21T23:48:54Z</cp:lastPrinted>
  <dcterms:created xsi:type="dcterms:W3CDTF">1998-11-09T14:46:13Z</dcterms:created>
  <dcterms:modified xsi:type="dcterms:W3CDTF">2021-04-20T21:45:23Z</dcterms:modified>
</cp:coreProperties>
</file>