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2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enriquebarliza/Desktop/CMA-DT-188-2020./"/>
    </mc:Choice>
  </mc:AlternateContent>
  <xr:revisionPtr revIDLastSave="0" documentId="8_{5EAFF21E-67B7-FA46-8C42-E35E2563600B}" xr6:coauthVersionLast="46" xr6:coauthVersionMax="46" xr10:uidLastSave="{00000000-0000-0000-0000-000000000000}"/>
  <bookViews>
    <workbookView xWindow="0" yWindow="0" windowWidth="28800" windowHeight="18000" tabRatio="597" activeTab="1" xr2:uid="{00000000-000D-0000-FFFF-FFFF00000000}"/>
  </bookViews>
  <sheets>
    <sheet name="Verificaciones" sheetId="1" state="hidden" r:id="rId1"/>
    <sheet name="Capacidad Financiera" sheetId="4" r:id="rId2"/>
    <sheet name="POA" sheetId="6" r:id="rId3"/>
    <sheet name="PO" sheetId="7" state="hidden" r:id="rId4"/>
  </sheets>
  <definedNames>
    <definedName name="AnticipoM1">POA!$D$2</definedName>
    <definedName name="AnticipoM2">POA!$D$8</definedName>
    <definedName name="AnticipoM3">POA!$D$10</definedName>
    <definedName name="AnticipoM4">POA!$D$11</definedName>
    <definedName name="_xlnm.Print_Area" localSheetId="1">'Capacidad Financiera'!$B$1:$AD$10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POA!$C$8</definedName>
    <definedName name="PlazoM3">POA!$C$10</definedName>
    <definedName name="PlazoM4">POA!$C$11</definedName>
    <definedName name="prueba">#REF!</definedName>
    <definedName name="SALACTUAL">POA!$F$2</definedName>
    <definedName name="Z_7043DB3C_32B3_43B5_9ACE_4B1C78863594_.wvu.PrintArea" localSheetId="1" hidden="1">'Capacidad Financiera'!$B$1:$AD$10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6" l="1"/>
  <c r="I2" i="6"/>
  <c r="H2" i="6" l="1"/>
  <c r="B101" i="7" l="1"/>
  <c r="I11" i="6"/>
  <c r="H11" i="6"/>
  <c r="I10" i="6"/>
  <c r="H10" i="6"/>
  <c r="I8" i="6"/>
  <c r="H8" i="6"/>
  <c r="H7" i="6"/>
  <c r="I6" i="6"/>
  <c r="H6" i="6"/>
  <c r="I5" i="6"/>
  <c r="H5" i="6"/>
  <c r="I4" i="6"/>
  <c r="H4" i="6"/>
  <c r="I3" i="6"/>
  <c r="H3" i="6"/>
  <c r="W31" i="1"/>
  <c r="V31" i="1"/>
  <c r="K31" i="1"/>
  <c r="M31" i="1" s="1"/>
  <c r="H31" i="1"/>
  <c r="T31" i="1" s="1"/>
  <c r="G31" i="1"/>
  <c r="W30" i="1"/>
  <c r="V30" i="1"/>
  <c r="U30" i="1"/>
  <c r="K30" i="1"/>
  <c r="M30" i="1" s="1"/>
  <c r="H30" i="1"/>
  <c r="T30" i="1" s="1"/>
  <c r="W29" i="1"/>
  <c r="V29" i="1"/>
  <c r="U29" i="1"/>
  <c r="T29" i="1"/>
  <c r="K29" i="1"/>
  <c r="M29" i="1" s="1"/>
  <c r="H29" i="1"/>
  <c r="W28" i="1"/>
  <c r="V28" i="1"/>
  <c r="T28" i="1"/>
  <c r="M28" i="1"/>
  <c r="K28" i="1"/>
  <c r="U28" i="1" s="1"/>
  <c r="H28" i="1"/>
  <c r="W26" i="1"/>
  <c r="V26" i="1"/>
  <c r="R26" i="1"/>
  <c r="M26" i="1"/>
  <c r="K26" i="1"/>
  <c r="U26" i="1" s="1"/>
  <c r="H26" i="1"/>
  <c r="T26" i="1" s="1"/>
  <c r="W25" i="1"/>
  <c r="V25" i="1"/>
  <c r="K25" i="1"/>
  <c r="U25" i="1" s="1"/>
  <c r="H25" i="1"/>
  <c r="T25" i="1" s="1"/>
  <c r="W24" i="1"/>
  <c r="V24" i="1"/>
  <c r="U24" i="1"/>
  <c r="K24" i="1"/>
  <c r="M24" i="1" s="1"/>
  <c r="H24" i="1"/>
  <c r="T24" i="1" s="1"/>
  <c r="W23" i="1"/>
  <c r="V23" i="1"/>
  <c r="U23" i="1"/>
  <c r="T23" i="1"/>
  <c r="M23" i="1"/>
  <c r="K23" i="1"/>
  <c r="H23" i="1"/>
  <c r="W21" i="1"/>
  <c r="V21" i="1"/>
  <c r="T21" i="1"/>
  <c r="M21" i="1"/>
  <c r="K21" i="1"/>
  <c r="U21" i="1" s="1"/>
  <c r="H21" i="1"/>
  <c r="W20" i="1"/>
  <c r="V20" i="1"/>
  <c r="R20" i="1"/>
  <c r="M20" i="1"/>
  <c r="K20" i="1"/>
  <c r="U20" i="1" s="1"/>
  <c r="H20" i="1"/>
  <c r="T20" i="1" s="1"/>
  <c r="W19" i="1"/>
  <c r="V19" i="1"/>
  <c r="K19" i="1"/>
  <c r="U19" i="1" s="1"/>
  <c r="H19" i="1"/>
  <c r="T19" i="1" s="1"/>
  <c r="W18" i="1"/>
  <c r="V18" i="1"/>
  <c r="U18" i="1"/>
  <c r="K18" i="1"/>
  <c r="M18" i="1" s="1"/>
  <c r="H18" i="1"/>
  <c r="T18" i="1" s="1"/>
  <c r="W17" i="1"/>
  <c r="V17" i="1"/>
  <c r="U17" i="1"/>
  <c r="T17" i="1"/>
  <c r="M17" i="1"/>
  <c r="K17" i="1"/>
  <c r="H17" i="1"/>
  <c r="W16" i="1"/>
  <c r="V16" i="1"/>
  <c r="T16" i="1"/>
  <c r="M16" i="1"/>
  <c r="K16" i="1"/>
  <c r="U16" i="1" s="1"/>
  <c r="H16" i="1"/>
  <c r="W14" i="1"/>
  <c r="V14" i="1"/>
  <c r="K14" i="1"/>
  <c r="U14" i="1" s="1"/>
  <c r="H14" i="1"/>
  <c r="T14" i="1" s="1"/>
  <c r="W13" i="1"/>
  <c r="V13" i="1"/>
  <c r="U13" i="1"/>
  <c r="K13" i="1"/>
  <c r="M13" i="1" s="1"/>
  <c r="H13" i="1"/>
  <c r="T13" i="1" s="1"/>
  <c r="W12" i="1"/>
  <c r="V12" i="1"/>
  <c r="U12" i="1"/>
  <c r="T12" i="1"/>
  <c r="M12" i="1"/>
  <c r="K12" i="1"/>
  <c r="H12" i="1"/>
  <c r="W11" i="1"/>
  <c r="V11" i="1"/>
  <c r="T11" i="1"/>
  <c r="M11" i="1"/>
  <c r="K11" i="1"/>
  <c r="U11" i="1" s="1"/>
  <c r="H11" i="1"/>
  <c r="W10" i="1"/>
  <c r="V10" i="1"/>
  <c r="K10" i="1"/>
  <c r="U10" i="1" s="1"/>
  <c r="H10" i="1"/>
  <c r="T10" i="1" s="1"/>
  <c r="W9" i="1"/>
  <c r="V9" i="1"/>
  <c r="U9" i="1"/>
  <c r="K9" i="1"/>
  <c r="M9" i="1" s="1"/>
  <c r="H9" i="1"/>
  <c r="T9" i="1" s="1"/>
  <c r="W8" i="1"/>
  <c r="K8" i="1"/>
  <c r="H8" i="1"/>
  <c r="T8" i="1" s="1"/>
  <c r="U8" i="1" l="1"/>
  <c r="M10" i="1"/>
  <c r="M14" i="1"/>
  <c r="M19" i="1"/>
  <c r="M25" i="1"/>
  <c r="L8" i="1"/>
  <c r="V8" i="1" s="1"/>
  <c r="U31" i="1"/>
  <c r="M8" i="1" l="1"/>
</calcChain>
</file>

<file path=xl/sharedStrings.xml><?xml version="1.0" encoding="utf-8"?>
<sst xmlns="http://schemas.openxmlformats.org/spreadsheetml/2006/main" count="3484" uniqueCount="325">
  <si>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</si>
  <si>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</si>
  <si>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</si>
  <si>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</si>
  <si>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</si>
  <si>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</si>
  <si>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</si>
  <si>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</si>
  <si>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</si>
  <si>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</si>
  <si>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</si>
  <si>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</si>
  <si>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</si>
  <si>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</si>
  <si>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</si>
  <si>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</si>
  <si>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</si>
  <si>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</si>
  <si>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</si>
  <si>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</si>
  <si>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</si>
  <si>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</si>
  <si>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</si>
  <si>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</si>
  <si>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</si>
  <si>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</si>
  <si>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</si>
  <si>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</si>
  <si>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</si>
  <si>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</si>
  <si>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</si>
  <si>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</si>
  <si>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</si>
  <si>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</si>
  <si>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</si>
  <si>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</si>
  <si>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</si>
  <si>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</si>
  <si>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</si>
  <si>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</si>
  <si>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</si>
  <si>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</si>
  <si>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</si>
  <si>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</si>
  <si>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</si>
  <si>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</si>
  <si>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</si>
  <si>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</si>
  <si>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</si>
  <si>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</si>
  <si>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</si>
  <si>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</si>
  <si>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</si>
  <si>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</si>
  <si>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</si>
  <si>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</si>
  <si>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</si>
  <si>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</si>
  <si>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</si>
  <si>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</si>
  <si>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</si>
  <si>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</si>
  <si>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</si>
  <si>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</si>
  <si>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</si>
  <si>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</si>
  <si>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</si>
  <si>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</si>
  <si>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</si>
  <si>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</si>
  <si>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</si>
  <si>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</si>
  <si>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</si>
  <si>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</si>
  <si>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</si>
  <si>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</si>
  <si>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</si>
  <si>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</si>
  <si>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</si>
  <si>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</si>
  <si>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</si>
  <si>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</si>
  <si>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</si>
  <si>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</si>
  <si>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</si>
  <si>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</si>
  <si>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</si>
  <si>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</si>
  <si>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</si>
  <si>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</si>
  <si>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</si>
  <si>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</si>
  <si>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</si>
  <si>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</si>
  <si>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</si>
  <si>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</si>
  <si>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</si>
  <si>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</si>
  <si>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</si>
  <si>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</si>
  <si>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</si>
  <si>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</si>
  <si>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</si>
  <si>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</si>
  <si>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</si>
  <si>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</si>
  <si>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</si>
  <si>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</si>
  <si>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</si>
  <si>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</si>
  <si>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</si>
  <si>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</si>
  <si>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</si>
  <si>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</si>
  <si>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</si>
  <si>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</si>
  <si>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</si>
  <si>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</si>
  <si>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</si>
  <si>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</si>
  <si>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</si>
  <si>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</si>
  <si>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</si>
  <si>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</si>
  <si>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</si>
  <si>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</si>
  <si>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</si>
  <si>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</si>
  <si>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</si>
  <si>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</si>
  <si>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</si>
  <si>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</si>
  <si>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</si>
  <si>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</si>
  <si>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</si>
  <si>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</si>
  <si>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</si>
  <si>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</si>
  <si>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</si>
  <si>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</si>
  <si>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</si>
  <si>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</si>
  <si>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</si>
  <si>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</si>
  <si>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</si>
  <si>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</si>
  <si>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</si>
  <si>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</si>
  <si>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</si>
  <si>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</si>
  <si>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</si>
  <si>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</si>
  <si>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</si>
  <si>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</si>
  <si>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</si>
  <si>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</si>
  <si>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</si>
  <si>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</si>
  <si>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</si>
  <si>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</si>
  <si>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</si>
  <si>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</si>
  <si>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</si>
  <si>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</si>
  <si>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</si>
  <si>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</si>
  <si>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</si>
  <si>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</si>
  <si>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</si>
  <si>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</si>
  <si>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</si>
  <si>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</si>
  <si>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</si>
  <si>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</si>
  <si>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</si>
  <si>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</si>
  <si>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</si>
  <si>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</si>
  <si>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</si>
  <si>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</si>
  <si>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</si>
  <si>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</si>
  <si>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</si>
  <si>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</si>
  <si>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</si>
  <si>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</si>
  <si>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</si>
  <si>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</si>
  <si>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</si>
  <si>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</si>
  <si>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</si>
  <si>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</si>
  <si>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</si>
  <si>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</si>
  <si>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</si>
  <si>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</si>
  <si>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</si>
  <si>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</si>
  <si>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</si>
  <si>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>VELNEC S.A.</t>
  </si>
  <si>
    <t>SAVAD INGENIERIA S.A.S.</t>
  </si>
  <si>
    <t>CONSULTORES INTERVENTORES COLOMBIANOS SAS</t>
  </si>
  <si>
    <t>PLANES  S. A. S.</t>
  </si>
  <si>
    <t>INGENIERIA MASTER S.A.S.</t>
  </si>
  <si>
    <t>GRUPO POSSO S.A.S.</t>
  </si>
  <si>
    <t>MS INGENIEROS COLOMBIA S A S</t>
  </si>
  <si>
    <t>MS INGENIEROS SL</t>
  </si>
  <si>
    <t>Capital de Trabajo Demandado</t>
  </si>
  <si>
    <t>% Requerido Patrimonio</t>
  </si>
  <si>
    <t xml:space="preserve">C I A F  LTDA INGENIERIA </t>
  </si>
  <si>
    <t>ECG INGENIERÍA S.A.S</t>
  </si>
  <si>
    <t>ESTRUCTURADOR COLOMBIA SAS</t>
  </si>
  <si>
    <t>JOYCO S.A.S</t>
  </si>
  <si>
    <t>ECOVIAS S.A.S</t>
  </si>
  <si>
    <t>RUTH ELENA TABARES ZULETA</t>
  </si>
  <si>
    <t>COMPAÑIA COLOMBIANA DE CONSULTORES S.A.S.</t>
  </si>
  <si>
    <t>RESTREPO Y URIBE S A S</t>
  </si>
  <si>
    <t>JET INGENIERIA SOCIEDAD POR ACCIONES SIMPLIFICADA</t>
  </si>
  <si>
    <t>SEDIC SA</t>
  </si>
  <si>
    <t>D &amp; B INGENIEROS CIVILES S A S</t>
  </si>
  <si>
    <t>INGENIERIA Y CONSULTORIA INGECON SAS</t>
  </si>
  <si>
    <t>MSING S A S</t>
  </si>
  <si>
    <t>BRAIN INGENIERIA VIAL SAS</t>
  </si>
  <si>
    <t>BALLESTAS BERDEJO GERMAN ANTONIO</t>
  </si>
  <si>
    <t>INGELOG CONSULTORES DE INGENIERIA Y SISTEMAS S A</t>
  </si>
  <si>
    <t>OSORIO ARAQUE ALEX JOAQUIN</t>
  </si>
  <si>
    <t>HMV PROYECTOS SAS</t>
  </si>
  <si>
    <t>INGENIERIA CONSULTORIA Y PLANEACION S A - INCOPLAN</t>
  </si>
  <si>
    <t>TERRA INGENIEROS CIVILES S.A.S</t>
  </si>
  <si>
    <t>SMMLV 2020</t>
  </si>
  <si>
    <t>CENTRO DE ESTUDIOS DE MATERIALES Y CONTROL DE OBRA SA CEMOSA</t>
  </si>
  <si>
    <t>GOMEZ CAJIAO Y ASOCIADOS S.A.S</t>
  </si>
  <si>
    <t>INGENIEROS CONSULTORES CIVILES Y ELECTRICOS SAS</t>
  </si>
  <si>
    <t xml:space="preserve">INGENOBRAS CONSTRUCCION Y CONSULTORIA S.A.S - INGENOBRAS S.A.S </t>
  </si>
  <si>
    <t>WSP CONSULTORIA S A S</t>
  </si>
  <si>
    <t>PAULO EMILIO BRAVO CONSULTORES S.A.S.</t>
  </si>
  <si>
    <t>GINPROCOL S.A.S</t>
  </si>
  <si>
    <t>SAITEC SA</t>
  </si>
  <si>
    <t>CONSULTORES EN INGENIERIA S A S</t>
  </si>
  <si>
    <t>MAB INGENIERIA DE VALOR S A</t>
  </si>
  <si>
    <t>INGENNYA S.A.S</t>
  </si>
  <si>
    <t>BAC ENGINEERING CONSULTANCY GROUP S.L.</t>
  </si>
  <si>
    <t>PAEZ GARZON MAURICIO</t>
  </si>
  <si>
    <t>GUARDO GARCIA JOSE MANUEL</t>
  </si>
  <si>
    <t>GINPROSA COLOMBIA S.A.S</t>
  </si>
  <si>
    <t>TRIADA DISEÑO, GERENCIA Y CONSTRUCCION S.A. DE C.V.</t>
  </si>
  <si>
    <t>ACINCO INGENIERIA SAS</t>
  </si>
  <si>
    <t>AFA CONSULTORES Y CONSTRUCTORES S.A</t>
  </si>
  <si>
    <t>BAC ENGINEERING CONSULTANCY GROUP SAS</t>
  </si>
  <si>
    <t>R &amp; Q INGENIERIA S.A.</t>
  </si>
  <si>
    <t>HUPERNIKAO INGENIERIA S.A.S.</t>
  </si>
  <si>
    <t>C G R S.A.S.</t>
  </si>
  <si>
    <t>VIASTOP - COMPAÑÍA DE VIAS, TRANSPORTE Y OBRAS PUBLICAS S.A.S.</t>
  </si>
  <si>
    <t>GRUPO METRO COLOMBIA S.A.S.</t>
  </si>
  <si>
    <t>GUTIERREZ CHARRY OSWALDO LUIS</t>
  </si>
  <si>
    <t>GNG INGENIERIA S A S</t>
  </si>
  <si>
    <t>HACE INGENIEROS S A S</t>
  </si>
  <si>
    <t>Fórmula: CT=AC-PC&gt;=40x (PO/ ni)</t>
  </si>
  <si>
    <t>40*(PO)/n</t>
  </si>
  <si>
    <t>Fórmula: P=AT-PT &gt;= (50%*PO)</t>
  </si>
  <si>
    <t>Fórmula:                        ROE=UO/Pat.ROE&gt;=3</t>
  </si>
  <si>
    <t>Fórmula:                        ROE=UO/Act.Tot.&gt;=1</t>
  </si>
  <si>
    <t>CONCURSO DE MERITOS ABIERTO CMA-DT-188-2020</t>
  </si>
  <si>
    <t>CONSORCIO LABRANZA 1886</t>
  </si>
  <si>
    <t>CONSORCIO RUTA 188</t>
  </si>
  <si>
    <t>CONSORCIO VIAL CENTRAL</t>
  </si>
  <si>
    <t>CONSORCIO INTERVENTORIAS COLOMBIA</t>
  </si>
  <si>
    <t>3B PROYECTOS S A S</t>
  </si>
  <si>
    <t>CONSORCIO VIAL 188</t>
  </si>
  <si>
    <t>CONSORCIO INTER VIAS 2021</t>
  </si>
  <si>
    <t>CONSORCIO ECOVISIÓN – 188</t>
  </si>
  <si>
    <t>GRUPO TECMEDIC S.A.S.</t>
  </si>
  <si>
    <t>CONSORCIO CORREDORES VIALES PARA LA REACTIVACIÓN</t>
  </si>
  <si>
    <t>SALGADO MELÉNDEZ Y ASOCIADOS INGENIEROS CONSULTORES S.A.S.</t>
  </si>
  <si>
    <t>CONSORCIO HUPERNIKAO CORREDOR VIAL</t>
  </si>
  <si>
    <t>CONSULTORIA TECNICA DE OBRAS S.A.S. SIGLA C.T.O. INGENIERIA S.A.S.</t>
  </si>
  <si>
    <t>COINCO DE COLOMBIA S.A.S.</t>
  </si>
  <si>
    <t>CONSORCIO MMM 188</t>
  </si>
  <si>
    <t>ARREDONDO MADRID INGENIEROS CIVILES S.A.S. (AIM S.A.S.)</t>
  </si>
  <si>
    <t>CONSORCIO GINPROVIAS VISION 2030 /188</t>
  </si>
  <si>
    <t>CONSORCIO CORREDORES VIALES</t>
  </si>
  <si>
    <t>CONSORCIO INTERVENTOR VIAL HMV-WSP 188</t>
  </si>
  <si>
    <t>HMV INGENIEROS LTDA.</t>
  </si>
  <si>
    <t>ESTUDIOS TECNICOS S.A.S</t>
  </si>
  <si>
    <t>CONSORCIO INTERANDINO VIAL</t>
  </si>
  <si>
    <t>CONSORCIO VIAL QUEBEC</t>
  </si>
  <si>
    <t>EQUIPOS Y MATERIALES DE COLOMBIA .SA.S.</t>
  </si>
  <si>
    <t>CONSORCIO INTEGRAL 188-2020</t>
  </si>
  <si>
    <t>JAHV MCGREGOR S.A.S.</t>
  </si>
  <si>
    <t>TOP SUELOS INGENIERIA SAS</t>
  </si>
  <si>
    <t>GHF INGENIERIAS Y CONSTRUCCIONES S.A.S.</t>
  </si>
  <si>
    <t xml:space="preserve">CONSORCIO INTERANDINO VIAL </t>
  </si>
  <si>
    <t>CONSORCIO SAINT</t>
  </si>
  <si>
    <t>CONSORCIO REACTIVACIONES 2021</t>
  </si>
  <si>
    <t>ICOEM COLOMBIA S.A.S</t>
  </si>
  <si>
    <t>CONSORCIO SUPERVISIÓN 188 M1</t>
  </si>
  <si>
    <t>EUROCONTROL S.A</t>
  </si>
  <si>
    <t>CONSORCIO SANTANDER 1884</t>
  </si>
  <si>
    <t>ARAQUE BLANCO JUAN JOSE</t>
  </si>
  <si>
    <t>CONSORCIO ICEACSA -TPF</t>
  </si>
  <si>
    <t>ICEACSA CONSULTORES SL</t>
  </si>
  <si>
    <t>TPF GETINSA EUROESTUDIOS, S.L.</t>
  </si>
  <si>
    <t>LATINOCONSULT S.A.S</t>
  </si>
  <si>
    <t>CONSORCIO VIAL 188-4</t>
  </si>
  <si>
    <t>APPLUS NORCONTROL S.L. SOCIEDAD UNIPERSONAL</t>
  </si>
  <si>
    <t>PROYECTOS TECNICOS DE COLOMBIA S. A. S.</t>
  </si>
  <si>
    <t>CONSORCIO VIAL USI 2021.</t>
  </si>
  <si>
    <t>CONSULTORES DE INGENIERIA UG21 SL</t>
  </si>
  <si>
    <t>SERVICIOS DE INGENIERIA Y CONSTRUCCION SAS</t>
  </si>
  <si>
    <t>CONSORCIO VIAL 188-6</t>
  </si>
  <si>
    <t>CONSORCIO AYECOP 188</t>
  </si>
  <si>
    <t>COPEBA S.A.S</t>
  </si>
  <si>
    <t>AYESA INGENIERIA Y ARQUITECTURA S.A.U</t>
  </si>
  <si>
    <t>CONSORCIO VIAS 2030</t>
  </si>
  <si>
    <t>T N M LIMITED</t>
  </si>
  <si>
    <t>CONSULTORIA VIAL SOCIEDAD POR ACCIONES SIMPLIFICADA</t>
  </si>
  <si>
    <t>CONSICIVIL S.A.S</t>
  </si>
  <si>
    <t>MJS INGENIERIA VIAL SAS</t>
  </si>
  <si>
    <t>SERVICIOS DE INGENIERIA Y CONSTRUCCIONES SIC SAS</t>
  </si>
  <si>
    <t>CONSORCIO INTERVENTORIA 188-6</t>
  </si>
  <si>
    <t>HABIL</t>
  </si>
  <si>
    <t>50%*PO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</si>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</sst>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&quot;$&quot;\ #,##0_);[Red]\(&quot;$&quot;\ #,##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_ * #,##0_ ;_ * \-#,##0_ ;_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0.0"/>
    <numFmt numFmtId="173" formatCode="_ * #,##0_ ;_ * \-#,##0_ ;_ * &quot;-&quot;??_ ;_ @_ "/>
    <numFmt numFmtId="174" formatCode="0.0%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2"/>
      <color rgb="FF1B1B1B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8">
    <xf numFmtId="0" fontId="0" fillId="0" borderId="0"/>
    <xf numFmtId="17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7" fillId="0" borderId="0"/>
    <xf numFmtId="166" fontId="4" fillId="0" borderId="0" applyFont="0" applyFill="0" applyBorder="0" applyAlignment="0" applyProtection="0"/>
    <xf numFmtId="0" fontId="4" fillId="0" borderId="0"/>
    <xf numFmtId="17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0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164" fontId="36" fillId="0" borderId="0" applyFont="0" applyFill="0" applyBorder="0" applyAlignment="0" applyProtection="0"/>
  </cellStyleXfs>
  <cellXfs count="258">
    <xf numFmtId="0" fontId="0" fillId="0" borderId="0" xfId="0"/>
    <xf numFmtId="0" fontId="6" fillId="0" borderId="1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6" fillId="0" borderId="4" xfId="0" applyFont="1" applyFill="1" applyBorder="1"/>
    <xf numFmtId="9" fontId="6" fillId="0" borderId="4" xfId="6" applyFont="1" applyFill="1" applyBorder="1"/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right"/>
    </xf>
    <xf numFmtId="0" fontId="5" fillId="0" borderId="1" xfId="0" applyFont="1" applyFill="1" applyBorder="1"/>
    <xf numFmtId="0" fontId="5" fillId="0" borderId="5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/>
    <xf numFmtId="0" fontId="9" fillId="2" borderId="6" xfId="0" applyFont="1" applyFill="1" applyBorder="1" applyAlignment="1">
      <alignment horizontal="center" vertical="center" textRotation="90" wrapText="1"/>
    </xf>
    <xf numFmtId="3" fontId="9" fillId="2" borderId="6" xfId="0" applyNumberFormat="1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3" fontId="13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4" fontId="0" fillId="0" borderId="0" xfId="6" applyNumberFormat="1" applyFont="1"/>
    <xf numFmtId="174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173" fontId="12" fillId="0" borderId="0" xfId="1" applyNumberFormat="1" applyFont="1" applyFill="1" applyAlignment="1">
      <alignment vertical="center" wrapText="1"/>
    </xf>
    <xf numFmtId="173" fontId="15" fillId="0" borderId="6" xfId="1" applyNumberFormat="1" applyFont="1" applyBorder="1"/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Fill="1" applyBorder="1" applyAlignment="1">
      <alignment horizontal="center"/>
    </xf>
    <xf numFmtId="3" fontId="15" fillId="0" borderId="1" xfId="0" applyNumberFormat="1" applyFont="1" applyFill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Fill="1" applyBorder="1" applyAlignment="1">
      <alignment horizontal="right"/>
    </xf>
    <xf numFmtId="0" fontId="15" fillId="0" borderId="1" xfId="0" applyFont="1" applyFill="1" applyBorder="1"/>
    <xf numFmtId="0" fontId="15" fillId="0" borderId="1" xfId="0" applyFont="1" applyBorder="1"/>
    <xf numFmtId="1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173" fontId="15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4" fontId="0" fillId="0" borderId="15" xfId="6" applyNumberFormat="1" applyFont="1" applyBorder="1"/>
    <xf numFmtId="174" fontId="0" fillId="0" borderId="16" xfId="6" applyNumberFormat="1" applyFont="1" applyBorder="1"/>
    <xf numFmtId="174" fontId="0" fillId="0" borderId="17" xfId="6" applyNumberFormat="1" applyFont="1" applyBorder="1"/>
    <xf numFmtId="173" fontId="15" fillId="0" borderId="12" xfId="1" applyNumberFormat="1" applyFont="1" applyBorder="1" applyProtection="1">
      <protection locked="0"/>
    </xf>
    <xf numFmtId="173" fontId="15" fillId="0" borderId="12" xfId="1" applyNumberFormat="1" applyFont="1" applyBorder="1"/>
    <xf numFmtId="174" fontId="0" fillId="0" borderId="12" xfId="6" applyNumberFormat="1" applyFont="1" applyBorder="1"/>
    <xf numFmtId="174" fontId="0" fillId="0" borderId="13" xfId="6" applyNumberFormat="1" applyFont="1" applyBorder="1"/>
    <xf numFmtId="0" fontId="16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7" fillId="0" borderId="6" xfId="5" applyFont="1" applyFill="1" applyBorder="1" applyAlignment="1">
      <alignment horizontal="left"/>
    </xf>
    <xf numFmtId="0" fontId="16" fillId="0" borderId="12" xfId="5" applyFont="1" applyFill="1" applyBorder="1" applyAlignment="1">
      <alignment horizontal="left" indent="1"/>
    </xf>
    <xf numFmtId="1" fontId="7" fillId="0" borderId="11" xfId="0" applyNumberFormat="1" applyFont="1" applyFill="1" applyBorder="1" applyAlignment="1">
      <alignment horizontal="center" vertical="center"/>
    </xf>
    <xf numFmtId="173" fontId="0" fillId="0" borderId="15" xfId="1" applyNumberFormat="1" applyFont="1" applyBorder="1" applyProtection="1">
      <protection locked="0"/>
    </xf>
    <xf numFmtId="172" fontId="14" fillId="0" borderId="6" xfId="0" applyNumberFormat="1" applyFont="1" applyFill="1" applyBorder="1" applyAlignment="1">
      <alignment horizontal="center" vertical="center"/>
    </xf>
    <xf numFmtId="172" fontId="14" fillId="0" borderId="12" xfId="0" applyNumberFormat="1" applyFont="1" applyFill="1" applyBorder="1" applyAlignment="1">
      <alignment horizontal="center" vertical="center"/>
    </xf>
    <xf numFmtId="0" fontId="17" fillId="0" borderId="15" xfId="5" applyFont="1" applyFill="1" applyBorder="1" applyAlignment="1">
      <alignment horizontal="left"/>
    </xf>
    <xf numFmtId="171" fontId="21" fillId="5" borderId="9" xfId="1" applyFont="1" applyFill="1" applyBorder="1" applyAlignment="1">
      <alignment horizontal="center" vertical="center"/>
    </xf>
    <xf numFmtId="0" fontId="18" fillId="3" borderId="3" xfId="0" quotePrefix="1" applyFont="1" applyFill="1" applyBorder="1" applyAlignment="1">
      <alignment horizontal="left" vertical="center" wrapText="1"/>
    </xf>
    <xf numFmtId="0" fontId="18" fillId="3" borderId="19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171" fontId="15" fillId="6" borderId="6" xfId="1" applyFont="1" applyFill="1" applyBorder="1" applyAlignment="1">
      <alignment horizontal="center" vertical="center" wrapText="1"/>
    </xf>
    <xf numFmtId="0" fontId="15" fillId="6" borderId="14" xfId="0" applyNumberFormat="1" applyFont="1" applyFill="1" applyBorder="1" applyAlignment="1">
      <alignment horizontal="center" vertical="center" wrapText="1"/>
    </xf>
    <xf numFmtId="169" fontId="24" fillId="6" borderId="6" xfId="1" applyNumberFormat="1" applyFont="1" applyFill="1" applyBorder="1" applyAlignment="1">
      <alignment horizontal="center" vertical="center" wrapText="1"/>
    </xf>
    <xf numFmtId="171" fontId="15" fillId="6" borderId="12" xfId="1" applyFont="1" applyFill="1" applyBorder="1" applyAlignment="1">
      <alignment horizontal="center" vertical="center" wrapText="1"/>
    </xf>
    <xf numFmtId="171" fontId="5" fillId="7" borderId="6" xfId="1" applyFont="1" applyFill="1" applyBorder="1" applyAlignment="1">
      <alignment horizontal="center" vertical="center"/>
    </xf>
    <xf numFmtId="173" fontId="24" fillId="7" borderId="15" xfId="1" applyNumberFormat="1" applyFont="1" applyFill="1" applyBorder="1" applyAlignment="1">
      <alignment horizontal="center" vertical="center"/>
    </xf>
    <xf numFmtId="171" fontId="5" fillId="7" borderId="15" xfId="1" applyFont="1" applyFill="1" applyBorder="1" applyAlignment="1">
      <alignment horizontal="center" vertical="center"/>
    </xf>
    <xf numFmtId="171" fontId="5" fillId="7" borderId="12" xfId="1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 wrapText="1"/>
    </xf>
    <xf numFmtId="171" fontId="18" fillId="0" borderId="6" xfId="1" applyFont="1" applyFill="1" applyBorder="1" applyAlignment="1">
      <alignment horizontal="center" vertical="center" wrapText="1"/>
    </xf>
    <xf numFmtId="0" fontId="18" fillId="7" borderId="21" xfId="0" applyNumberFormat="1" applyFont="1" applyFill="1" applyBorder="1" applyAlignment="1">
      <alignment horizontal="center" vertical="center" wrapText="1"/>
    </xf>
    <xf numFmtId="171" fontId="18" fillId="7" borderId="15" xfId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169" fontId="24" fillId="6" borderId="12" xfId="1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71" fontId="18" fillId="0" borderId="12" xfId="1" applyFont="1" applyFill="1" applyBorder="1" applyAlignment="1">
      <alignment horizontal="center" vertical="center" wrapText="1"/>
    </xf>
    <xf numFmtId="9" fontId="22" fillId="7" borderId="15" xfId="6" applyFont="1" applyFill="1" applyBorder="1" applyAlignment="1">
      <alignment horizontal="center" vertical="center" wrapText="1"/>
    </xf>
    <xf numFmtId="9" fontId="23" fillId="6" borderId="6" xfId="6" applyFont="1" applyFill="1" applyBorder="1" applyAlignment="1">
      <alignment horizontal="center" vertical="center" wrapText="1"/>
    </xf>
    <xf numFmtId="9" fontId="23" fillId="6" borderId="12" xfId="6" applyFont="1" applyFill="1" applyBorder="1" applyAlignment="1">
      <alignment horizontal="center" vertical="center" wrapText="1"/>
    </xf>
    <xf numFmtId="173" fontId="24" fillId="11" borderId="15" xfId="1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vertical="center" wrapText="1"/>
    </xf>
    <xf numFmtId="170" fontId="18" fillId="3" borderId="17" xfId="2" applyFont="1" applyFill="1" applyBorder="1" applyAlignment="1">
      <alignment vertical="center" wrapText="1"/>
    </xf>
    <xf numFmtId="0" fontId="18" fillId="3" borderId="11" xfId="0" applyFont="1" applyFill="1" applyBorder="1" applyAlignment="1">
      <alignment vertical="center" wrapText="1"/>
    </xf>
    <xf numFmtId="170" fontId="18" fillId="3" borderId="13" xfId="2" applyFont="1" applyFill="1" applyBorder="1" applyAlignment="1">
      <alignment vertical="center" wrapText="1"/>
    </xf>
    <xf numFmtId="0" fontId="18" fillId="3" borderId="23" xfId="0" applyFont="1" applyFill="1" applyBorder="1" applyAlignment="1">
      <alignment vertical="center" wrapText="1"/>
    </xf>
    <xf numFmtId="170" fontId="18" fillId="3" borderId="24" xfId="2" applyFont="1" applyFill="1" applyBorder="1" applyAlignment="1">
      <alignment vertical="center" wrapText="1"/>
    </xf>
    <xf numFmtId="0" fontId="7" fillId="0" borderId="16" xfId="0" applyFont="1" applyFill="1" applyBorder="1"/>
    <xf numFmtId="0" fontId="7" fillId="12" borderId="17" xfId="0" applyFont="1" applyFill="1" applyBorder="1"/>
    <xf numFmtId="0" fontId="7" fillId="12" borderId="13" xfId="0" applyFont="1" applyFill="1" applyBorder="1"/>
    <xf numFmtId="0" fontId="18" fillId="4" borderId="20" xfId="0" applyFont="1" applyFill="1" applyBorder="1" applyAlignment="1">
      <alignment horizontal="center" vertical="center"/>
    </xf>
    <xf numFmtId="0" fontId="18" fillId="4" borderId="20" xfId="0" quotePrefix="1" applyFont="1" applyFill="1" applyBorder="1" applyAlignment="1">
      <alignment horizontal="center" vertical="center"/>
    </xf>
    <xf numFmtId="169" fontId="18" fillId="4" borderId="20" xfId="0" applyNumberFormat="1" applyFont="1" applyFill="1" applyBorder="1" applyAlignment="1">
      <alignment horizontal="center" vertical="center" wrapText="1"/>
    </xf>
    <xf numFmtId="171" fontId="18" fillId="3" borderId="10" xfId="1" applyFont="1" applyFill="1" applyBorder="1" applyAlignment="1">
      <alignment horizontal="center" vertical="center" wrapText="1"/>
    </xf>
    <xf numFmtId="174" fontId="19" fillId="0" borderId="6" xfId="6" applyNumberFormat="1" applyFont="1" applyFill="1" applyBorder="1" applyAlignment="1">
      <alignment horizontal="center" vertical="center" wrapText="1"/>
    </xf>
    <xf numFmtId="174" fontId="19" fillId="0" borderId="12" xfId="6" applyNumberFormat="1" applyFont="1" applyFill="1" applyBorder="1" applyAlignment="1">
      <alignment horizontal="center" vertical="center" wrapText="1"/>
    </xf>
    <xf numFmtId="171" fontId="5" fillId="12" borderId="32" xfId="1" applyFont="1" applyFill="1" applyBorder="1"/>
    <xf numFmtId="0" fontId="5" fillId="0" borderId="33" xfId="0" applyFont="1" applyFill="1" applyBorder="1"/>
    <xf numFmtId="171" fontId="5" fillId="12" borderId="34" xfId="1" applyFont="1" applyFill="1" applyBorder="1"/>
    <xf numFmtId="0" fontId="18" fillId="3" borderId="31" xfId="0" applyFont="1" applyFill="1" applyBorder="1" applyAlignment="1">
      <alignment horizontal="center" vertical="center"/>
    </xf>
    <xf numFmtId="174" fontId="18" fillId="3" borderId="3" xfId="6" quotePrefix="1" applyNumberFormat="1" applyFont="1" applyFill="1" applyBorder="1" applyAlignment="1">
      <alignment horizontal="left" vertical="center" wrapText="1"/>
    </xf>
    <xf numFmtId="174" fontId="18" fillId="3" borderId="18" xfId="6" applyNumberFormat="1" applyFont="1" applyFill="1" applyBorder="1" applyAlignment="1">
      <alignment horizontal="center" vertical="center"/>
    </xf>
    <xf numFmtId="174" fontId="24" fillId="6" borderId="6" xfId="6" applyNumberFormat="1" applyFont="1" applyFill="1" applyBorder="1" applyAlignment="1">
      <alignment horizontal="center" vertical="center" wrapText="1"/>
    </xf>
    <xf numFmtId="174" fontId="24" fillId="6" borderId="12" xfId="6" applyNumberFormat="1" applyFont="1" applyFill="1" applyBorder="1" applyAlignment="1">
      <alignment horizontal="center" vertical="center" wrapText="1"/>
    </xf>
    <xf numFmtId="0" fontId="6" fillId="10" borderId="0" xfId="0" applyFont="1" applyFill="1"/>
    <xf numFmtId="0" fontId="5" fillId="10" borderId="0" xfId="0" applyFont="1" applyFill="1"/>
    <xf numFmtId="0" fontId="6" fillId="10" borderId="0" xfId="0" applyFont="1" applyFill="1" applyAlignment="1">
      <alignment horizontal="center"/>
    </xf>
    <xf numFmtId="171" fontId="6" fillId="10" borderId="0" xfId="1" applyFont="1" applyFill="1" applyAlignment="1">
      <alignment horizontal="center"/>
    </xf>
    <xf numFmtId="169" fontId="6" fillId="10" borderId="0" xfId="0" applyNumberFormat="1" applyFont="1" applyFill="1" applyAlignment="1">
      <alignment horizontal="center"/>
    </xf>
    <xf numFmtId="174" fontId="6" fillId="10" borderId="0" xfId="6" applyNumberFormat="1" applyFont="1" applyFill="1"/>
    <xf numFmtId="0" fontId="8" fillId="6" borderId="4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5" fillId="10" borderId="0" xfId="0" applyFont="1" applyFill="1" applyAlignment="1">
      <alignment horizontal="center" vertical="center"/>
    </xf>
    <xf numFmtId="170" fontId="0" fillId="10" borderId="0" xfId="2" applyFont="1" applyFill="1" applyAlignment="1">
      <alignment horizontal="center" vertical="center"/>
    </xf>
    <xf numFmtId="173" fontId="24" fillId="7" borderId="38" xfId="1" applyNumberFormat="1" applyFont="1" applyFill="1" applyBorder="1" applyAlignment="1">
      <alignment horizontal="center" vertical="center"/>
    </xf>
    <xf numFmtId="173" fontId="24" fillId="7" borderId="12" xfId="1" applyNumberFormat="1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171" fontId="15" fillId="6" borderId="38" xfId="1" applyFont="1" applyFill="1" applyBorder="1" applyAlignment="1">
      <alignment horizontal="center" vertical="center" wrapText="1"/>
    </xf>
    <xf numFmtId="171" fontId="18" fillId="7" borderId="15" xfId="1" applyNumberFormat="1" applyFont="1" applyFill="1" applyBorder="1" applyAlignment="1">
      <alignment horizontal="center" vertical="center" wrapText="1"/>
    </xf>
    <xf numFmtId="171" fontId="21" fillId="5" borderId="9" xfId="1" applyFont="1" applyFill="1" applyBorder="1" applyAlignment="1">
      <alignment horizontal="center" vertical="center" wrapText="1"/>
    </xf>
    <xf numFmtId="9" fontId="0" fillId="10" borderId="0" xfId="6" applyFont="1" applyFill="1" applyAlignment="1">
      <alignment horizontal="center" vertical="center"/>
    </xf>
    <xf numFmtId="171" fontId="19" fillId="7" borderId="15" xfId="1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/>
    </xf>
    <xf numFmtId="4" fontId="21" fillId="5" borderId="9" xfId="6" applyNumberFormat="1" applyFont="1" applyFill="1" applyBorder="1" applyAlignment="1">
      <alignment horizontal="center" vertical="center"/>
    </xf>
    <xf numFmtId="9" fontId="23" fillId="6" borderId="38" xfId="6" applyFont="1" applyFill="1" applyBorder="1" applyAlignment="1">
      <alignment horizontal="center" vertical="center" wrapText="1"/>
    </xf>
    <xf numFmtId="0" fontId="31" fillId="10" borderId="0" xfId="0" applyFont="1" applyFill="1" applyAlignment="1">
      <alignment horizontal="center"/>
    </xf>
    <xf numFmtId="0" fontId="5" fillId="9" borderId="38" xfId="0" applyFont="1" applyFill="1" applyBorder="1" applyAlignment="1">
      <alignment horizontal="center" vertical="center"/>
    </xf>
    <xf numFmtId="0" fontId="5" fillId="9" borderId="38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38" xfId="0" applyBorder="1" applyAlignment="1">
      <alignment horizontal="center" vertical="center"/>
    </xf>
    <xf numFmtId="171" fontId="4" fillId="10" borderId="38" xfId="1" applyFont="1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171" fontId="0" fillId="10" borderId="38" xfId="1" applyFont="1" applyFill="1" applyBorder="1" applyAlignment="1">
      <alignment horizontal="center" vertical="center" wrapText="1"/>
    </xf>
    <xf numFmtId="41" fontId="0" fillId="10" borderId="0" xfId="36" applyFont="1" applyFill="1" applyAlignment="1">
      <alignment horizontal="center" vertical="center"/>
    </xf>
    <xf numFmtId="0" fontId="18" fillId="11" borderId="1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 wrapText="1"/>
    </xf>
    <xf numFmtId="0" fontId="25" fillId="11" borderId="6" xfId="0" applyFont="1" applyFill="1" applyBorder="1" applyAlignment="1">
      <alignment horizontal="center" vertical="center" wrapText="1"/>
    </xf>
    <xf numFmtId="0" fontId="25" fillId="11" borderId="12" xfId="0" applyFont="1" applyFill="1" applyBorder="1" applyAlignment="1">
      <alignment horizontal="center" vertical="center" wrapText="1"/>
    </xf>
    <xf numFmtId="0" fontId="25" fillId="11" borderId="35" xfId="0" applyFont="1" applyFill="1" applyBorder="1" applyAlignment="1">
      <alignment horizontal="center" vertical="center" wrapText="1"/>
    </xf>
    <xf numFmtId="0" fontId="25" fillId="11" borderId="17" xfId="0" applyFont="1" applyFill="1" applyBorder="1" applyAlignment="1">
      <alignment horizontal="center" vertical="center" wrapText="1"/>
    </xf>
    <xf numFmtId="0" fontId="25" fillId="11" borderId="36" xfId="0" applyFont="1" applyFill="1" applyBorder="1" applyAlignment="1">
      <alignment horizontal="center" vertical="center" wrapText="1"/>
    </xf>
    <xf numFmtId="0" fontId="25" fillId="11" borderId="37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10" borderId="38" xfId="0" applyFont="1" applyFill="1" applyBorder="1" applyAlignment="1">
      <alignment horizontal="center" vertical="center"/>
    </xf>
    <xf numFmtId="9" fontId="4" fillId="10" borderId="38" xfId="6" applyFont="1" applyFill="1" applyBorder="1" applyAlignment="1">
      <alignment horizontal="center" vertical="center"/>
    </xf>
    <xf numFmtId="170" fontId="4" fillId="10" borderId="0" xfId="2" applyFont="1" applyFill="1" applyAlignment="1">
      <alignment horizontal="center" vertical="center"/>
    </xf>
    <xf numFmtId="170" fontId="4" fillId="10" borderId="38" xfId="2" applyFont="1" applyFill="1" applyBorder="1" applyAlignment="1">
      <alignment horizontal="center" vertical="center"/>
    </xf>
    <xf numFmtId="0" fontId="4" fillId="10" borderId="0" xfId="0" applyFont="1" applyFill="1"/>
    <xf numFmtId="171" fontId="4" fillId="10" borderId="38" xfId="1" applyFont="1" applyFill="1" applyBorder="1" applyAlignment="1">
      <alignment horizontal="center" vertical="center" wrapText="1"/>
    </xf>
    <xf numFmtId="0" fontId="4" fillId="10" borderId="0" xfId="0" applyFont="1" applyFill="1" applyAlignment="1">
      <alignment wrapText="1"/>
    </xf>
    <xf numFmtId="10" fontId="4" fillId="10" borderId="38" xfId="6" applyNumberFormat="1" applyFont="1" applyFill="1" applyBorder="1" applyAlignment="1">
      <alignment horizontal="center" vertical="center" wrapText="1"/>
    </xf>
    <xf numFmtId="43" fontId="0" fillId="10" borderId="0" xfId="0" applyNumberFormat="1" applyFill="1"/>
    <xf numFmtId="0" fontId="25" fillId="5" borderId="39" xfId="0" applyFont="1" applyFill="1" applyBorder="1" applyAlignment="1">
      <alignment horizontal="center" vertical="center" wrapText="1"/>
    </xf>
    <xf numFmtId="9" fontId="22" fillId="7" borderId="15" xfId="0" applyNumberFormat="1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9" fontId="23" fillId="6" borderId="0" xfId="6" applyFont="1" applyFill="1" applyBorder="1" applyAlignment="1">
      <alignment horizontal="center" vertical="center" wrapText="1"/>
    </xf>
    <xf numFmtId="0" fontId="35" fillId="6" borderId="38" xfId="0" applyFont="1" applyFill="1" applyBorder="1" applyAlignment="1">
      <alignment horizontal="center" vertical="center" wrapText="1"/>
    </xf>
    <xf numFmtId="9" fontId="35" fillId="6" borderId="38" xfId="6" applyFont="1" applyFill="1" applyBorder="1" applyAlignment="1">
      <alignment horizontal="center" vertical="center" wrapText="1"/>
    </xf>
    <xf numFmtId="0" fontId="34" fillId="0" borderId="38" xfId="0" applyFont="1" applyBorder="1" applyAlignment="1">
      <alignment horizontal="center"/>
    </xf>
    <xf numFmtId="0" fontId="35" fillId="0" borderId="38" xfId="0" applyFont="1" applyBorder="1" applyAlignment="1">
      <alignment horizontal="center"/>
    </xf>
    <xf numFmtId="0" fontId="35" fillId="0" borderId="38" xfId="0" applyFont="1" applyBorder="1" applyAlignment="1">
      <alignment horizontal="center" wrapText="1"/>
    </xf>
    <xf numFmtId="4" fontId="4" fillId="0" borderId="0" xfId="0" applyNumberFormat="1" applyFont="1"/>
    <xf numFmtId="164" fontId="0" fillId="10" borderId="0" xfId="37" applyFont="1" applyFill="1"/>
    <xf numFmtId="165" fontId="37" fillId="0" borderId="0" xfId="0" applyNumberFormat="1" applyFont="1"/>
    <xf numFmtId="4" fontId="0" fillId="10" borderId="0" xfId="0" applyNumberFormat="1" applyFill="1" applyAlignment="1">
      <alignment horizontal="center" vertical="center"/>
    </xf>
    <xf numFmtId="174" fontId="23" fillId="6" borderId="38" xfId="6" applyNumberFormat="1" applyFont="1" applyFill="1" applyBorder="1" applyAlignment="1">
      <alignment horizontal="center" vertical="center" wrapText="1"/>
    </xf>
    <xf numFmtId="9" fontId="23" fillId="6" borderId="38" xfId="6" applyNumberFormat="1" applyFont="1" applyFill="1" applyBorder="1" applyAlignment="1">
      <alignment horizontal="center" vertical="center" wrapText="1"/>
    </xf>
    <xf numFmtId="171" fontId="19" fillId="7" borderId="39" xfId="1" applyFont="1" applyFill="1" applyBorder="1" applyAlignment="1">
      <alignment horizontal="center" vertical="center" wrapText="1"/>
    </xf>
    <xf numFmtId="171" fontId="19" fillId="7" borderId="38" xfId="1" applyFont="1" applyFill="1" applyBorder="1" applyAlignment="1">
      <alignment horizontal="center" vertical="center" wrapText="1"/>
    </xf>
    <xf numFmtId="0" fontId="7" fillId="12" borderId="7" xfId="0" applyFont="1" applyFill="1" applyBorder="1"/>
    <xf numFmtId="171" fontId="18" fillId="7" borderId="39" xfId="1" applyFont="1" applyFill="1" applyBorder="1" applyAlignment="1">
      <alignment horizontal="center" vertical="center" wrapText="1"/>
    </xf>
    <xf numFmtId="171" fontId="18" fillId="7" borderId="38" xfId="1" applyFont="1" applyFill="1" applyBorder="1" applyAlignment="1">
      <alignment horizontal="center" vertical="center" wrapText="1"/>
    </xf>
    <xf numFmtId="171" fontId="18" fillId="7" borderId="39" xfId="1" applyNumberFormat="1" applyFont="1" applyFill="1" applyBorder="1" applyAlignment="1">
      <alignment horizontal="center" vertical="center" wrapText="1"/>
    </xf>
    <xf numFmtId="171" fontId="18" fillId="7" borderId="38" xfId="1" applyNumberFormat="1" applyFont="1" applyFill="1" applyBorder="1" applyAlignment="1">
      <alignment horizontal="center" vertical="center" wrapText="1"/>
    </xf>
    <xf numFmtId="173" fontId="24" fillId="7" borderId="39" xfId="1" applyNumberFormat="1" applyFont="1" applyFill="1" applyBorder="1" applyAlignment="1">
      <alignment horizontal="center" vertical="center"/>
    </xf>
    <xf numFmtId="0" fontId="25" fillId="11" borderId="39" xfId="0" applyFont="1" applyFill="1" applyBorder="1" applyAlignment="1">
      <alignment horizontal="center" vertical="center" wrapText="1"/>
    </xf>
    <xf numFmtId="0" fontId="5" fillId="0" borderId="40" xfId="0" applyFont="1" applyFill="1" applyBorder="1"/>
    <xf numFmtId="0" fontId="7" fillId="0" borderId="35" xfId="0" applyFont="1" applyFill="1" applyBorder="1"/>
    <xf numFmtId="0" fontId="25" fillId="5" borderId="38" xfId="0" applyFont="1" applyFill="1" applyBorder="1" applyAlignment="1">
      <alignment horizontal="center" vertical="center" wrapText="1"/>
    </xf>
    <xf numFmtId="169" fontId="24" fillId="6" borderId="38" xfId="1" applyNumberFormat="1" applyFont="1" applyFill="1" applyBorder="1" applyAlignment="1">
      <alignment horizontal="center" vertical="center" wrapText="1"/>
    </xf>
    <xf numFmtId="0" fontId="25" fillId="11" borderId="38" xfId="0" applyFont="1" applyFill="1" applyBorder="1" applyAlignment="1">
      <alignment horizontal="center" vertical="center" wrapText="1"/>
    </xf>
    <xf numFmtId="171" fontId="5" fillId="12" borderId="38" xfId="1" applyFont="1" applyFill="1" applyBorder="1"/>
    <xf numFmtId="0" fontId="7" fillId="12" borderId="38" xfId="0" applyFont="1" applyFill="1" applyBorder="1"/>
    <xf numFmtId="10" fontId="23" fillId="6" borderId="38" xfId="6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5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9" xfId="6" applyFont="1" applyFill="1" applyBorder="1" applyAlignment="1">
      <alignment horizontal="center" vertical="center" wrapText="1"/>
    </xf>
    <xf numFmtId="9" fontId="5" fillId="3" borderId="19" xfId="6" quotePrefix="1" applyFont="1" applyFill="1" applyBorder="1" applyAlignment="1">
      <alignment horizontal="center" vertical="center"/>
    </xf>
    <xf numFmtId="9" fontId="5" fillId="3" borderId="28" xfId="6" quotePrefix="1" applyFont="1" applyFill="1" applyBorder="1" applyAlignment="1">
      <alignment horizontal="center" vertical="center"/>
    </xf>
    <xf numFmtId="0" fontId="5" fillId="3" borderId="21" xfId="0" quotePrefix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28" fillId="6" borderId="0" xfId="0" applyFont="1" applyFill="1" applyAlignment="1">
      <alignment horizontal="center"/>
    </xf>
    <xf numFmtId="0" fontId="29" fillId="6" borderId="0" xfId="0" applyFont="1" applyFill="1" applyAlignment="1">
      <alignment horizontal="center"/>
    </xf>
    <xf numFmtId="169" fontId="18" fillId="3" borderId="29" xfId="0" applyNumberFormat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textRotation="90"/>
    </xf>
    <xf numFmtId="0" fontId="18" fillId="3" borderId="29" xfId="0" applyFont="1" applyFill="1" applyBorder="1" applyAlignment="1">
      <alignment horizontal="center" vertical="center" textRotation="90"/>
    </xf>
    <xf numFmtId="0" fontId="18" fillId="3" borderId="28" xfId="0" applyFont="1" applyFill="1" applyBorder="1" applyAlignment="1">
      <alignment horizontal="center" vertical="center" textRotation="90"/>
    </xf>
    <xf numFmtId="169" fontId="18" fillId="13" borderId="29" xfId="0" applyNumberFormat="1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textRotation="90"/>
    </xf>
    <xf numFmtId="0" fontId="18" fillId="3" borderId="10" xfId="0" applyFont="1" applyFill="1" applyBorder="1" applyAlignment="1">
      <alignment horizontal="center" vertical="center" textRotation="90"/>
    </xf>
    <xf numFmtId="0" fontId="18" fillId="3" borderId="9" xfId="0" applyFont="1" applyFill="1" applyBorder="1" applyAlignment="1">
      <alignment horizontal="center" vertical="center" textRotation="90"/>
    </xf>
    <xf numFmtId="9" fontId="18" fillId="3" borderId="10" xfId="6" applyFont="1" applyFill="1" applyBorder="1" applyAlignment="1">
      <alignment horizontal="center" vertical="center" wrapText="1"/>
    </xf>
    <xf numFmtId="171" fontId="18" fillId="3" borderId="29" xfId="1" applyFont="1" applyFill="1" applyBorder="1" applyAlignment="1">
      <alignment horizontal="center" vertical="center" wrapText="1"/>
    </xf>
    <xf numFmtId="9" fontId="18" fillId="3" borderId="19" xfId="6" applyFont="1" applyFill="1" applyBorder="1" applyAlignment="1">
      <alignment horizontal="center" vertical="center" wrapText="1"/>
    </xf>
    <xf numFmtId="9" fontId="18" fillId="3" borderId="29" xfId="6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169" fontId="18" fillId="4" borderId="30" xfId="0" applyNumberFormat="1" applyFont="1" applyFill="1" applyBorder="1" applyAlignment="1">
      <alignment horizontal="center" vertical="center" wrapText="1"/>
    </xf>
    <xf numFmtId="169" fontId="18" fillId="4" borderId="31" xfId="0" applyNumberFormat="1" applyFont="1" applyFill="1" applyBorder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textRotation="90" wrapText="1"/>
    </xf>
    <xf numFmtId="0" fontId="0" fillId="0" borderId="29" xfId="0" applyBorder="1" applyAlignment="1">
      <alignment textRotation="90"/>
    </xf>
    <xf numFmtId="0" fontId="18" fillId="13" borderId="19" xfId="0" applyFont="1" applyFill="1" applyBorder="1" applyAlignment="1">
      <alignment horizontal="center" vertical="center" textRotation="90"/>
    </xf>
    <xf numFmtId="0" fontId="18" fillId="13" borderId="29" xfId="0" applyFont="1" applyFill="1" applyBorder="1" applyAlignment="1">
      <alignment horizontal="center" vertical="center" textRotation="90"/>
    </xf>
    <xf numFmtId="0" fontId="18" fillId="13" borderId="28" xfId="0" applyFont="1" applyFill="1" applyBorder="1" applyAlignment="1">
      <alignment horizontal="center" vertical="center" textRotation="90"/>
    </xf>
    <xf numFmtId="0" fontId="18" fillId="11" borderId="29" xfId="0" applyFont="1" applyFill="1" applyBorder="1" applyAlignment="1">
      <alignment horizontal="center" vertical="center" wrapText="1"/>
    </xf>
    <xf numFmtId="0" fontId="18" fillId="11" borderId="28" xfId="0" applyFont="1" applyFill="1" applyBorder="1" applyAlignment="1">
      <alignment horizontal="center" vertical="center" wrapText="1"/>
    </xf>
    <xf numFmtId="0" fontId="21" fillId="3" borderId="5" xfId="0" quotePrefix="1" applyFont="1" applyFill="1" applyBorder="1" applyAlignment="1">
      <alignment horizontal="center" vertical="center" wrapText="1"/>
    </xf>
    <xf numFmtId="0" fontId="21" fillId="3" borderId="8" xfId="0" quotePrefix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9" xfId="0" applyFont="1" applyFill="1" applyBorder="1" applyAlignment="1">
      <alignment horizontal="center" vertical="center" wrapText="1"/>
    </xf>
    <xf numFmtId="169" fontId="18" fillId="13" borderId="19" xfId="0" applyNumberFormat="1" applyFont="1" applyFill="1" applyBorder="1" applyAlignment="1">
      <alignment horizontal="center" vertical="center" wrapText="1"/>
    </xf>
    <xf numFmtId="169" fontId="18" fillId="13" borderId="28" xfId="0" applyNumberFormat="1" applyFont="1" applyFill="1" applyBorder="1" applyAlignment="1">
      <alignment horizontal="center" vertical="center" wrapText="1"/>
    </xf>
    <xf numFmtId="9" fontId="18" fillId="8" borderId="19" xfId="6" applyFont="1" applyFill="1" applyBorder="1" applyAlignment="1">
      <alignment horizontal="center" vertical="center" wrapText="1"/>
    </xf>
    <xf numFmtId="9" fontId="18" fillId="8" borderId="29" xfId="6" applyFont="1" applyFill="1" applyBorder="1" applyAlignment="1">
      <alignment horizontal="center" vertical="center" wrapText="1"/>
    </xf>
    <xf numFmtId="0" fontId="18" fillId="3" borderId="29" xfId="0" quotePrefix="1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8" fillId="3" borderId="27" xfId="0" applyFont="1" applyFill="1" applyBorder="1" applyAlignment="1">
      <alignment horizontal="center" vertical="center" wrapText="1"/>
    </xf>
  </cellXfs>
  <cellStyles count="38">
    <cellStyle name="Millares" xfId="1" builtinId="3"/>
    <cellStyle name="Millares [0]" xfId="36" builtinId="6"/>
    <cellStyle name="Millares 12" xfId="30" xr:uid="{00000000-0005-0000-0000-000002000000}"/>
    <cellStyle name="Millares 16 8" xfId="21" xr:uid="{00000000-0005-0000-0000-000003000000}"/>
    <cellStyle name="Millares 16 8 2" xfId="35" xr:uid="{00000000-0005-0000-0000-000004000000}"/>
    <cellStyle name="Millares 2" xfId="11" xr:uid="{00000000-0005-0000-0000-000005000000}"/>
    <cellStyle name="Millares 2 2" xfId="14" xr:uid="{00000000-0005-0000-0000-000006000000}"/>
    <cellStyle name="Millares 2 3" xfId="33" xr:uid="{00000000-0005-0000-0000-000007000000}"/>
    <cellStyle name="Millares 3" xfId="13" xr:uid="{00000000-0005-0000-0000-000008000000}"/>
    <cellStyle name="Millares 4" xfId="28" xr:uid="{00000000-0005-0000-0000-000009000000}"/>
    <cellStyle name="Millares 43" xfId="24" xr:uid="{00000000-0005-0000-0000-00000A000000}"/>
    <cellStyle name="Millares 43 2" xfId="34" xr:uid="{00000000-0005-0000-0000-00000B000000}"/>
    <cellStyle name="Millares 5" xfId="22" xr:uid="{00000000-0005-0000-0000-00000C000000}"/>
    <cellStyle name="Millares 66" xfId="23" xr:uid="{00000000-0005-0000-0000-00000D000000}"/>
    <cellStyle name="Moneda" xfId="2" builtinId="4"/>
    <cellStyle name="Moneda [0]" xfId="37" builtinId="7"/>
    <cellStyle name="Moneda 2" xfId="9" xr:uid="{00000000-0005-0000-0000-000010000000}"/>
    <cellStyle name="Normal" xfId="0" builtinId="0"/>
    <cellStyle name="Normal 10" xfId="20" xr:uid="{00000000-0005-0000-0000-000012000000}"/>
    <cellStyle name="Normal 11 45 9" xfId="27" xr:uid="{00000000-0005-0000-0000-000013000000}"/>
    <cellStyle name="Normal 12 2" xfId="26" xr:uid="{00000000-0005-0000-0000-000014000000}"/>
    <cellStyle name="Normal 2" xfId="7" xr:uid="{00000000-0005-0000-0000-000015000000}"/>
    <cellStyle name="Normal 2 2" xfId="3" xr:uid="{00000000-0005-0000-0000-000016000000}"/>
    <cellStyle name="Normal 3" xfId="4" xr:uid="{00000000-0005-0000-0000-000017000000}"/>
    <cellStyle name="Normal 4" xfId="8" xr:uid="{00000000-0005-0000-0000-000018000000}"/>
    <cellStyle name="Normal 4 3 2" xfId="16" xr:uid="{00000000-0005-0000-0000-000019000000}"/>
    <cellStyle name="Normal 5" xfId="10" xr:uid="{00000000-0005-0000-0000-00001A000000}"/>
    <cellStyle name="Normal 68 2 2" xfId="31" xr:uid="{00000000-0005-0000-0000-00001B000000}"/>
    <cellStyle name="Normal 73" xfId="18" xr:uid="{00000000-0005-0000-0000-00001C000000}"/>
    <cellStyle name="Normal_Los 100 Grupos Tramos - 4 ABR 2005" xfId="5" xr:uid="{00000000-0005-0000-0000-00001D000000}"/>
    <cellStyle name="Porcentaje" xfId="6" builtinId="5"/>
    <cellStyle name="Porcentaje 2" xfId="19" xr:uid="{00000000-0005-0000-0000-00001F000000}"/>
    <cellStyle name="Porcentaje 3" xfId="15" xr:uid="{00000000-0005-0000-0000-000020000000}"/>
    <cellStyle name="Porcentaje 3 2 2" xfId="17" xr:uid="{00000000-0005-0000-0000-000021000000}"/>
    <cellStyle name="Porcentaje 8" xfId="25" xr:uid="{00000000-0005-0000-0000-000022000000}"/>
    <cellStyle name="Porcentaje 8 2" xfId="29" xr:uid="{00000000-0005-0000-0000-000023000000}"/>
    <cellStyle name="Porcentual 2" xfId="12" xr:uid="{00000000-0005-0000-0000-000024000000}"/>
    <cellStyle name="Porcentual 2 2" xfId="32" xr:uid="{00000000-0005-0000-0000-000025000000}"/>
  </cellStyles>
  <dxfs count="989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MX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3" x14ac:dyDescent="0.15"/>
  <cols>
    <col min="2" max="2" width="3.6640625" customWidth="1"/>
    <col min="3" max="3" width="6.83203125" customWidth="1"/>
    <col min="4" max="4" width="43" bestFit="1" customWidth="1"/>
    <col min="5" max="5" width="14.1640625" bestFit="1" customWidth="1"/>
    <col min="6" max="6" width="13.83203125" bestFit="1" customWidth="1"/>
    <col min="7" max="7" width="14.1640625" bestFit="1" customWidth="1"/>
    <col min="8" max="8" width="14" bestFit="1" customWidth="1"/>
    <col min="9" max="9" width="14.1640625" bestFit="1" customWidth="1"/>
    <col min="10" max="11" width="13.83203125" bestFit="1" customWidth="1"/>
    <col min="12" max="12" width="14.1640625" bestFit="1" customWidth="1"/>
    <col min="13" max="13" width="13.83203125" bestFit="1" customWidth="1"/>
    <col min="14" max="15" width="13.1640625" bestFit="1" customWidth="1"/>
    <col min="16" max="18" width="14.1640625" bestFit="1" customWidth="1"/>
    <col min="19" max="19" width="13.1640625" bestFit="1" customWidth="1"/>
  </cols>
  <sheetData>
    <row r="3" spans="1:32" ht="14" thickBot="1" x14ac:dyDescent="0.2"/>
    <row r="4" spans="1:32" x14ac:dyDescent="0.15">
      <c r="B4" s="205" t="s">
        <v>2</v>
      </c>
      <c r="C4" s="206"/>
      <c r="D4" s="209" t="s">
        <v>3</v>
      </c>
      <c r="E4" s="211" t="s">
        <v>105</v>
      </c>
      <c r="F4" s="212"/>
      <c r="G4" s="212"/>
      <c r="H4" s="212"/>
      <c r="I4" s="212"/>
      <c r="J4" s="212"/>
      <c r="K4" s="212"/>
      <c r="L4" s="212"/>
      <c r="M4" s="212"/>
      <c r="N4" s="212"/>
      <c r="O4" s="213"/>
      <c r="P4" s="202" t="s">
        <v>109</v>
      </c>
      <c r="Q4" s="203"/>
      <c r="R4" s="203"/>
      <c r="S4" s="204"/>
      <c r="T4" s="202" t="s">
        <v>110</v>
      </c>
      <c r="U4" s="203"/>
      <c r="V4" s="203"/>
      <c r="W4" s="204"/>
    </row>
    <row r="5" spans="1:32" ht="43" thickBot="1" x14ac:dyDescent="0.2">
      <c r="B5" s="207"/>
      <c r="C5" s="208"/>
      <c r="D5" s="210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4" thickBot="1" x14ac:dyDescent="0.2">
      <c r="A6" s="12"/>
      <c r="B6" s="10"/>
      <c r="C6" s="10"/>
      <c r="D6" s="11"/>
      <c r="L6" s="63"/>
      <c r="T6" s="26"/>
      <c r="U6" s="26"/>
      <c r="V6" s="26"/>
      <c r="W6" s="26"/>
    </row>
    <row r="7" spans="1:32" ht="14" x14ac:dyDescent="0.15">
      <c r="B7" s="214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 x14ac:dyDescent="0.15">
      <c r="B8" s="215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 x14ac:dyDescent="0.15">
      <c r="B9" s="215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 x14ac:dyDescent="0.15">
      <c r="B10" s="215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 x14ac:dyDescent="0.15">
      <c r="B11" s="215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 x14ac:dyDescent="0.15">
      <c r="B12" s="215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 x14ac:dyDescent="0.15">
      <c r="B13" s="215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 x14ac:dyDescent="0.15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 x14ac:dyDescent="0.15">
      <c r="B15" s="215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 x14ac:dyDescent="0.15">
      <c r="B16" s="215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 x14ac:dyDescent="0.15">
      <c r="B17" s="215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 x14ac:dyDescent="0.15">
      <c r="B18" s="215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 x14ac:dyDescent="0.15">
      <c r="B19" s="215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 x14ac:dyDescent="0.15">
      <c r="B20" s="215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 x14ac:dyDescent="0.15">
      <c r="B21" s="215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 x14ac:dyDescent="0.15">
      <c r="B22" s="215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 x14ac:dyDescent="0.15">
      <c r="B23" s="215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 x14ac:dyDescent="0.15">
      <c r="B24" s="215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 x14ac:dyDescent="0.15">
      <c r="B25" s="215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 x14ac:dyDescent="0.15">
      <c r="B26" s="215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 x14ac:dyDescent="0.15">
      <c r="B27" s="215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 x14ac:dyDescent="0.15">
      <c r="B28" s="215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 x14ac:dyDescent="0.15">
      <c r="B29" s="215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 x14ac:dyDescent="0.15">
      <c r="B30" s="215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 x14ac:dyDescent="0.15">
      <c r="B31" s="215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" thickBot="1" x14ac:dyDescent="0.2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4" thickBot="1" x14ac:dyDescent="0.2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15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15">
      <c r="B35" s="2"/>
      <c r="C35" s="200" t="s">
        <v>145</v>
      </c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33"/>
    </row>
    <row r="36" spans="2:23" x14ac:dyDescent="0.15">
      <c r="B36" s="2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33"/>
    </row>
    <row r="37" spans="2:23" x14ac:dyDescent="0.15">
      <c r="B37" s="2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33"/>
    </row>
    <row r="38" spans="2:23" x14ac:dyDescent="0.15">
      <c r="B38" s="2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33"/>
    </row>
    <row r="39" spans="2:23" ht="14" thickBot="1" x14ac:dyDescent="0.2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98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AK271"/>
  <sheetViews>
    <sheetView tabSelected="1" topLeftCell="M1" zoomScale="85" zoomScaleNormal="85" zoomScaleSheetLayoutView="100" workbookViewId="0">
      <selection activeCell="AO12" sqref="AO12"/>
    </sheetView>
  </sheetViews>
  <sheetFormatPr baseColWidth="10" defaultColWidth="11.5" defaultRowHeight="18" customHeight="1" x14ac:dyDescent="0.15"/>
  <cols>
    <col min="1" max="1" width="19.83203125" style="118" customWidth="1"/>
    <col min="2" max="2" width="8.1640625" style="118" customWidth="1"/>
    <col min="3" max="3" width="39" style="118" customWidth="1"/>
    <col min="4" max="4" width="14.5" style="118" bestFit="1" customWidth="1"/>
    <col min="5" max="5" width="22.5" style="118" customWidth="1"/>
    <col min="6" max="6" width="23.33203125" style="120" customWidth="1"/>
    <col min="7" max="7" width="23.5" style="120" customWidth="1"/>
    <col min="8" max="8" width="20.83203125" style="120" customWidth="1"/>
    <col min="9" max="9" width="21.6640625" style="120" bestFit="1" customWidth="1"/>
    <col min="10" max="10" width="23.1640625" style="121" bestFit="1" customWidth="1"/>
    <col min="11" max="11" width="23.5" style="121" customWidth="1"/>
    <col min="12" max="12" width="21.5" style="121" bestFit="1" customWidth="1"/>
    <col min="13" max="13" width="20.5" style="121" bestFit="1" customWidth="1"/>
    <col min="14" max="14" width="4.1640625" style="122" customWidth="1"/>
    <col min="15" max="15" width="6" style="122" customWidth="1"/>
    <col min="16" max="16" width="8" style="122" hidden="1" customWidth="1"/>
    <col min="17" max="17" width="19.5" style="122" hidden="1" customWidth="1"/>
    <col min="18" max="18" width="22.5" style="122" customWidth="1"/>
    <col min="19" max="19" width="21.83203125" style="122" customWidth="1"/>
    <col min="20" max="20" width="11" style="122" bestFit="1" customWidth="1"/>
    <col min="21" max="21" width="22.83203125" style="122" customWidth="1"/>
    <col min="22" max="22" width="11" style="122" customWidth="1"/>
    <col min="23" max="23" width="23.33203125" style="122" customWidth="1"/>
    <col min="24" max="24" width="11.1640625" style="122" bestFit="1" customWidth="1"/>
    <col min="25" max="25" width="17" style="122" bestFit="1" customWidth="1"/>
    <col min="26" max="26" width="11" style="122" bestFit="1" customWidth="1"/>
    <col min="27" max="27" width="20.5" style="122" hidden="1" customWidth="1"/>
    <col min="28" max="28" width="24.5" style="122" customWidth="1"/>
    <col min="29" max="29" width="12.5" style="122" customWidth="1"/>
    <col min="30" max="30" width="14" style="120" bestFit="1" customWidth="1"/>
    <col min="31" max="31" width="15.5" style="118" hidden="1" customWidth="1"/>
    <col min="32" max="32" width="15.83203125" style="118" hidden="1" customWidth="1"/>
    <col min="33" max="33" width="14" style="123" bestFit="1" customWidth="1"/>
    <col min="34" max="34" width="11.1640625" style="118" bestFit="1" customWidth="1"/>
    <col min="35" max="35" width="14.1640625" style="123" bestFit="1" customWidth="1"/>
    <col min="36" max="36" width="11.1640625" style="118" bestFit="1" customWidth="1"/>
    <col min="37" max="37" width="14" style="118" bestFit="1" customWidth="1"/>
    <col min="38" max="39" width="0" style="118" hidden="1" customWidth="1"/>
    <col min="40" max="16384" width="11.5" style="118"/>
  </cols>
  <sheetData>
    <row r="1" spans="1:37" ht="18" customHeight="1" x14ac:dyDescent="0.15"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</row>
    <row r="2" spans="1:37" s="119" customFormat="1" ht="23" x14ac:dyDescent="0.25">
      <c r="B2" s="219" t="s">
        <v>147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</row>
    <row r="3" spans="1:37" s="119" customFormat="1" x14ac:dyDescent="0.2">
      <c r="B3" s="218" t="s">
        <v>188</v>
      </c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</row>
    <row r="4" spans="1:37" ht="18" customHeight="1" x14ac:dyDescent="0.2">
      <c r="B4" s="217" t="s">
        <v>262</v>
      </c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</row>
    <row r="5" spans="1:37" ht="18" customHeight="1" x14ac:dyDescent="0.15">
      <c r="B5" s="239" t="s">
        <v>146</v>
      </c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</row>
    <row r="6" spans="1:37" ht="18" customHeight="1" thickBot="1" x14ac:dyDescent="0.2"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</row>
    <row r="7" spans="1:37" ht="36" customHeight="1" thickBot="1" x14ac:dyDescent="0.2">
      <c r="B7" s="232" t="s">
        <v>149</v>
      </c>
      <c r="C7" s="233"/>
      <c r="D7" s="234"/>
      <c r="E7" s="237" t="s">
        <v>159</v>
      </c>
      <c r="F7" s="238"/>
      <c r="G7" s="238"/>
      <c r="H7" s="238"/>
      <c r="I7" s="238"/>
      <c r="J7" s="238"/>
      <c r="K7" s="138"/>
      <c r="L7" s="104"/>
      <c r="M7" s="104"/>
      <c r="N7" s="104"/>
      <c r="O7" s="125"/>
      <c r="P7" s="104"/>
      <c r="Q7" s="104"/>
      <c r="R7" s="105"/>
      <c r="S7" s="235" t="s">
        <v>191</v>
      </c>
      <c r="T7" s="236"/>
      <c r="U7" s="235" t="s">
        <v>193</v>
      </c>
      <c r="V7" s="236"/>
      <c r="W7" s="235" t="s">
        <v>161</v>
      </c>
      <c r="X7" s="236"/>
      <c r="Y7" s="235" t="s">
        <v>148</v>
      </c>
      <c r="Z7" s="236"/>
      <c r="AA7" s="106"/>
      <c r="AB7" s="235" t="s">
        <v>178</v>
      </c>
      <c r="AC7" s="236"/>
      <c r="AD7" s="150" t="s">
        <v>180</v>
      </c>
      <c r="AE7" s="256" t="s">
        <v>170</v>
      </c>
      <c r="AF7" s="257"/>
      <c r="AG7" s="235" t="s">
        <v>182</v>
      </c>
      <c r="AH7" s="236"/>
      <c r="AI7" s="235" t="s">
        <v>184</v>
      </c>
      <c r="AJ7" s="236"/>
      <c r="AK7" s="150" t="s">
        <v>181</v>
      </c>
    </row>
    <row r="8" spans="1:37" ht="29.25" customHeight="1" x14ac:dyDescent="0.15">
      <c r="B8" s="240" t="s">
        <v>155</v>
      </c>
      <c r="C8" s="228" t="s">
        <v>154</v>
      </c>
      <c r="D8" s="253" t="s">
        <v>166</v>
      </c>
      <c r="E8" s="230" t="s">
        <v>157</v>
      </c>
      <c r="F8" s="249" t="s">
        <v>152</v>
      </c>
      <c r="G8" s="249" t="s">
        <v>156</v>
      </c>
      <c r="H8" s="250" t="s">
        <v>153</v>
      </c>
      <c r="I8" s="229" t="s">
        <v>189</v>
      </c>
      <c r="J8" s="229" t="s">
        <v>190</v>
      </c>
      <c r="K8" s="229" t="s">
        <v>198</v>
      </c>
      <c r="L8" s="107"/>
      <c r="M8" s="107"/>
      <c r="N8" s="225" t="s">
        <v>160</v>
      </c>
      <c r="O8" s="221" t="s">
        <v>195</v>
      </c>
      <c r="P8" s="242" t="s">
        <v>167</v>
      </c>
      <c r="Q8" s="224" t="s">
        <v>168</v>
      </c>
      <c r="R8" s="220" t="s">
        <v>164</v>
      </c>
      <c r="S8" s="247" t="s">
        <v>257</v>
      </c>
      <c r="T8" s="248"/>
      <c r="U8" s="247" t="s">
        <v>259</v>
      </c>
      <c r="V8" s="248"/>
      <c r="W8" s="247" t="s">
        <v>165</v>
      </c>
      <c r="X8" s="248"/>
      <c r="Y8" s="247" t="s">
        <v>196</v>
      </c>
      <c r="Z8" s="248"/>
      <c r="AA8" s="251" t="s">
        <v>169</v>
      </c>
      <c r="AB8" s="247" t="s">
        <v>197</v>
      </c>
      <c r="AC8" s="248"/>
      <c r="AD8" s="245" t="s">
        <v>175</v>
      </c>
      <c r="AE8" s="95" t="s">
        <v>171</v>
      </c>
      <c r="AF8" s="96">
        <v>535600</v>
      </c>
      <c r="AG8" s="247" t="s">
        <v>260</v>
      </c>
      <c r="AH8" s="248"/>
      <c r="AI8" s="247" t="s">
        <v>261</v>
      </c>
      <c r="AJ8" s="248"/>
      <c r="AK8" s="245" t="s">
        <v>175</v>
      </c>
    </row>
    <row r="9" spans="1:37" ht="35.25" customHeight="1" thickBot="1" x14ac:dyDescent="0.2">
      <c r="B9" s="241"/>
      <c r="C9" s="228"/>
      <c r="D9" s="254"/>
      <c r="E9" s="231"/>
      <c r="F9" s="255"/>
      <c r="G9" s="250"/>
      <c r="H9" s="255"/>
      <c r="I9" s="229"/>
      <c r="J9" s="229"/>
      <c r="K9" s="229"/>
      <c r="L9" s="107" t="s">
        <v>176</v>
      </c>
      <c r="M9" s="107" t="s">
        <v>177</v>
      </c>
      <c r="N9" s="226"/>
      <c r="O9" s="222"/>
      <c r="P9" s="243"/>
      <c r="Q9" s="224"/>
      <c r="R9" s="220"/>
      <c r="S9" s="72" t="s">
        <v>192</v>
      </c>
      <c r="T9" s="135" t="s">
        <v>258</v>
      </c>
      <c r="U9" s="72" t="s">
        <v>194</v>
      </c>
      <c r="V9" s="135" t="s">
        <v>321</v>
      </c>
      <c r="W9" s="72" t="s">
        <v>158</v>
      </c>
      <c r="X9" s="71">
        <v>1.2</v>
      </c>
      <c r="Y9" s="72" t="s">
        <v>186</v>
      </c>
      <c r="Z9" s="71">
        <v>0.7</v>
      </c>
      <c r="AA9" s="224"/>
      <c r="AB9" s="72" t="s">
        <v>179</v>
      </c>
      <c r="AC9" s="71">
        <v>1</v>
      </c>
      <c r="AD9" s="245"/>
      <c r="AE9" s="97" t="s">
        <v>172</v>
      </c>
      <c r="AF9" s="98">
        <v>566700</v>
      </c>
      <c r="AG9" s="114" t="s">
        <v>183</v>
      </c>
      <c r="AH9" s="139">
        <v>0.03</v>
      </c>
      <c r="AI9" s="114" t="s">
        <v>185</v>
      </c>
      <c r="AJ9" s="139">
        <v>0.01</v>
      </c>
      <c r="AK9" s="245"/>
    </row>
    <row r="10" spans="1:37" ht="26.25" customHeight="1" thickBot="1" x14ac:dyDescent="0.2">
      <c r="B10" s="241"/>
      <c r="C10" s="228"/>
      <c r="D10" s="254"/>
      <c r="E10" s="231"/>
      <c r="F10" s="255"/>
      <c r="G10" s="250"/>
      <c r="H10" s="255"/>
      <c r="I10" s="229"/>
      <c r="J10" s="229"/>
      <c r="K10" s="229"/>
      <c r="L10" s="107"/>
      <c r="M10" s="107"/>
      <c r="N10" s="227"/>
      <c r="O10" s="223"/>
      <c r="P10" s="244"/>
      <c r="Q10" s="224"/>
      <c r="R10" s="220"/>
      <c r="S10" s="73" t="s">
        <v>151</v>
      </c>
      <c r="T10" s="74" t="s">
        <v>150</v>
      </c>
      <c r="U10" s="73" t="s">
        <v>151</v>
      </c>
      <c r="V10" s="74" t="s">
        <v>150</v>
      </c>
      <c r="W10" s="73" t="s">
        <v>151</v>
      </c>
      <c r="X10" s="74" t="s">
        <v>150</v>
      </c>
      <c r="Y10" s="73" t="s">
        <v>151</v>
      </c>
      <c r="Z10" s="74" t="s">
        <v>150</v>
      </c>
      <c r="AA10" s="252"/>
      <c r="AB10" s="73" t="s">
        <v>151</v>
      </c>
      <c r="AC10" s="74" t="s">
        <v>150</v>
      </c>
      <c r="AD10" s="246"/>
      <c r="AE10" s="99" t="s">
        <v>173</v>
      </c>
      <c r="AF10" s="100">
        <v>30000</v>
      </c>
      <c r="AG10" s="115" t="s">
        <v>151</v>
      </c>
      <c r="AH10" s="113" t="s">
        <v>150</v>
      </c>
      <c r="AI10" s="115" t="s">
        <v>151</v>
      </c>
      <c r="AJ10" s="113" t="s">
        <v>150</v>
      </c>
      <c r="AK10" s="246"/>
    </row>
    <row r="11" spans="1:37" ht="30.75" customHeight="1" x14ac:dyDescent="0.15">
      <c r="A11" s="141"/>
      <c r="B11" s="85">
        <v>1</v>
      </c>
      <c r="C11" s="169" t="s">
        <v>263</v>
      </c>
      <c r="D11" s="91">
        <v>1.0000000000000002</v>
      </c>
      <c r="E11" s="86">
        <v>2816317471.3500004</v>
      </c>
      <c r="F11" s="86">
        <v>3335698924</v>
      </c>
      <c r="G11" s="86">
        <v>452170441.75</v>
      </c>
      <c r="H11" s="86">
        <v>1076416910.55</v>
      </c>
      <c r="I11" s="86">
        <v>12773122863</v>
      </c>
      <c r="J11" s="86">
        <v>12785461418</v>
      </c>
      <c r="K11" s="86">
        <v>2259282013.4499998</v>
      </c>
      <c r="L11" s="86">
        <v>412451097.85000002</v>
      </c>
      <c r="M11" s="86">
        <v>1807230.85</v>
      </c>
      <c r="N11" s="80">
        <v>6</v>
      </c>
      <c r="O11" s="130">
        <v>114</v>
      </c>
      <c r="P11" s="94" t="s">
        <v>174</v>
      </c>
      <c r="Q11" s="80">
        <v>0</v>
      </c>
      <c r="R11" s="81">
        <v>14705000000</v>
      </c>
      <c r="S11" s="134">
        <v>12773122863</v>
      </c>
      <c r="T11" s="168" t="s">
        <v>320</v>
      </c>
      <c r="U11" s="86">
        <v>12785461418</v>
      </c>
      <c r="V11" s="87" t="s">
        <v>320</v>
      </c>
      <c r="W11" s="86">
        <v>6.2284422229153824</v>
      </c>
      <c r="X11" s="87" t="s">
        <v>320</v>
      </c>
      <c r="Y11" s="137">
        <v>0.32269606312646937</v>
      </c>
      <c r="Z11" s="87" t="s">
        <v>320</v>
      </c>
      <c r="AA11" s="80">
        <v>0</v>
      </c>
      <c r="AB11" s="137">
        <v>228.2226965359738</v>
      </c>
      <c r="AC11" s="87" t="s">
        <v>320</v>
      </c>
      <c r="AD11" s="151" t="s">
        <v>320</v>
      </c>
      <c r="AE11" s="111"/>
      <c r="AF11" s="101"/>
      <c r="AG11" s="137">
        <v>0.18255848335647717</v>
      </c>
      <c r="AH11" s="87" t="s">
        <v>320</v>
      </c>
      <c r="AI11" s="137">
        <v>0.12364757948700289</v>
      </c>
      <c r="AJ11" s="87" t="s">
        <v>320</v>
      </c>
      <c r="AK11" s="154" t="s">
        <v>320</v>
      </c>
    </row>
    <row r="12" spans="1:37" ht="28.5" customHeight="1" x14ac:dyDescent="0.15">
      <c r="B12" s="76">
        <v>1.1000000000000001</v>
      </c>
      <c r="C12" s="172" t="s">
        <v>200</v>
      </c>
      <c r="D12" s="140">
        <v>0.4</v>
      </c>
      <c r="E12" s="75">
        <v>1126285837</v>
      </c>
      <c r="F12" s="75">
        <v>1404838615</v>
      </c>
      <c r="G12" s="75">
        <v>373037443</v>
      </c>
      <c r="H12" s="75">
        <v>756066431</v>
      </c>
      <c r="I12" s="133">
        <v>753248394</v>
      </c>
      <c r="J12" s="75">
        <v>648772184</v>
      </c>
      <c r="K12" s="133">
        <v>648772184</v>
      </c>
      <c r="L12" s="133">
        <v>247841039</v>
      </c>
      <c r="M12" s="133">
        <v>374020</v>
      </c>
      <c r="N12" s="130"/>
      <c r="O12" s="130" t="s">
        <v>322</v>
      </c>
      <c r="P12" s="77"/>
      <c r="Q12" s="77" t="s">
        <v>322</v>
      </c>
      <c r="R12" s="79" t="s">
        <v>322</v>
      </c>
      <c r="S12" s="84"/>
      <c r="T12" s="83" t="s">
        <v>322</v>
      </c>
      <c r="U12" s="84"/>
      <c r="V12" s="83"/>
      <c r="W12" s="84"/>
      <c r="X12" s="83" t="s">
        <v>322</v>
      </c>
      <c r="Y12" s="108"/>
      <c r="Z12" s="83" t="s">
        <v>322</v>
      </c>
      <c r="AA12" s="77">
        <v>0</v>
      </c>
      <c r="AB12" s="77"/>
      <c r="AC12" s="83" t="s">
        <v>322</v>
      </c>
      <c r="AD12" s="152" t="s">
        <v>322</v>
      </c>
      <c r="AE12" s="110">
        <v>2478.9811452267513</v>
      </c>
      <c r="AF12" s="102" t="s">
        <v>323</v>
      </c>
      <c r="AG12" s="116"/>
      <c r="AH12" s="83" t="s">
        <v>322</v>
      </c>
      <c r="AI12" s="116"/>
      <c r="AJ12" s="83" t="s">
        <v>322</v>
      </c>
      <c r="AK12" s="155" t="s">
        <v>322</v>
      </c>
    </row>
    <row r="13" spans="1:37" ht="33.75" customHeight="1" x14ac:dyDescent="0.15">
      <c r="B13" s="76">
        <v>1.2</v>
      </c>
      <c r="C13" s="170" t="s">
        <v>225</v>
      </c>
      <c r="D13" s="140">
        <v>0.15</v>
      </c>
      <c r="E13" s="75">
        <v>4448246085</v>
      </c>
      <c r="F13" s="75">
        <v>4909072690</v>
      </c>
      <c r="G13" s="75">
        <v>292751488</v>
      </c>
      <c r="H13" s="75">
        <v>501617596</v>
      </c>
      <c r="I13" s="133">
        <v>4155494597</v>
      </c>
      <c r="J13" s="75">
        <v>4407455094</v>
      </c>
      <c r="K13" s="133">
        <v>4407455094</v>
      </c>
      <c r="L13" s="133">
        <v>233965534</v>
      </c>
      <c r="M13" s="133">
        <v>2033575</v>
      </c>
      <c r="N13" s="130"/>
      <c r="O13" s="130" t="s">
        <v>322</v>
      </c>
      <c r="P13" s="77"/>
      <c r="Q13" s="77" t="s">
        <v>322</v>
      </c>
      <c r="R13" s="79" t="s">
        <v>322</v>
      </c>
      <c r="S13" s="84"/>
      <c r="T13" s="83" t="s">
        <v>322</v>
      </c>
      <c r="U13" s="84"/>
      <c r="V13" s="83"/>
      <c r="W13" s="84"/>
      <c r="X13" s="83" t="s">
        <v>322</v>
      </c>
      <c r="Y13" s="108"/>
      <c r="Z13" s="83" t="s">
        <v>322</v>
      </c>
      <c r="AA13" s="77">
        <v>0</v>
      </c>
      <c r="AB13" s="77"/>
      <c r="AC13" s="83" t="s">
        <v>322</v>
      </c>
      <c r="AD13" s="152" t="s">
        <v>322</v>
      </c>
      <c r="AE13" s="110">
        <v>8662.5598905946717</v>
      </c>
      <c r="AF13" s="102" t="s">
        <v>323</v>
      </c>
      <c r="AG13" s="116"/>
      <c r="AH13" s="83" t="s">
        <v>322</v>
      </c>
      <c r="AI13" s="116"/>
      <c r="AJ13" s="83" t="s">
        <v>322</v>
      </c>
      <c r="AK13" s="155" t="s">
        <v>322</v>
      </c>
    </row>
    <row r="14" spans="1:37" ht="18" customHeight="1" x14ac:dyDescent="0.15">
      <c r="B14" s="76">
        <v>1.3</v>
      </c>
      <c r="C14" s="173" t="s">
        <v>251</v>
      </c>
      <c r="D14" s="140">
        <v>0.15</v>
      </c>
      <c r="E14" s="75">
        <v>2089888060</v>
      </c>
      <c r="F14" s="75">
        <v>2741174766</v>
      </c>
      <c r="G14" s="75">
        <v>847590221</v>
      </c>
      <c r="H14" s="75">
        <v>848545721</v>
      </c>
      <c r="I14" s="133">
        <v>1242297839</v>
      </c>
      <c r="J14" s="75">
        <v>1892629045</v>
      </c>
      <c r="K14" s="133">
        <v>1892629045</v>
      </c>
      <c r="L14" s="133">
        <v>392020069</v>
      </c>
      <c r="M14" s="133">
        <v>5248828</v>
      </c>
      <c r="N14" s="130"/>
      <c r="O14" s="130" t="s">
        <v>322</v>
      </c>
      <c r="P14" s="77"/>
      <c r="Q14" s="77" t="s">
        <v>322</v>
      </c>
      <c r="R14" s="79" t="s">
        <v>322</v>
      </c>
      <c r="S14" s="84"/>
      <c r="T14" s="83" t="s">
        <v>322</v>
      </c>
      <c r="U14" s="84"/>
      <c r="V14" s="83"/>
      <c r="W14" s="84"/>
      <c r="X14" s="83" t="s">
        <v>322</v>
      </c>
      <c r="Y14" s="108"/>
      <c r="Z14" s="83" t="s">
        <v>322</v>
      </c>
      <c r="AA14" s="77">
        <v>0</v>
      </c>
      <c r="AB14" s="77"/>
      <c r="AC14" s="83" t="s">
        <v>322</v>
      </c>
      <c r="AD14" s="152" t="s">
        <v>322</v>
      </c>
      <c r="AE14" s="110">
        <v>4837.0826998411858</v>
      </c>
      <c r="AF14" s="102" t="s">
        <v>323</v>
      </c>
      <c r="AG14" s="116"/>
      <c r="AH14" s="83" t="s">
        <v>322</v>
      </c>
      <c r="AI14" s="116"/>
      <c r="AJ14" s="83" t="s">
        <v>322</v>
      </c>
      <c r="AK14" s="155" t="s">
        <v>322</v>
      </c>
    </row>
    <row r="15" spans="1:37" ht="18" customHeight="1" x14ac:dyDescent="0.15">
      <c r="B15" s="76">
        <v>1.4</v>
      </c>
      <c r="C15" s="170" t="s">
        <v>223</v>
      </c>
      <c r="D15" s="140">
        <v>0.2</v>
      </c>
      <c r="E15" s="75">
        <v>6568287074</v>
      </c>
      <c r="F15" s="75">
        <v>7567389298</v>
      </c>
      <c r="G15" s="75">
        <v>658581041</v>
      </c>
      <c r="H15" s="75">
        <v>2856389203</v>
      </c>
      <c r="I15" s="133">
        <v>5909706033</v>
      </c>
      <c r="J15" s="75">
        <v>4711000095</v>
      </c>
      <c r="K15" s="133">
        <v>4711000095</v>
      </c>
      <c r="L15" s="133">
        <v>1086307709</v>
      </c>
      <c r="M15" s="133">
        <v>1333812</v>
      </c>
      <c r="N15" s="130"/>
      <c r="O15" s="130" t="s">
        <v>322</v>
      </c>
      <c r="P15" s="77"/>
      <c r="Q15" s="77" t="s">
        <v>322</v>
      </c>
      <c r="R15" s="79" t="s">
        <v>322</v>
      </c>
      <c r="S15" s="84"/>
      <c r="T15" s="83" t="s">
        <v>322</v>
      </c>
      <c r="U15" s="84"/>
      <c r="V15" s="83"/>
      <c r="W15" s="84"/>
      <c r="X15" s="83" t="s">
        <v>322</v>
      </c>
      <c r="Y15" s="108"/>
      <c r="Z15" s="83" t="s">
        <v>322</v>
      </c>
      <c r="AA15" s="77">
        <v>0</v>
      </c>
      <c r="AB15" s="77"/>
      <c r="AC15" s="83" t="s">
        <v>322</v>
      </c>
      <c r="AD15" s="152" t="s">
        <v>322</v>
      </c>
      <c r="AE15" s="110">
        <v>13353.430912299276</v>
      </c>
      <c r="AF15" s="102" t="s">
        <v>323</v>
      </c>
      <c r="AG15" s="116"/>
      <c r="AH15" s="83" t="s">
        <v>322</v>
      </c>
      <c r="AI15" s="116"/>
      <c r="AJ15" s="83" t="s">
        <v>322</v>
      </c>
      <c r="AK15" s="155" t="s">
        <v>322</v>
      </c>
    </row>
    <row r="16" spans="1:37" ht="18" customHeight="1" x14ac:dyDescent="0.15">
      <c r="B16" s="76">
        <v>1.5</v>
      </c>
      <c r="C16" s="173" t="s">
        <v>209</v>
      </c>
      <c r="D16" s="140">
        <v>0.1</v>
      </c>
      <c r="E16" s="75">
        <v>714256000</v>
      </c>
      <c r="F16" s="75">
        <v>1127485000</v>
      </c>
      <c r="G16" s="75">
        <v>1880000</v>
      </c>
      <c r="H16" s="75">
        <v>1880000</v>
      </c>
      <c r="I16" s="133">
        <v>712376000</v>
      </c>
      <c r="J16" s="75">
        <v>1125605000</v>
      </c>
      <c r="K16" s="133">
        <v>1125605000</v>
      </c>
      <c r="L16" s="133">
        <v>21553000</v>
      </c>
      <c r="M16" s="133">
        <v>2985000</v>
      </c>
      <c r="N16" s="130"/>
      <c r="O16" s="130" t="s">
        <v>322</v>
      </c>
      <c r="P16" s="77"/>
      <c r="Q16" s="77" t="s">
        <v>322</v>
      </c>
      <c r="R16" s="79" t="s">
        <v>322</v>
      </c>
      <c r="S16" s="84"/>
      <c r="T16" s="83" t="s">
        <v>322</v>
      </c>
      <c r="U16" s="84"/>
      <c r="V16" s="83"/>
      <c r="W16" s="84"/>
      <c r="X16" s="83" t="s">
        <v>322</v>
      </c>
      <c r="Y16" s="108"/>
      <c r="Z16" s="83" t="s">
        <v>322</v>
      </c>
      <c r="AA16" s="77">
        <v>0</v>
      </c>
      <c r="AB16" s="77"/>
      <c r="AC16" s="83" t="s">
        <v>322</v>
      </c>
      <c r="AD16" s="152" t="s">
        <v>322</v>
      </c>
      <c r="AE16" s="110">
        <v>1989.5623786836068</v>
      </c>
      <c r="AF16" s="102" t="s">
        <v>323</v>
      </c>
      <c r="AG16" s="116"/>
      <c r="AH16" s="83" t="s">
        <v>322</v>
      </c>
      <c r="AI16" s="116"/>
      <c r="AJ16" s="83" t="s">
        <v>322</v>
      </c>
      <c r="AK16" s="155" t="s">
        <v>322</v>
      </c>
    </row>
    <row r="17" spans="2:37" ht="18" customHeight="1" x14ac:dyDescent="0.15">
      <c r="B17" s="76" t="s">
        <v>322</v>
      </c>
      <c r="C17" s="92"/>
      <c r="D17" s="140"/>
      <c r="E17" s="75">
        <v>0</v>
      </c>
      <c r="F17" s="75">
        <v>0</v>
      </c>
      <c r="G17" s="75">
        <v>0</v>
      </c>
      <c r="H17" s="75">
        <v>0</v>
      </c>
      <c r="I17" s="133">
        <v>0</v>
      </c>
      <c r="J17" s="75">
        <v>0</v>
      </c>
      <c r="K17" s="133">
        <v>0</v>
      </c>
      <c r="L17" s="133">
        <v>0</v>
      </c>
      <c r="M17" s="133">
        <v>0</v>
      </c>
      <c r="N17" s="130"/>
      <c r="O17" s="130" t="s">
        <v>322</v>
      </c>
      <c r="P17" s="77"/>
      <c r="Q17" s="77" t="s">
        <v>322</v>
      </c>
      <c r="R17" s="79" t="s">
        <v>322</v>
      </c>
      <c r="S17" s="84"/>
      <c r="T17" s="83" t="s">
        <v>322</v>
      </c>
      <c r="U17" s="84"/>
      <c r="V17" s="83"/>
      <c r="W17" s="84"/>
      <c r="X17" s="83" t="s">
        <v>322</v>
      </c>
      <c r="Y17" s="108"/>
      <c r="Z17" s="83" t="s">
        <v>322</v>
      </c>
      <c r="AA17" s="77">
        <v>0</v>
      </c>
      <c r="AB17" s="77"/>
      <c r="AC17" s="83" t="s">
        <v>322</v>
      </c>
      <c r="AD17" s="152" t="s">
        <v>322</v>
      </c>
      <c r="AE17" s="110">
        <v>0</v>
      </c>
      <c r="AF17" s="102" t="s">
        <v>323</v>
      </c>
      <c r="AG17" s="116"/>
      <c r="AH17" s="83" t="s">
        <v>322</v>
      </c>
      <c r="AI17" s="116"/>
      <c r="AJ17" s="83" t="s">
        <v>322</v>
      </c>
      <c r="AK17" s="156" t="s">
        <v>322</v>
      </c>
    </row>
    <row r="18" spans="2:37" ht="18" customHeight="1" x14ac:dyDescent="0.15">
      <c r="B18" s="76" t="s">
        <v>322</v>
      </c>
      <c r="C18" s="92"/>
      <c r="D18" s="140"/>
      <c r="E18" s="75">
        <v>0</v>
      </c>
      <c r="F18" s="75">
        <v>0</v>
      </c>
      <c r="G18" s="75">
        <v>0</v>
      </c>
      <c r="H18" s="75">
        <v>0</v>
      </c>
      <c r="I18" s="133">
        <v>0</v>
      </c>
      <c r="J18" s="75">
        <v>0</v>
      </c>
      <c r="K18" s="133">
        <v>0</v>
      </c>
      <c r="L18" s="133">
        <v>0</v>
      </c>
      <c r="M18" s="133">
        <v>0</v>
      </c>
      <c r="N18" s="130"/>
      <c r="O18" s="130" t="s">
        <v>322</v>
      </c>
      <c r="P18" s="77"/>
      <c r="Q18" s="77" t="s">
        <v>322</v>
      </c>
      <c r="R18" s="79" t="s">
        <v>322</v>
      </c>
      <c r="S18" s="84"/>
      <c r="T18" s="83" t="s">
        <v>322</v>
      </c>
      <c r="U18" s="84"/>
      <c r="V18" s="83"/>
      <c r="W18" s="84"/>
      <c r="X18" s="83" t="s">
        <v>322</v>
      </c>
      <c r="Y18" s="108"/>
      <c r="Z18" s="83" t="s">
        <v>322</v>
      </c>
      <c r="AA18" s="77">
        <v>0</v>
      </c>
      <c r="AB18" s="77"/>
      <c r="AC18" s="83" t="s">
        <v>322</v>
      </c>
      <c r="AD18" s="152" t="s">
        <v>322</v>
      </c>
      <c r="AE18" s="110">
        <v>0</v>
      </c>
      <c r="AF18" s="102" t="s">
        <v>323</v>
      </c>
      <c r="AG18" s="116"/>
      <c r="AH18" s="83" t="s">
        <v>322</v>
      </c>
      <c r="AI18" s="116"/>
      <c r="AJ18" s="83" t="s">
        <v>322</v>
      </c>
      <c r="AK18" s="156" t="s">
        <v>322</v>
      </c>
    </row>
    <row r="19" spans="2:37" ht="18" customHeight="1" thickBot="1" x14ac:dyDescent="0.2">
      <c r="B19" s="76" t="s">
        <v>322</v>
      </c>
      <c r="C19" s="93"/>
      <c r="D19" s="93"/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0</v>
      </c>
      <c r="M19" s="78">
        <v>0</v>
      </c>
      <c r="N19" s="131"/>
      <c r="O19" s="131" t="s">
        <v>322</v>
      </c>
      <c r="P19" s="88"/>
      <c r="Q19" s="88" t="s">
        <v>322</v>
      </c>
      <c r="R19" s="82" t="s">
        <v>322</v>
      </c>
      <c r="S19" s="90"/>
      <c r="T19" s="89" t="s">
        <v>322</v>
      </c>
      <c r="U19" s="90"/>
      <c r="V19" s="89"/>
      <c r="W19" s="90"/>
      <c r="X19" s="89" t="s">
        <v>322</v>
      </c>
      <c r="Y19" s="109"/>
      <c r="Z19" s="89" t="s">
        <v>322</v>
      </c>
      <c r="AA19" s="88">
        <v>0</v>
      </c>
      <c r="AB19" s="88"/>
      <c r="AC19" s="89" t="s">
        <v>322</v>
      </c>
      <c r="AD19" s="153" t="s">
        <v>322</v>
      </c>
      <c r="AE19" s="112">
        <v>0</v>
      </c>
      <c r="AF19" s="103" t="s">
        <v>323</v>
      </c>
      <c r="AG19" s="117"/>
      <c r="AH19" s="89" t="s">
        <v>322</v>
      </c>
      <c r="AI19" s="117"/>
      <c r="AJ19" s="89" t="s">
        <v>322</v>
      </c>
      <c r="AK19" s="157" t="s">
        <v>322</v>
      </c>
    </row>
    <row r="20" spans="2:37" ht="18" customHeight="1" x14ac:dyDescent="0.15">
      <c r="B20" s="85">
        <v>2</v>
      </c>
      <c r="C20" s="169" t="s">
        <v>264</v>
      </c>
      <c r="D20" s="91">
        <v>1</v>
      </c>
      <c r="E20" s="86">
        <v>28767305003.534</v>
      </c>
      <c r="F20" s="86">
        <v>30926862473.424004</v>
      </c>
      <c r="G20" s="86">
        <v>3866426722.8340006</v>
      </c>
      <c r="H20" s="86">
        <v>7590420962.7920008</v>
      </c>
      <c r="I20" s="86">
        <v>64547350352.050003</v>
      </c>
      <c r="J20" s="86">
        <v>59761109130.880005</v>
      </c>
      <c r="K20" s="86">
        <v>23336441510.632004</v>
      </c>
      <c r="L20" s="86">
        <v>2718554288.3960004</v>
      </c>
      <c r="M20" s="86">
        <v>19461228.780205</v>
      </c>
      <c r="N20" s="80">
        <v>4</v>
      </c>
      <c r="O20" s="130">
        <v>114</v>
      </c>
      <c r="P20" s="94" t="s">
        <v>174</v>
      </c>
      <c r="Q20" s="80">
        <v>0</v>
      </c>
      <c r="R20" s="81">
        <v>27600000000</v>
      </c>
      <c r="S20" s="134">
        <v>64547350352.050003</v>
      </c>
      <c r="T20" s="168" t="s">
        <v>320</v>
      </c>
      <c r="U20" s="86">
        <v>59761109130.880005</v>
      </c>
      <c r="V20" s="87" t="s">
        <v>320</v>
      </c>
      <c r="W20" s="86">
        <v>7.4402819620614036</v>
      </c>
      <c r="X20" s="87" t="s">
        <v>320</v>
      </c>
      <c r="Y20" s="137">
        <v>0.24543132913384225</v>
      </c>
      <c r="Z20" s="87" t="s">
        <v>320</v>
      </c>
      <c r="AA20" s="80">
        <v>0</v>
      </c>
      <c r="AB20" s="137">
        <v>139.69078310004656</v>
      </c>
      <c r="AC20" s="87" t="s">
        <v>320</v>
      </c>
      <c r="AD20" s="151" t="s">
        <v>320</v>
      </c>
      <c r="AE20" s="111"/>
      <c r="AF20" s="101"/>
      <c r="AG20" s="137">
        <v>0.11649395162314856</v>
      </c>
      <c r="AH20" s="87" t="s">
        <v>320</v>
      </c>
      <c r="AI20" s="137">
        <v>8.7902686240225694E-2</v>
      </c>
      <c r="AJ20" s="87" t="s">
        <v>320</v>
      </c>
      <c r="AK20" s="154" t="s">
        <v>320</v>
      </c>
    </row>
    <row r="21" spans="2:37" ht="18" customHeight="1" x14ac:dyDescent="0.15">
      <c r="B21" s="76">
        <v>2.1</v>
      </c>
      <c r="C21" s="173" t="s">
        <v>239</v>
      </c>
      <c r="D21" s="140">
        <v>0.4</v>
      </c>
      <c r="E21" s="75">
        <v>23257876201</v>
      </c>
      <c r="F21" s="75">
        <v>26773201188</v>
      </c>
      <c r="G21" s="75">
        <v>4560825579</v>
      </c>
      <c r="H21" s="75">
        <v>13697797716</v>
      </c>
      <c r="I21" s="133">
        <v>18697050622</v>
      </c>
      <c r="J21" s="75">
        <v>13075403472</v>
      </c>
      <c r="K21" s="133">
        <v>13075403472</v>
      </c>
      <c r="L21" s="133">
        <v>5019077337</v>
      </c>
      <c r="M21" s="133">
        <v>48653071</v>
      </c>
      <c r="N21" s="130"/>
      <c r="O21" s="130" t="s">
        <v>322</v>
      </c>
      <c r="P21" s="77"/>
      <c r="Q21" s="77" t="s">
        <v>322</v>
      </c>
      <c r="R21" s="79" t="s">
        <v>322</v>
      </c>
      <c r="S21" s="84"/>
      <c r="T21" s="83" t="s">
        <v>322</v>
      </c>
      <c r="U21" s="84"/>
      <c r="V21" s="83"/>
      <c r="W21" s="84"/>
      <c r="X21" s="83" t="s">
        <v>322</v>
      </c>
      <c r="Y21" s="108"/>
      <c r="Z21" s="83" t="s">
        <v>322</v>
      </c>
      <c r="AA21" s="77">
        <v>0</v>
      </c>
      <c r="AB21" s="77"/>
      <c r="AC21" s="83" t="s">
        <v>322</v>
      </c>
      <c r="AD21" s="152" t="s">
        <v>322</v>
      </c>
      <c r="AE21" s="110">
        <v>47244.046564319746</v>
      </c>
      <c r="AF21" s="102" t="s">
        <v>324</v>
      </c>
      <c r="AG21" s="116"/>
      <c r="AH21" s="83" t="s">
        <v>322</v>
      </c>
      <c r="AI21" s="116"/>
      <c r="AJ21" s="83" t="s">
        <v>322</v>
      </c>
      <c r="AK21" s="155" t="s">
        <v>322</v>
      </c>
    </row>
    <row r="22" spans="2:37" ht="18" customHeight="1" x14ac:dyDescent="0.15">
      <c r="B22" s="76">
        <v>2.2000000000000002</v>
      </c>
      <c r="C22" s="170" t="s">
        <v>206</v>
      </c>
      <c r="D22" s="140">
        <v>0.4</v>
      </c>
      <c r="E22" s="75">
        <v>47445015204.610001</v>
      </c>
      <c r="F22" s="75">
        <v>49249742022.660004</v>
      </c>
      <c r="G22" s="75">
        <v>4612664206.5600004</v>
      </c>
      <c r="H22" s="75">
        <v>4721352125.7799997</v>
      </c>
      <c r="I22" s="133">
        <v>42832350998.050003</v>
      </c>
      <c r="J22" s="75">
        <v>44528389896.880005</v>
      </c>
      <c r="K22" s="133">
        <v>44528389896.880005</v>
      </c>
      <c r="L22" s="133">
        <v>1690398017.99</v>
      </c>
      <c r="M22" s="133">
        <v>5.0000000000000001E-4</v>
      </c>
      <c r="N22" s="130"/>
      <c r="O22" s="130" t="s">
        <v>322</v>
      </c>
      <c r="P22" s="77"/>
      <c r="Q22" s="77" t="s">
        <v>322</v>
      </c>
      <c r="R22" s="79" t="s">
        <v>322</v>
      </c>
      <c r="S22" s="84"/>
      <c r="T22" s="83" t="s">
        <v>322</v>
      </c>
      <c r="U22" s="84"/>
      <c r="V22" s="83"/>
      <c r="W22" s="84"/>
      <c r="X22" s="83" t="s">
        <v>322</v>
      </c>
      <c r="Y22" s="108"/>
      <c r="Z22" s="83" t="s">
        <v>322</v>
      </c>
      <c r="AA22" s="77">
        <v>0</v>
      </c>
      <c r="AB22" s="77"/>
      <c r="AC22" s="83" t="s">
        <v>322</v>
      </c>
      <c r="AD22" s="152" t="s">
        <v>322</v>
      </c>
      <c r="AE22" s="110">
        <v>86906.197322498687</v>
      </c>
      <c r="AF22" s="102" t="s">
        <v>324</v>
      </c>
      <c r="AG22" s="116"/>
      <c r="AH22" s="83" t="s">
        <v>322</v>
      </c>
      <c r="AI22" s="116"/>
      <c r="AJ22" s="83" t="s">
        <v>322</v>
      </c>
      <c r="AK22" s="155" t="s">
        <v>322</v>
      </c>
    </row>
    <row r="23" spans="2:37" ht="18" customHeight="1" x14ac:dyDescent="0.15">
      <c r="B23" s="76">
        <v>2.2999999999999998</v>
      </c>
      <c r="C23" s="175" t="s">
        <v>221</v>
      </c>
      <c r="D23" s="140">
        <v>0.19</v>
      </c>
      <c r="E23" s="75">
        <v>2454272762</v>
      </c>
      <c r="F23" s="75">
        <v>2620117206</v>
      </c>
      <c r="G23" s="75">
        <v>1015727510</v>
      </c>
      <c r="H23" s="75">
        <v>1101500509</v>
      </c>
      <c r="I23" s="133">
        <v>1438545252</v>
      </c>
      <c r="J23" s="75">
        <v>1518616697</v>
      </c>
      <c r="K23" s="133">
        <v>1518616697</v>
      </c>
      <c r="L23" s="133">
        <v>180286459</v>
      </c>
      <c r="M23" s="133">
        <v>2</v>
      </c>
      <c r="N23" s="130"/>
      <c r="O23" s="130" t="s">
        <v>322</v>
      </c>
      <c r="P23" s="77"/>
      <c r="Q23" s="77" t="s">
        <v>322</v>
      </c>
      <c r="R23" s="79" t="s">
        <v>322</v>
      </c>
      <c r="S23" s="84"/>
      <c r="T23" s="83" t="s">
        <v>322</v>
      </c>
      <c r="U23" s="84"/>
      <c r="V23" s="83"/>
      <c r="W23" s="84"/>
      <c r="X23" s="83" t="s">
        <v>322</v>
      </c>
      <c r="Y23" s="108"/>
      <c r="Z23" s="83" t="s">
        <v>322</v>
      </c>
      <c r="AA23" s="77">
        <v>0</v>
      </c>
      <c r="AB23" s="77"/>
      <c r="AC23" s="83" t="s">
        <v>322</v>
      </c>
      <c r="AD23" s="152" t="s">
        <v>322</v>
      </c>
      <c r="AE23" s="110">
        <v>4623.4642773954474</v>
      </c>
      <c r="AF23" s="102" t="s">
        <v>323</v>
      </c>
      <c r="AG23" s="116"/>
      <c r="AH23" s="83" t="s">
        <v>322</v>
      </c>
      <c r="AI23" s="116"/>
      <c r="AJ23" s="83" t="s">
        <v>322</v>
      </c>
      <c r="AK23" s="155" t="s">
        <v>322</v>
      </c>
    </row>
    <row r="24" spans="2:37" ht="18" customHeight="1" x14ac:dyDescent="0.15">
      <c r="B24" s="76">
        <v>2.4</v>
      </c>
      <c r="C24" s="173" t="s">
        <v>205</v>
      </c>
      <c r="D24" s="140">
        <v>0.01</v>
      </c>
      <c r="E24" s="75">
        <v>1983661651</v>
      </c>
      <c r="F24" s="75">
        <v>1986292002</v>
      </c>
      <c r="G24" s="75">
        <v>404258171</v>
      </c>
      <c r="H24" s="75">
        <v>1347592937</v>
      </c>
      <c r="I24" s="133">
        <v>1579403480</v>
      </c>
      <c r="J24" s="75">
        <v>638699065</v>
      </c>
      <c r="K24" s="133">
        <v>638699065</v>
      </c>
      <c r="L24" s="133">
        <v>50971919</v>
      </c>
      <c r="M24" s="133">
        <v>5.0000000000000001E-4</v>
      </c>
      <c r="N24" s="130"/>
      <c r="O24" s="130" t="s">
        <v>322</v>
      </c>
      <c r="P24" s="77"/>
      <c r="Q24" s="77" t="s">
        <v>322</v>
      </c>
      <c r="R24" s="79" t="s">
        <v>322</v>
      </c>
      <c r="S24" s="84"/>
      <c r="T24" s="83" t="s">
        <v>322</v>
      </c>
      <c r="U24" s="84"/>
      <c r="V24" s="83"/>
      <c r="W24" s="84"/>
      <c r="X24" s="83" t="s">
        <v>322</v>
      </c>
      <c r="Y24" s="108"/>
      <c r="Z24" s="83" t="s">
        <v>322</v>
      </c>
      <c r="AA24" s="77">
        <v>0</v>
      </c>
      <c r="AB24" s="77"/>
      <c r="AC24" s="83" t="s">
        <v>322</v>
      </c>
      <c r="AD24" s="152" t="s">
        <v>322</v>
      </c>
      <c r="AE24" s="110">
        <v>3505.0150026469032</v>
      </c>
      <c r="AF24" s="102" t="s">
        <v>323</v>
      </c>
      <c r="AG24" s="116"/>
      <c r="AH24" s="83" t="s">
        <v>322</v>
      </c>
      <c r="AI24" s="116"/>
      <c r="AJ24" s="83" t="s">
        <v>322</v>
      </c>
      <c r="AK24" s="155" t="s">
        <v>322</v>
      </c>
    </row>
    <row r="25" spans="2:37" ht="18" customHeight="1" x14ac:dyDescent="0.15">
      <c r="B25" s="76" t="s">
        <v>322</v>
      </c>
      <c r="C25" s="92"/>
      <c r="D25" s="140"/>
      <c r="E25" s="75">
        <v>0</v>
      </c>
      <c r="F25" s="75">
        <v>0</v>
      </c>
      <c r="G25" s="75">
        <v>0</v>
      </c>
      <c r="H25" s="75">
        <v>0</v>
      </c>
      <c r="I25" s="133">
        <v>0</v>
      </c>
      <c r="J25" s="75">
        <v>0</v>
      </c>
      <c r="K25" s="133">
        <v>0</v>
      </c>
      <c r="L25" s="133">
        <v>0</v>
      </c>
      <c r="M25" s="133">
        <v>0</v>
      </c>
      <c r="N25" s="130"/>
      <c r="O25" s="130" t="s">
        <v>322</v>
      </c>
      <c r="P25" s="77"/>
      <c r="Q25" s="77" t="s">
        <v>322</v>
      </c>
      <c r="R25" s="79" t="s">
        <v>322</v>
      </c>
      <c r="S25" s="84"/>
      <c r="T25" s="83" t="s">
        <v>322</v>
      </c>
      <c r="U25" s="84"/>
      <c r="V25" s="83"/>
      <c r="W25" s="84"/>
      <c r="X25" s="83" t="s">
        <v>322</v>
      </c>
      <c r="Y25" s="108"/>
      <c r="Z25" s="83" t="s">
        <v>322</v>
      </c>
      <c r="AA25" s="77">
        <v>0</v>
      </c>
      <c r="AB25" s="77"/>
      <c r="AC25" s="83" t="s">
        <v>322</v>
      </c>
      <c r="AD25" s="152" t="s">
        <v>322</v>
      </c>
      <c r="AE25" s="110">
        <v>0</v>
      </c>
      <c r="AF25" s="102" t="s">
        <v>323</v>
      </c>
      <c r="AG25" s="116"/>
      <c r="AH25" s="83" t="s">
        <v>322</v>
      </c>
      <c r="AI25" s="116"/>
      <c r="AJ25" s="83" t="s">
        <v>322</v>
      </c>
      <c r="AK25" s="155" t="s">
        <v>322</v>
      </c>
    </row>
    <row r="26" spans="2:37" ht="18" customHeight="1" x14ac:dyDescent="0.15">
      <c r="B26" s="76" t="s">
        <v>322</v>
      </c>
      <c r="C26" s="92"/>
      <c r="D26" s="140"/>
      <c r="E26" s="75">
        <v>0</v>
      </c>
      <c r="F26" s="75">
        <v>0</v>
      </c>
      <c r="G26" s="75">
        <v>0</v>
      </c>
      <c r="H26" s="75">
        <v>0</v>
      </c>
      <c r="I26" s="133">
        <v>0</v>
      </c>
      <c r="J26" s="75">
        <v>0</v>
      </c>
      <c r="K26" s="133">
        <v>0</v>
      </c>
      <c r="L26" s="133">
        <v>0</v>
      </c>
      <c r="M26" s="133">
        <v>0</v>
      </c>
      <c r="N26" s="130"/>
      <c r="O26" s="130" t="s">
        <v>322</v>
      </c>
      <c r="P26" s="77"/>
      <c r="Q26" s="77" t="s">
        <v>322</v>
      </c>
      <c r="R26" s="79" t="s">
        <v>322</v>
      </c>
      <c r="S26" s="84"/>
      <c r="T26" s="83" t="s">
        <v>322</v>
      </c>
      <c r="U26" s="84"/>
      <c r="V26" s="83"/>
      <c r="W26" s="84"/>
      <c r="X26" s="83" t="s">
        <v>322</v>
      </c>
      <c r="Y26" s="108"/>
      <c r="Z26" s="83" t="s">
        <v>322</v>
      </c>
      <c r="AA26" s="77">
        <v>0</v>
      </c>
      <c r="AB26" s="77"/>
      <c r="AC26" s="83" t="s">
        <v>322</v>
      </c>
      <c r="AD26" s="152" t="s">
        <v>322</v>
      </c>
      <c r="AE26" s="110">
        <v>0</v>
      </c>
      <c r="AF26" s="102" t="s">
        <v>323</v>
      </c>
      <c r="AG26" s="116"/>
      <c r="AH26" s="83" t="s">
        <v>322</v>
      </c>
      <c r="AI26" s="116"/>
      <c r="AJ26" s="83" t="s">
        <v>322</v>
      </c>
      <c r="AK26" s="156" t="s">
        <v>322</v>
      </c>
    </row>
    <row r="27" spans="2:37" ht="18" customHeight="1" x14ac:dyDescent="0.15">
      <c r="B27" s="76" t="s">
        <v>322</v>
      </c>
      <c r="C27" s="92"/>
      <c r="D27" s="140"/>
      <c r="E27" s="75">
        <v>0</v>
      </c>
      <c r="F27" s="75">
        <v>0</v>
      </c>
      <c r="G27" s="75">
        <v>0</v>
      </c>
      <c r="H27" s="75">
        <v>0</v>
      </c>
      <c r="I27" s="133">
        <v>0</v>
      </c>
      <c r="J27" s="75">
        <v>0</v>
      </c>
      <c r="K27" s="133">
        <v>0</v>
      </c>
      <c r="L27" s="133">
        <v>0</v>
      </c>
      <c r="M27" s="133">
        <v>0</v>
      </c>
      <c r="N27" s="130"/>
      <c r="O27" s="130" t="s">
        <v>322</v>
      </c>
      <c r="P27" s="77"/>
      <c r="Q27" s="77" t="s">
        <v>322</v>
      </c>
      <c r="R27" s="79" t="s">
        <v>322</v>
      </c>
      <c r="S27" s="84"/>
      <c r="T27" s="83" t="s">
        <v>322</v>
      </c>
      <c r="U27" s="84"/>
      <c r="V27" s="83"/>
      <c r="W27" s="84"/>
      <c r="X27" s="83" t="s">
        <v>322</v>
      </c>
      <c r="Y27" s="108"/>
      <c r="Z27" s="83" t="s">
        <v>322</v>
      </c>
      <c r="AA27" s="77">
        <v>0</v>
      </c>
      <c r="AB27" s="77"/>
      <c r="AC27" s="83" t="s">
        <v>322</v>
      </c>
      <c r="AD27" s="152" t="s">
        <v>322</v>
      </c>
      <c r="AE27" s="110">
        <v>0</v>
      </c>
      <c r="AF27" s="102" t="s">
        <v>323</v>
      </c>
      <c r="AG27" s="116"/>
      <c r="AH27" s="83" t="s">
        <v>322</v>
      </c>
      <c r="AI27" s="116"/>
      <c r="AJ27" s="83" t="s">
        <v>322</v>
      </c>
      <c r="AK27" s="156" t="s">
        <v>322</v>
      </c>
    </row>
    <row r="28" spans="2:37" ht="18" customHeight="1" thickBot="1" x14ac:dyDescent="0.2">
      <c r="B28" s="76" t="s">
        <v>322</v>
      </c>
      <c r="C28" s="93"/>
      <c r="D28" s="93"/>
      <c r="E28" s="78">
        <v>0</v>
      </c>
      <c r="F28" s="78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8">
        <v>0</v>
      </c>
      <c r="M28" s="78">
        <v>0</v>
      </c>
      <c r="N28" s="131"/>
      <c r="O28" s="131" t="s">
        <v>322</v>
      </c>
      <c r="P28" s="88"/>
      <c r="Q28" s="88" t="s">
        <v>322</v>
      </c>
      <c r="R28" s="82" t="s">
        <v>322</v>
      </c>
      <c r="S28" s="90"/>
      <c r="T28" s="89" t="s">
        <v>322</v>
      </c>
      <c r="U28" s="90"/>
      <c r="V28" s="89"/>
      <c r="W28" s="90"/>
      <c r="X28" s="89" t="s">
        <v>322</v>
      </c>
      <c r="Y28" s="109"/>
      <c r="Z28" s="89" t="s">
        <v>322</v>
      </c>
      <c r="AA28" s="88">
        <v>0</v>
      </c>
      <c r="AB28" s="88"/>
      <c r="AC28" s="89" t="s">
        <v>322</v>
      </c>
      <c r="AD28" s="153" t="s">
        <v>322</v>
      </c>
      <c r="AE28" s="112">
        <v>0</v>
      </c>
      <c r="AF28" s="103" t="s">
        <v>323</v>
      </c>
      <c r="AG28" s="117"/>
      <c r="AH28" s="89" t="s">
        <v>322</v>
      </c>
      <c r="AI28" s="117"/>
      <c r="AJ28" s="89" t="s">
        <v>322</v>
      </c>
      <c r="AK28" s="157" t="s">
        <v>322</v>
      </c>
    </row>
    <row r="29" spans="2:37" ht="18" customHeight="1" thickBot="1" x14ac:dyDescent="0.2">
      <c r="B29" s="85">
        <v>3</v>
      </c>
      <c r="C29" s="169" t="s">
        <v>265</v>
      </c>
      <c r="D29" s="91">
        <v>1</v>
      </c>
      <c r="E29" s="86">
        <v>34516101734.900002</v>
      </c>
      <c r="F29" s="86">
        <v>47046139466.300003</v>
      </c>
      <c r="G29" s="86">
        <v>18649036639.599998</v>
      </c>
      <c r="H29" s="86">
        <v>23113345706</v>
      </c>
      <c r="I29" s="86">
        <v>43197612434</v>
      </c>
      <c r="J29" s="86">
        <v>63983838640</v>
      </c>
      <c r="K29" s="86">
        <v>23932793760.300003</v>
      </c>
      <c r="L29" s="86">
        <v>4550347023.5</v>
      </c>
      <c r="M29" s="86">
        <v>657195678.16400003</v>
      </c>
      <c r="N29" s="80">
        <v>1</v>
      </c>
      <c r="O29" s="130">
        <v>114</v>
      </c>
      <c r="P29" s="94" t="s">
        <v>174</v>
      </c>
      <c r="Q29" s="80">
        <v>0</v>
      </c>
      <c r="R29" s="81">
        <v>33500000000</v>
      </c>
      <c r="S29" s="188">
        <v>43197612434</v>
      </c>
      <c r="T29" s="168" t="s">
        <v>320</v>
      </c>
      <c r="U29" s="186">
        <v>63983838640</v>
      </c>
      <c r="V29" s="168" t="s">
        <v>320</v>
      </c>
      <c r="W29" s="186">
        <v>1.8508249193745128</v>
      </c>
      <c r="X29" s="168" t="s">
        <v>320</v>
      </c>
      <c r="Y29" s="183">
        <v>0.49129101703565936</v>
      </c>
      <c r="Z29" s="168" t="s">
        <v>320</v>
      </c>
      <c r="AA29" s="190">
        <v>0</v>
      </c>
      <c r="AB29" s="183">
        <v>6.9238845821571013</v>
      </c>
      <c r="AC29" s="87" t="s">
        <v>320</v>
      </c>
      <c r="AD29" s="151" t="s">
        <v>320</v>
      </c>
      <c r="AE29" s="111"/>
      <c r="AF29" s="101"/>
      <c r="AG29" s="137">
        <v>0.19013020665594707</v>
      </c>
      <c r="AH29" s="87" t="s">
        <v>320</v>
      </c>
      <c r="AI29" s="137">
        <v>9.6720944058746747E-2</v>
      </c>
      <c r="AJ29" s="87" t="s">
        <v>320</v>
      </c>
      <c r="AK29" s="154" t="s">
        <v>320</v>
      </c>
    </row>
    <row r="30" spans="2:37" ht="18" customHeight="1" thickBot="1" x14ac:dyDescent="0.2">
      <c r="B30" s="76">
        <v>3.1</v>
      </c>
      <c r="C30" s="173" t="s">
        <v>231</v>
      </c>
      <c r="D30" s="140">
        <v>0.3</v>
      </c>
      <c r="E30" s="75">
        <v>20793877939</v>
      </c>
      <c r="F30" s="75">
        <v>23281496113</v>
      </c>
      <c r="G30" s="75">
        <v>13527173056</v>
      </c>
      <c r="H30" s="75">
        <v>13527173056</v>
      </c>
      <c r="I30" s="133">
        <v>7266704883</v>
      </c>
      <c r="J30" s="75">
        <v>9754323057</v>
      </c>
      <c r="K30" s="133">
        <v>9754323057</v>
      </c>
      <c r="L30" s="133">
        <v>1400619701</v>
      </c>
      <c r="M30" s="133">
        <v>107508229.88</v>
      </c>
      <c r="N30" s="130">
        <v>2</v>
      </c>
      <c r="O30" s="130">
        <v>102</v>
      </c>
      <c r="P30" s="77"/>
      <c r="Q30" s="77" t="s">
        <v>322</v>
      </c>
      <c r="R30" s="79">
        <v>30000000000</v>
      </c>
      <c r="S30" s="189">
        <v>43197612434</v>
      </c>
      <c r="T30" s="194" t="s">
        <v>320</v>
      </c>
      <c r="U30" s="187">
        <v>63983838640</v>
      </c>
      <c r="V30" s="194" t="s">
        <v>320</v>
      </c>
      <c r="W30" s="187">
        <v>1.8508249193745128</v>
      </c>
      <c r="X30" s="194" t="s">
        <v>320</v>
      </c>
      <c r="Y30" s="184">
        <v>0.49129101703565936</v>
      </c>
      <c r="Z30" s="194" t="s">
        <v>320</v>
      </c>
      <c r="AA30" s="195">
        <v>0</v>
      </c>
      <c r="AB30" s="184">
        <v>6.9238845821571013</v>
      </c>
      <c r="AC30" s="83" t="s">
        <v>320</v>
      </c>
      <c r="AD30" s="152" t="s">
        <v>320</v>
      </c>
      <c r="AE30" s="110">
        <v>41082.576518440095</v>
      </c>
      <c r="AF30" s="102" t="s">
        <v>324</v>
      </c>
      <c r="AG30" s="137">
        <v>0.19013020665594707</v>
      </c>
      <c r="AH30" s="83" t="s">
        <v>320</v>
      </c>
      <c r="AI30" s="137">
        <v>9.6720944058746747E-2</v>
      </c>
      <c r="AJ30" s="83" t="s">
        <v>320</v>
      </c>
      <c r="AK30" s="155" t="s">
        <v>320</v>
      </c>
    </row>
    <row r="31" spans="2:37" ht="18" customHeight="1" thickBot="1" x14ac:dyDescent="0.2">
      <c r="B31" s="76">
        <v>3.2</v>
      </c>
      <c r="C31" s="173" t="s">
        <v>212</v>
      </c>
      <c r="D31" s="140">
        <v>0.3</v>
      </c>
      <c r="E31" s="75">
        <v>8576287500</v>
      </c>
      <c r="F31" s="75">
        <v>8576287500</v>
      </c>
      <c r="G31" s="75">
        <v>1723193600</v>
      </c>
      <c r="H31" s="75">
        <v>1723193600</v>
      </c>
      <c r="I31" s="133">
        <v>6853093900</v>
      </c>
      <c r="J31" s="75">
        <v>6853093900</v>
      </c>
      <c r="K31" s="133">
        <v>6853093900</v>
      </c>
      <c r="L31" s="133">
        <v>1355716200</v>
      </c>
      <c r="M31" s="133">
        <v>149657400</v>
      </c>
      <c r="N31" s="130">
        <v>3</v>
      </c>
      <c r="O31" s="130">
        <v>114</v>
      </c>
      <c r="P31" s="77"/>
      <c r="Q31" s="77" t="s">
        <v>322</v>
      </c>
      <c r="R31" s="79">
        <v>28800000000</v>
      </c>
      <c r="S31" s="189">
        <v>43197612434</v>
      </c>
      <c r="T31" s="194" t="s">
        <v>320</v>
      </c>
      <c r="U31" s="187">
        <v>63983838640</v>
      </c>
      <c r="V31" s="194" t="s">
        <v>320</v>
      </c>
      <c r="W31" s="187">
        <v>1.8508249193745128</v>
      </c>
      <c r="X31" s="194" t="s">
        <v>320</v>
      </c>
      <c r="Y31" s="184">
        <v>0.49129101703565936</v>
      </c>
      <c r="Z31" s="194" t="s">
        <v>320</v>
      </c>
      <c r="AA31" s="195">
        <v>0</v>
      </c>
      <c r="AB31" s="184">
        <v>6.9238845821571013</v>
      </c>
      <c r="AC31" s="83" t="s">
        <v>320</v>
      </c>
      <c r="AD31" s="152" t="s">
        <v>320</v>
      </c>
      <c r="AE31" s="110">
        <v>15133.734780307041</v>
      </c>
      <c r="AF31" s="102" t="s">
        <v>323</v>
      </c>
      <c r="AG31" s="137">
        <v>0.19013020665594707</v>
      </c>
      <c r="AH31" s="83" t="s">
        <v>320</v>
      </c>
      <c r="AI31" s="137">
        <v>9.6720944058746747E-2</v>
      </c>
      <c r="AJ31" s="83" t="s">
        <v>320</v>
      </c>
      <c r="AK31" s="155" t="s">
        <v>320</v>
      </c>
    </row>
    <row r="32" spans="2:37" ht="18" customHeight="1" thickBot="1" x14ac:dyDescent="0.2">
      <c r="B32" s="76">
        <v>3.3</v>
      </c>
      <c r="C32" s="173" t="s">
        <v>249</v>
      </c>
      <c r="D32" s="140">
        <v>0.4</v>
      </c>
      <c r="E32" s="75">
        <v>64262630258</v>
      </c>
      <c r="F32" s="75">
        <v>93722010956</v>
      </c>
      <c r="G32" s="75">
        <v>35184816607</v>
      </c>
      <c r="H32" s="75">
        <v>46345589273</v>
      </c>
      <c r="I32" s="133">
        <v>29077813651</v>
      </c>
      <c r="J32" s="75">
        <v>47376421683</v>
      </c>
      <c r="K32" s="133">
        <v>47376421683</v>
      </c>
      <c r="L32" s="133">
        <v>9308615633</v>
      </c>
      <c r="M32" s="133">
        <v>1450114973</v>
      </c>
      <c r="N32" s="130">
        <v>4</v>
      </c>
      <c r="O32" s="130">
        <v>114</v>
      </c>
      <c r="P32" s="77"/>
      <c r="Q32" s="77" t="s">
        <v>322</v>
      </c>
      <c r="R32" s="79">
        <v>27600000000</v>
      </c>
      <c r="S32" s="189">
        <v>43197612434</v>
      </c>
      <c r="T32" s="194" t="s">
        <v>320</v>
      </c>
      <c r="U32" s="187">
        <v>63983838640</v>
      </c>
      <c r="V32" s="194" t="s">
        <v>320</v>
      </c>
      <c r="W32" s="187">
        <v>1.8508249193745128</v>
      </c>
      <c r="X32" s="194" t="s">
        <v>320</v>
      </c>
      <c r="Y32" s="184">
        <v>0.49450058529749247</v>
      </c>
      <c r="Z32" s="194" t="s">
        <v>320</v>
      </c>
      <c r="AA32" s="195">
        <v>0</v>
      </c>
      <c r="AB32" s="184">
        <v>6.9238845821571013</v>
      </c>
      <c r="AC32" s="83" t="s">
        <v>320</v>
      </c>
      <c r="AD32" s="152" t="s">
        <v>320</v>
      </c>
      <c r="AE32" s="110">
        <v>165382.05568378331</v>
      </c>
      <c r="AF32" s="102" t="s">
        <v>324</v>
      </c>
      <c r="AG32" s="137">
        <v>0.19013020665594707</v>
      </c>
      <c r="AH32" s="83" t="s">
        <v>320</v>
      </c>
      <c r="AI32" s="137">
        <v>9.6720944058746747E-2</v>
      </c>
      <c r="AJ32" s="83" t="s">
        <v>320</v>
      </c>
      <c r="AK32" s="155" t="s">
        <v>320</v>
      </c>
    </row>
    <row r="33" spans="2:37" ht="18" customHeight="1" thickBot="1" x14ac:dyDescent="0.2">
      <c r="B33" s="76"/>
      <c r="C33" s="92"/>
      <c r="D33" s="140"/>
      <c r="E33" s="75">
        <v>0</v>
      </c>
      <c r="F33" s="75">
        <v>0</v>
      </c>
      <c r="G33" s="75">
        <v>0</v>
      </c>
      <c r="H33" s="75">
        <v>0</v>
      </c>
      <c r="I33" s="133">
        <v>0</v>
      </c>
      <c r="J33" s="75">
        <v>0</v>
      </c>
      <c r="K33" s="133">
        <v>0</v>
      </c>
      <c r="L33" s="133">
        <v>0</v>
      </c>
      <c r="M33" s="133">
        <v>0</v>
      </c>
      <c r="N33" s="130">
        <v>5</v>
      </c>
      <c r="O33" s="130">
        <v>102</v>
      </c>
      <c r="P33" s="77"/>
      <c r="Q33" s="77" t="s">
        <v>322</v>
      </c>
      <c r="R33" s="79">
        <v>27400000000</v>
      </c>
      <c r="S33" s="189">
        <v>43197612434</v>
      </c>
      <c r="T33" s="194" t="s">
        <v>320</v>
      </c>
      <c r="U33" s="187">
        <v>63983838640</v>
      </c>
      <c r="V33" s="194" t="s">
        <v>320</v>
      </c>
      <c r="W33" s="187">
        <v>1.8508249193745128</v>
      </c>
      <c r="X33" s="194" t="s">
        <v>320</v>
      </c>
      <c r="Y33" s="184">
        <v>0.49129101703565936</v>
      </c>
      <c r="Z33" s="194" t="s">
        <v>320</v>
      </c>
      <c r="AA33" s="195">
        <v>0</v>
      </c>
      <c r="AB33" s="184">
        <v>6.9238845821571013</v>
      </c>
      <c r="AC33" s="83" t="s">
        <v>320</v>
      </c>
      <c r="AD33" s="152" t="s">
        <v>320</v>
      </c>
      <c r="AE33" s="110">
        <v>0</v>
      </c>
      <c r="AF33" s="102" t="s">
        <v>323</v>
      </c>
      <c r="AG33" s="137">
        <v>0.19013020665594707</v>
      </c>
      <c r="AH33" s="83" t="s">
        <v>320</v>
      </c>
      <c r="AI33" s="137">
        <v>9.6720944058746747E-2</v>
      </c>
      <c r="AJ33" s="83" t="s">
        <v>320</v>
      </c>
      <c r="AK33" s="155" t="s">
        <v>320</v>
      </c>
    </row>
    <row r="34" spans="2:37" ht="18" customHeight="1" x14ac:dyDescent="0.15">
      <c r="B34" s="76" t="s">
        <v>322</v>
      </c>
      <c r="C34" s="92"/>
      <c r="D34" s="140"/>
      <c r="E34" s="75">
        <v>0</v>
      </c>
      <c r="F34" s="75">
        <v>0</v>
      </c>
      <c r="G34" s="75">
        <v>0</v>
      </c>
      <c r="H34" s="75">
        <v>0</v>
      </c>
      <c r="I34" s="133">
        <v>0</v>
      </c>
      <c r="J34" s="75">
        <v>0</v>
      </c>
      <c r="K34" s="133">
        <v>0</v>
      </c>
      <c r="L34" s="133">
        <v>0</v>
      </c>
      <c r="M34" s="133">
        <v>0</v>
      </c>
      <c r="N34" s="130">
        <v>6</v>
      </c>
      <c r="O34" s="130">
        <v>114</v>
      </c>
      <c r="P34" s="77"/>
      <c r="Q34" s="77" t="s">
        <v>322</v>
      </c>
      <c r="R34" s="79">
        <v>14705000000</v>
      </c>
      <c r="S34" s="189">
        <v>43197612434</v>
      </c>
      <c r="T34" s="194" t="s">
        <v>320</v>
      </c>
      <c r="U34" s="187">
        <v>63983838640</v>
      </c>
      <c r="V34" s="194" t="s">
        <v>320</v>
      </c>
      <c r="W34" s="187">
        <v>1.8508249193745128</v>
      </c>
      <c r="X34" s="194" t="s">
        <v>320</v>
      </c>
      <c r="Y34" s="184">
        <v>0.49129101703565936</v>
      </c>
      <c r="Z34" s="194" t="s">
        <v>320</v>
      </c>
      <c r="AA34" s="195">
        <v>0</v>
      </c>
      <c r="AB34" s="184">
        <v>6.9238845821571013</v>
      </c>
      <c r="AC34" s="83" t="s">
        <v>320</v>
      </c>
      <c r="AD34" s="152" t="s">
        <v>320</v>
      </c>
      <c r="AE34" s="110">
        <v>0</v>
      </c>
      <c r="AF34" s="102" t="s">
        <v>323</v>
      </c>
      <c r="AG34" s="137">
        <v>0.19013020665594707</v>
      </c>
      <c r="AH34" s="83" t="s">
        <v>320</v>
      </c>
      <c r="AI34" s="137">
        <v>9.6720944058746747E-2</v>
      </c>
      <c r="AJ34" s="83" t="s">
        <v>320</v>
      </c>
      <c r="AK34" s="155" t="s">
        <v>320</v>
      </c>
    </row>
    <row r="35" spans="2:37" ht="18" customHeight="1" x14ac:dyDescent="0.15">
      <c r="B35" s="76" t="s">
        <v>322</v>
      </c>
      <c r="C35" s="92"/>
      <c r="D35" s="140"/>
      <c r="E35" s="75">
        <v>0</v>
      </c>
      <c r="F35" s="75">
        <v>0</v>
      </c>
      <c r="G35" s="75">
        <v>0</v>
      </c>
      <c r="H35" s="75">
        <v>0</v>
      </c>
      <c r="I35" s="133">
        <v>0</v>
      </c>
      <c r="J35" s="75">
        <v>0</v>
      </c>
      <c r="K35" s="133">
        <v>0</v>
      </c>
      <c r="L35" s="133">
        <v>0</v>
      </c>
      <c r="M35" s="133">
        <v>0</v>
      </c>
      <c r="N35" s="130"/>
      <c r="O35" s="130" t="s">
        <v>322</v>
      </c>
      <c r="P35" s="77"/>
      <c r="Q35" s="77" t="s">
        <v>322</v>
      </c>
      <c r="R35" s="79" t="s">
        <v>322</v>
      </c>
      <c r="S35" s="84"/>
      <c r="T35" s="83" t="s">
        <v>322</v>
      </c>
      <c r="U35" s="84"/>
      <c r="V35" s="83"/>
      <c r="W35" s="84"/>
      <c r="X35" s="83" t="s">
        <v>322</v>
      </c>
      <c r="Y35" s="108"/>
      <c r="Z35" s="83" t="s">
        <v>322</v>
      </c>
      <c r="AA35" s="77">
        <v>0</v>
      </c>
      <c r="AB35" s="77"/>
      <c r="AC35" s="83" t="s">
        <v>322</v>
      </c>
      <c r="AD35" s="152" t="s">
        <v>322</v>
      </c>
      <c r="AE35" s="110">
        <v>0</v>
      </c>
      <c r="AF35" s="102" t="s">
        <v>323</v>
      </c>
      <c r="AG35" s="116"/>
      <c r="AH35" s="83" t="s">
        <v>322</v>
      </c>
      <c r="AI35" s="116"/>
      <c r="AJ35" s="83" t="s">
        <v>322</v>
      </c>
      <c r="AK35" s="156" t="s">
        <v>322</v>
      </c>
    </row>
    <row r="36" spans="2:37" ht="18" customHeight="1" x14ac:dyDescent="0.15">
      <c r="B36" s="76" t="s">
        <v>322</v>
      </c>
      <c r="C36" s="92"/>
      <c r="D36" s="140"/>
      <c r="E36" s="75">
        <v>0</v>
      </c>
      <c r="F36" s="75">
        <v>0</v>
      </c>
      <c r="G36" s="75">
        <v>0</v>
      </c>
      <c r="H36" s="75">
        <v>0</v>
      </c>
      <c r="I36" s="133">
        <v>0</v>
      </c>
      <c r="J36" s="75">
        <v>0</v>
      </c>
      <c r="K36" s="133">
        <v>0</v>
      </c>
      <c r="L36" s="133">
        <v>0</v>
      </c>
      <c r="M36" s="133">
        <v>0</v>
      </c>
      <c r="N36" s="130"/>
      <c r="O36" s="130" t="s">
        <v>322</v>
      </c>
      <c r="P36" s="77"/>
      <c r="Q36" s="77" t="s">
        <v>322</v>
      </c>
      <c r="R36" s="79" t="s">
        <v>322</v>
      </c>
      <c r="S36" s="84"/>
      <c r="T36" s="83" t="s">
        <v>322</v>
      </c>
      <c r="U36" s="84"/>
      <c r="V36" s="83"/>
      <c r="W36" s="84"/>
      <c r="X36" s="83" t="s">
        <v>322</v>
      </c>
      <c r="Y36" s="108"/>
      <c r="Z36" s="83" t="s">
        <v>322</v>
      </c>
      <c r="AA36" s="77">
        <v>0</v>
      </c>
      <c r="AB36" s="77"/>
      <c r="AC36" s="83" t="s">
        <v>322</v>
      </c>
      <c r="AD36" s="152" t="s">
        <v>322</v>
      </c>
      <c r="AE36" s="110">
        <v>0</v>
      </c>
      <c r="AF36" s="102" t="s">
        <v>323</v>
      </c>
      <c r="AG36" s="116"/>
      <c r="AH36" s="83" t="s">
        <v>322</v>
      </c>
      <c r="AI36" s="116"/>
      <c r="AJ36" s="83" t="s">
        <v>322</v>
      </c>
      <c r="AK36" s="156" t="s">
        <v>322</v>
      </c>
    </row>
    <row r="37" spans="2:37" ht="18" customHeight="1" thickBot="1" x14ac:dyDescent="0.2">
      <c r="B37" s="76" t="s">
        <v>322</v>
      </c>
      <c r="C37" s="93"/>
      <c r="D37" s="93"/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0</v>
      </c>
      <c r="N37" s="131"/>
      <c r="O37" s="131" t="s">
        <v>322</v>
      </c>
      <c r="P37" s="88"/>
      <c r="Q37" s="88" t="s">
        <v>322</v>
      </c>
      <c r="R37" s="82" t="s">
        <v>322</v>
      </c>
      <c r="S37" s="90"/>
      <c r="T37" s="89" t="s">
        <v>322</v>
      </c>
      <c r="U37" s="90"/>
      <c r="V37" s="89"/>
      <c r="W37" s="90"/>
      <c r="X37" s="89" t="s">
        <v>322</v>
      </c>
      <c r="Y37" s="109"/>
      <c r="Z37" s="89" t="s">
        <v>322</v>
      </c>
      <c r="AA37" s="88">
        <v>0</v>
      </c>
      <c r="AB37" s="88"/>
      <c r="AC37" s="89" t="s">
        <v>322</v>
      </c>
      <c r="AD37" s="153" t="s">
        <v>322</v>
      </c>
      <c r="AE37" s="112">
        <v>0</v>
      </c>
      <c r="AF37" s="103" t="s">
        <v>323</v>
      </c>
      <c r="AG37" s="117"/>
      <c r="AH37" s="89" t="s">
        <v>322</v>
      </c>
      <c r="AI37" s="117"/>
      <c r="AJ37" s="89" t="s">
        <v>322</v>
      </c>
      <c r="AK37" s="157" t="s">
        <v>322</v>
      </c>
    </row>
    <row r="38" spans="2:37" ht="18" customHeight="1" thickBot="1" x14ac:dyDescent="0.2">
      <c r="B38" s="85">
        <v>4</v>
      </c>
      <c r="C38" s="169" t="s">
        <v>266</v>
      </c>
      <c r="D38" s="91">
        <v>1</v>
      </c>
      <c r="E38" s="86">
        <v>12116158502.300001</v>
      </c>
      <c r="F38" s="86">
        <v>12619878477.900002</v>
      </c>
      <c r="G38" s="86">
        <v>5309147240</v>
      </c>
      <c r="H38" s="86">
        <v>5309494649.8000002</v>
      </c>
      <c r="I38" s="86">
        <v>20733798858</v>
      </c>
      <c r="J38" s="86">
        <v>22086163391</v>
      </c>
      <c r="K38" s="86">
        <v>7310383828.1000004</v>
      </c>
      <c r="L38" s="86">
        <v>2832814534.8000002</v>
      </c>
      <c r="M38" s="86">
        <v>15533932.6</v>
      </c>
      <c r="N38" s="80">
        <v>1</v>
      </c>
      <c r="O38" s="130">
        <v>114</v>
      </c>
      <c r="P38" s="94" t="s">
        <v>174</v>
      </c>
      <c r="Q38" s="80">
        <v>0</v>
      </c>
      <c r="R38" s="81">
        <v>33500000000</v>
      </c>
      <c r="S38" s="188">
        <v>20733798858</v>
      </c>
      <c r="T38" s="168" t="s">
        <v>320</v>
      </c>
      <c r="U38" s="186">
        <v>22086163391</v>
      </c>
      <c r="V38" s="168" t="s">
        <v>320</v>
      </c>
      <c r="W38" s="186">
        <v>2.2821289285433344</v>
      </c>
      <c r="X38" s="168" t="s">
        <v>320</v>
      </c>
      <c r="Y38" s="183">
        <v>0.42072470500393611</v>
      </c>
      <c r="Z38" s="168" t="s">
        <v>320</v>
      </c>
      <c r="AA38" s="190">
        <v>0</v>
      </c>
      <c r="AB38" s="183">
        <v>182.36299897425846</v>
      </c>
      <c r="AC38" s="87" t="s">
        <v>320</v>
      </c>
      <c r="AD38" s="151" t="s">
        <v>320</v>
      </c>
      <c r="AE38" s="111"/>
      <c r="AF38" s="101"/>
      <c r="AG38" s="137">
        <v>0.38750558129534773</v>
      </c>
      <c r="AH38" s="87" t="s">
        <v>320</v>
      </c>
      <c r="AI38" s="137">
        <v>0.22447240991748377</v>
      </c>
      <c r="AJ38" s="87" t="s">
        <v>320</v>
      </c>
      <c r="AK38" s="154" t="s">
        <v>320</v>
      </c>
    </row>
    <row r="39" spans="2:37" ht="18" customHeight="1" thickBot="1" x14ac:dyDescent="0.2">
      <c r="B39" s="76">
        <v>4.0999999999999996</v>
      </c>
      <c r="C39" s="170" t="s">
        <v>267</v>
      </c>
      <c r="D39" s="140">
        <v>0.4</v>
      </c>
      <c r="E39" s="75">
        <v>5413129612</v>
      </c>
      <c r="F39" s="75">
        <v>5434160542</v>
      </c>
      <c r="G39" s="75">
        <v>2515145556</v>
      </c>
      <c r="H39" s="75">
        <v>2515145556</v>
      </c>
      <c r="I39" s="133">
        <v>2897984056</v>
      </c>
      <c r="J39" s="75">
        <v>2919014986</v>
      </c>
      <c r="K39" s="133">
        <v>2919014986</v>
      </c>
      <c r="L39" s="133">
        <v>822350651</v>
      </c>
      <c r="M39" s="133">
        <v>59500</v>
      </c>
      <c r="N39" s="130">
        <v>2</v>
      </c>
      <c r="O39" s="130">
        <v>102</v>
      </c>
      <c r="P39" s="77"/>
      <c r="Q39" s="77" t="s">
        <v>322</v>
      </c>
      <c r="R39" s="79">
        <v>30000000000</v>
      </c>
      <c r="S39" s="189">
        <v>20733798858</v>
      </c>
      <c r="T39" s="194" t="s">
        <v>320</v>
      </c>
      <c r="U39" s="187">
        <v>22086163391</v>
      </c>
      <c r="V39" s="194" t="s">
        <v>320</v>
      </c>
      <c r="W39" s="187">
        <v>2.2821289285433344</v>
      </c>
      <c r="X39" s="194" t="s">
        <v>320</v>
      </c>
      <c r="Y39" s="184">
        <v>0.46283975906871544</v>
      </c>
      <c r="Z39" s="194" t="s">
        <v>320</v>
      </c>
      <c r="AA39" s="195">
        <v>0</v>
      </c>
      <c r="AB39" s="184">
        <v>182.36299897425846</v>
      </c>
      <c r="AC39" s="83" t="s">
        <v>320</v>
      </c>
      <c r="AD39" s="152" t="s">
        <v>320</v>
      </c>
      <c r="AE39" s="110">
        <v>9589.1310075877882</v>
      </c>
      <c r="AF39" s="102" t="s">
        <v>323</v>
      </c>
      <c r="AG39" s="137">
        <v>0.38750558129534773</v>
      </c>
      <c r="AH39" s="83" t="s">
        <v>320</v>
      </c>
      <c r="AI39" s="137">
        <v>0.22447240991748377</v>
      </c>
      <c r="AJ39" s="83" t="s">
        <v>320</v>
      </c>
      <c r="AK39" s="155" t="s">
        <v>320</v>
      </c>
    </row>
    <row r="40" spans="2:37" ht="18" customHeight="1" thickBot="1" x14ac:dyDescent="0.2">
      <c r="B40" s="76">
        <v>4.2</v>
      </c>
      <c r="C40" s="173" t="s">
        <v>246</v>
      </c>
      <c r="D40" s="140">
        <v>0.1</v>
      </c>
      <c r="E40" s="75">
        <v>1534558659</v>
      </c>
      <c r="F40" s="75">
        <v>1534558659</v>
      </c>
      <c r="G40" s="75">
        <v>96871525</v>
      </c>
      <c r="H40" s="75">
        <v>96871525</v>
      </c>
      <c r="I40" s="133">
        <v>1437687134</v>
      </c>
      <c r="J40" s="75">
        <v>1437687134</v>
      </c>
      <c r="K40" s="133">
        <v>1437687134</v>
      </c>
      <c r="L40" s="133">
        <v>186394852</v>
      </c>
      <c r="M40" s="133">
        <v>71400</v>
      </c>
      <c r="N40" s="130">
        <v>3</v>
      </c>
      <c r="O40" s="130">
        <v>114</v>
      </c>
      <c r="P40" s="77"/>
      <c r="Q40" s="77" t="s">
        <v>322</v>
      </c>
      <c r="R40" s="79">
        <v>28800000000</v>
      </c>
      <c r="S40" s="189">
        <v>20733798858</v>
      </c>
      <c r="T40" s="194" t="s">
        <v>320</v>
      </c>
      <c r="U40" s="187">
        <v>22086163391</v>
      </c>
      <c r="V40" s="194" t="s">
        <v>320</v>
      </c>
      <c r="W40" s="187">
        <v>2.2821289285433344</v>
      </c>
      <c r="X40" s="194" t="s">
        <v>320</v>
      </c>
      <c r="Y40" s="184">
        <v>6.3126635421761348E-2</v>
      </c>
      <c r="Z40" s="194" t="s">
        <v>320</v>
      </c>
      <c r="AA40" s="195">
        <v>0</v>
      </c>
      <c r="AB40" s="184">
        <v>182.36299897425846</v>
      </c>
      <c r="AC40" s="83" t="s">
        <v>320</v>
      </c>
      <c r="AD40" s="152" t="s">
        <v>320</v>
      </c>
      <c r="AE40" s="110">
        <v>2707.8854049761781</v>
      </c>
      <c r="AF40" s="102" t="s">
        <v>323</v>
      </c>
      <c r="AG40" s="137">
        <v>0.38750558129534773</v>
      </c>
      <c r="AH40" s="83" t="s">
        <v>320</v>
      </c>
      <c r="AI40" s="137">
        <v>0.22447240991748377</v>
      </c>
      <c r="AJ40" s="83" t="s">
        <v>320</v>
      </c>
      <c r="AK40" s="155" t="s">
        <v>320</v>
      </c>
    </row>
    <row r="41" spans="2:37" ht="18" customHeight="1" thickBot="1" x14ac:dyDescent="0.2">
      <c r="B41" s="76">
        <v>4.3</v>
      </c>
      <c r="C41" s="170" t="s">
        <v>216</v>
      </c>
      <c r="D41" s="140">
        <v>0.4</v>
      </c>
      <c r="E41" s="75">
        <v>23267430397</v>
      </c>
      <c r="F41" s="75">
        <v>24473519842</v>
      </c>
      <c r="G41" s="75">
        <v>10386643198</v>
      </c>
      <c r="H41" s="75">
        <v>10386643198</v>
      </c>
      <c r="I41" s="133">
        <v>12880787199</v>
      </c>
      <c r="J41" s="75">
        <v>14086876644</v>
      </c>
      <c r="K41" s="133">
        <v>14086876644</v>
      </c>
      <c r="L41" s="133">
        <v>5714824977</v>
      </c>
      <c r="M41" s="133">
        <v>33767965</v>
      </c>
      <c r="N41" s="130">
        <v>4</v>
      </c>
      <c r="O41" s="130">
        <v>114</v>
      </c>
      <c r="P41" s="77"/>
      <c r="Q41" s="77" t="s">
        <v>322</v>
      </c>
      <c r="R41" s="79">
        <v>27600000000</v>
      </c>
      <c r="S41" s="189">
        <v>20733798858</v>
      </c>
      <c r="T41" s="194" t="s">
        <v>320</v>
      </c>
      <c r="U41" s="187">
        <v>22086163391</v>
      </c>
      <c r="V41" s="194" t="s">
        <v>320</v>
      </c>
      <c r="W41" s="187">
        <v>2.2821289285433344</v>
      </c>
      <c r="X41" s="194" t="s">
        <v>320</v>
      </c>
      <c r="Y41" s="184">
        <v>0.42440332510630779</v>
      </c>
      <c r="Z41" s="194" t="s">
        <v>320</v>
      </c>
      <c r="AA41" s="195">
        <v>0</v>
      </c>
      <c r="AB41" s="184">
        <v>182.36299897425846</v>
      </c>
      <c r="AC41" s="83" t="s">
        <v>320</v>
      </c>
      <c r="AD41" s="152" t="s">
        <v>320</v>
      </c>
      <c r="AE41" s="110">
        <v>43186.024072701606</v>
      </c>
      <c r="AF41" s="102" t="s">
        <v>324</v>
      </c>
      <c r="AG41" s="137">
        <v>0.38750558129534773</v>
      </c>
      <c r="AH41" s="83" t="s">
        <v>320</v>
      </c>
      <c r="AI41" s="137">
        <v>0.22447240991748377</v>
      </c>
      <c r="AJ41" s="83" t="s">
        <v>320</v>
      </c>
      <c r="AK41" s="155" t="s">
        <v>320</v>
      </c>
    </row>
    <row r="42" spans="2:37" ht="18" customHeight="1" x14ac:dyDescent="0.15">
      <c r="B42" s="76">
        <v>4.4000000000000004</v>
      </c>
      <c r="C42" s="173" t="s">
        <v>238</v>
      </c>
      <c r="D42" s="140">
        <v>0.1</v>
      </c>
      <c r="E42" s="75">
        <v>4904786328</v>
      </c>
      <c r="F42" s="75">
        <v>5033504584</v>
      </c>
      <c r="G42" s="75">
        <v>1387445859</v>
      </c>
      <c r="H42" s="75">
        <v>1390919957</v>
      </c>
      <c r="I42" s="133">
        <v>3517340469</v>
      </c>
      <c r="J42" s="75">
        <v>3642584627</v>
      </c>
      <c r="K42" s="133">
        <v>3642584627</v>
      </c>
      <c r="L42" s="133">
        <v>1993047984</v>
      </c>
      <c r="M42" s="133">
        <v>19958066</v>
      </c>
      <c r="N42" s="130">
        <v>5</v>
      </c>
      <c r="O42" s="130">
        <v>102</v>
      </c>
      <c r="P42" s="77"/>
      <c r="Q42" s="77" t="s">
        <v>322</v>
      </c>
      <c r="R42" s="79">
        <v>27400000000</v>
      </c>
      <c r="S42" s="189">
        <v>20733798858</v>
      </c>
      <c r="T42" s="194" t="s">
        <v>320</v>
      </c>
      <c r="U42" s="187">
        <v>22086163391</v>
      </c>
      <c r="V42" s="194" t="s">
        <v>320</v>
      </c>
      <c r="W42" s="187">
        <v>2.2821289285433344</v>
      </c>
      <c r="X42" s="194" t="s">
        <v>320</v>
      </c>
      <c r="Y42" s="184">
        <v>0.27633231157101096</v>
      </c>
      <c r="Z42" s="194" t="s">
        <v>320</v>
      </c>
      <c r="AA42" s="195">
        <v>0</v>
      </c>
      <c r="AB42" s="184">
        <v>182.36299897425846</v>
      </c>
      <c r="AC42" s="83" t="s">
        <v>320</v>
      </c>
      <c r="AD42" s="152" t="s">
        <v>320</v>
      </c>
      <c r="AE42" s="110">
        <v>8882.1326698429511</v>
      </c>
      <c r="AF42" s="102" t="s">
        <v>323</v>
      </c>
      <c r="AG42" s="137">
        <v>0.38750558129534773</v>
      </c>
      <c r="AH42" s="83" t="s">
        <v>320</v>
      </c>
      <c r="AI42" s="137">
        <v>0.22447240991748377</v>
      </c>
      <c r="AJ42" s="83" t="s">
        <v>320</v>
      </c>
      <c r="AK42" s="155" t="s">
        <v>320</v>
      </c>
    </row>
    <row r="43" spans="2:37" ht="18" customHeight="1" x14ac:dyDescent="0.15">
      <c r="B43" s="76" t="s">
        <v>322</v>
      </c>
      <c r="C43" s="92"/>
      <c r="D43" s="140"/>
      <c r="E43" s="75">
        <v>0</v>
      </c>
      <c r="F43" s="75">
        <v>0</v>
      </c>
      <c r="G43" s="75">
        <v>0</v>
      </c>
      <c r="H43" s="75">
        <v>0</v>
      </c>
      <c r="I43" s="133">
        <v>0</v>
      </c>
      <c r="J43" s="75">
        <v>0</v>
      </c>
      <c r="K43" s="133">
        <v>0</v>
      </c>
      <c r="L43" s="133">
        <v>0</v>
      </c>
      <c r="M43" s="133">
        <v>0</v>
      </c>
      <c r="N43" s="130"/>
      <c r="O43" s="130" t="s">
        <v>322</v>
      </c>
      <c r="P43" s="77"/>
      <c r="Q43" s="77" t="s">
        <v>322</v>
      </c>
      <c r="R43" s="79" t="s">
        <v>322</v>
      </c>
      <c r="S43" s="84"/>
      <c r="T43" s="83" t="s">
        <v>322</v>
      </c>
      <c r="U43" s="84"/>
      <c r="V43" s="83"/>
      <c r="W43" s="84"/>
      <c r="X43" s="83" t="s">
        <v>322</v>
      </c>
      <c r="Y43" s="108"/>
      <c r="Z43" s="83" t="s">
        <v>322</v>
      </c>
      <c r="AA43" s="77">
        <v>0</v>
      </c>
      <c r="AB43" s="77"/>
      <c r="AC43" s="83" t="s">
        <v>322</v>
      </c>
      <c r="AD43" s="152" t="s">
        <v>322</v>
      </c>
      <c r="AE43" s="110">
        <v>0</v>
      </c>
      <c r="AF43" s="102" t="s">
        <v>323</v>
      </c>
      <c r="AG43" s="116"/>
      <c r="AH43" s="83" t="s">
        <v>322</v>
      </c>
      <c r="AI43" s="116"/>
      <c r="AJ43" s="83" t="s">
        <v>322</v>
      </c>
      <c r="AK43" s="155" t="s">
        <v>322</v>
      </c>
    </row>
    <row r="44" spans="2:37" ht="18" customHeight="1" x14ac:dyDescent="0.15">
      <c r="B44" s="76" t="s">
        <v>322</v>
      </c>
      <c r="C44" s="92"/>
      <c r="D44" s="140"/>
      <c r="E44" s="75">
        <v>0</v>
      </c>
      <c r="F44" s="75">
        <v>0</v>
      </c>
      <c r="G44" s="75">
        <v>0</v>
      </c>
      <c r="H44" s="75">
        <v>0</v>
      </c>
      <c r="I44" s="133">
        <v>0</v>
      </c>
      <c r="J44" s="75">
        <v>0</v>
      </c>
      <c r="K44" s="133">
        <v>0</v>
      </c>
      <c r="L44" s="133">
        <v>0</v>
      </c>
      <c r="M44" s="133">
        <v>0</v>
      </c>
      <c r="N44" s="130"/>
      <c r="O44" s="130" t="s">
        <v>322</v>
      </c>
      <c r="P44" s="77"/>
      <c r="Q44" s="77" t="s">
        <v>322</v>
      </c>
      <c r="R44" s="79" t="s">
        <v>322</v>
      </c>
      <c r="S44" s="84"/>
      <c r="T44" s="83" t="s">
        <v>322</v>
      </c>
      <c r="U44" s="84"/>
      <c r="V44" s="83"/>
      <c r="W44" s="84"/>
      <c r="X44" s="83" t="s">
        <v>322</v>
      </c>
      <c r="Y44" s="108"/>
      <c r="Z44" s="83" t="s">
        <v>322</v>
      </c>
      <c r="AA44" s="77">
        <v>0</v>
      </c>
      <c r="AB44" s="77"/>
      <c r="AC44" s="83" t="s">
        <v>322</v>
      </c>
      <c r="AD44" s="152" t="s">
        <v>322</v>
      </c>
      <c r="AE44" s="110">
        <v>0</v>
      </c>
      <c r="AF44" s="102" t="s">
        <v>323</v>
      </c>
      <c r="AG44" s="116"/>
      <c r="AH44" s="83" t="s">
        <v>322</v>
      </c>
      <c r="AI44" s="116"/>
      <c r="AJ44" s="83" t="s">
        <v>322</v>
      </c>
      <c r="AK44" s="156" t="s">
        <v>322</v>
      </c>
    </row>
    <row r="45" spans="2:37" ht="18" customHeight="1" x14ac:dyDescent="0.15">
      <c r="B45" s="76" t="s">
        <v>322</v>
      </c>
      <c r="C45" s="92"/>
      <c r="D45" s="140"/>
      <c r="E45" s="75">
        <v>0</v>
      </c>
      <c r="F45" s="75">
        <v>0</v>
      </c>
      <c r="G45" s="75">
        <v>0</v>
      </c>
      <c r="H45" s="75">
        <v>0</v>
      </c>
      <c r="I45" s="133">
        <v>0</v>
      </c>
      <c r="J45" s="75">
        <v>0</v>
      </c>
      <c r="K45" s="133">
        <v>0</v>
      </c>
      <c r="L45" s="133">
        <v>0</v>
      </c>
      <c r="M45" s="133">
        <v>0</v>
      </c>
      <c r="N45" s="130"/>
      <c r="O45" s="130" t="s">
        <v>322</v>
      </c>
      <c r="P45" s="77"/>
      <c r="Q45" s="77" t="s">
        <v>322</v>
      </c>
      <c r="R45" s="79" t="s">
        <v>322</v>
      </c>
      <c r="S45" s="84"/>
      <c r="T45" s="83" t="s">
        <v>322</v>
      </c>
      <c r="U45" s="84"/>
      <c r="V45" s="83"/>
      <c r="W45" s="84"/>
      <c r="X45" s="83" t="s">
        <v>322</v>
      </c>
      <c r="Y45" s="108"/>
      <c r="Z45" s="83" t="s">
        <v>322</v>
      </c>
      <c r="AA45" s="77">
        <v>0</v>
      </c>
      <c r="AB45" s="77"/>
      <c r="AC45" s="83" t="s">
        <v>322</v>
      </c>
      <c r="AD45" s="152" t="s">
        <v>322</v>
      </c>
      <c r="AE45" s="110">
        <v>0</v>
      </c>
      <c r="AF45" s="102" t="s">
        <v>323</v>
      </c>
      <c r="AG45" s="116"/>
      <c r="AH45" s="83" t="s">
        <v>322</v>
      </c>
      <c r="AI45" s="116"/>
      <c r="AJ45" s="83" t="s">
        <v>322</v>
      </c>
      <c r="AK45" s="156" t="s">
        <v>322</v>
      </c>
    </row>
    <row r="46" spans="2:37" ht="18" customHeight="1" thickBot="1" x14ac:dyDescent="0.2">
      <c r="B46" s="76" t="s">
        <v>322</v>
      </c>
      <c r="C46" s="93"/>
      <c r="D46" s="93"/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131"/>
      <c r="O46" s="131" t="s">
        <v>322</v>
      </c>
      <c r="P46" s="88"/>
      <c r="Q46" s="88" t="s">
        <v>322</v>
      </c>
      <c r="R46" s="82" t="s">
        <v>322</v>
      </c>
      <c r="S46" s="90"/>
      <c r="T46" s="89" t="s">
        <v>322</v>
      </c>
      <c r="U46" s="90"/>
      <c r="V46" s="89"/>
      <c r="W46" s="90"/>
      <c r="X46" s="89" t="s">
        <v>322</v>
      </c>
      <c r="Y46" s="109"/>
      <c r="Z46" s="89" t="s">
        <v>322</v>
      </c>
      <c r="AA46" s="88">
        <v>0</v>
      </c>
      <c r="AB46" s="88"/>
      <c r="AC46" s="89" t="s">
        <v>322</v>
      </c>
      <c r="AD46" s="153" t="s">
        <v>322</v>
      </c>
      <c r="AE46" s="112">
        <v>0</v>
      </c>
      <c r="AF46" s="103" t="s">
        <v>323</v>
      </c>
      <c r="AG46" s="117"/>
      <c r="AH46" s="89" t="s">
        <v>322</v>
      </c>
      <c r="AI46" s="117"/>
      <c r="AJ46" s="89" t="s">
        <v>322</v>
      </c>
      <c r="AK46" s="157" t="s">
        <v>322</v>
      </c>
    </row>
    <row r="47" spans="2:37" ht="18" customHeight="1" x14ac:dyDescent="0.15">
      <c r="B47" s="85">
        <v>5</v>
      </c>
      <c r="C47" s="169" t="s">
        <v>268</v>
      </c>
      <c r="D47" s="91">
        <v>1</v>
      </c>
      <c r="E47" s="86">
        <v>15133605048.560999</v>
      </c>
      <c r="F47" s="86">
        <v>16754165719.266003</v>
      </c>
      <c r="G47" s="86">
        <v>2610019605.5560002</v>
      </c>
      <c r="H47" s="86">
        <v>6575832281.8780012</v>
      </c>
      <c r="I47" s="86">
        <v>64547350352.050003</v>
      </c>
      <c r="J47" s="86">
        <v>59761109130.880005</v>
      </c>
      <c r="K47" s="86">
        <v>10178333437.388</v>
      </c>
      <c r="L47" s="86">
        <v>2228019604.0990005</v>
      </c>
      <c r="M47" s="86">
        <v>19461228.8002</v>
      </c>
      <c r="N47" s="80">
        <v>6</v>
      </c>
      <c r="O47" s="130">
        <v>114</v>
      </c>
      <c r="P47" s="94" t="s">
        <v>174</v>
      </c>
      <c r="Q47" s="80">
        <v>0</v>
      </c>
      <c r="R47" s="81">
        <v>14705000000</v>
      </c>
      <c r="S47" s="134">
        <v>64547350352.050003</v>
      </c>
      <c r="T47" s="168" t="s">
        <v>320</v>
      </c>
      <c r="U47" s="86">
        <v>59761109130.880005</v>
      </c>
      <c r="V47" s="87" t="s">
        <v>320</v>
      </c>
      <c r="W47" s="86">
        <v>5.798272555633603</v>
      </c>
      <c r="X47" s="87" t="s">
        <v>320</v>
      </c>
      <c r="Y47" s="137">
        <v>0.39248938992624977</v>
      </c>
      <c r="Z47" s="87" t="s">
        <v>320</v>
      </c>
      <c r="AA47" s="80">
        <v>0</v>
      </c>
      <c r="AB47" s="137">
        <v>114.48504238725683</v>
      </c>
      <c r="AC47" s="87" t="s">
        <v>320</v>
      </c>
      <c r="AD47" s="151" t="s">
        <v>320</v>
      </c>
      <c r="AE47" s="111"/>
      <c r="AF47" s="101"/>
      <c r="AG47" s="137">
        <v>0.21889827227656267</v>
      </c>
      <c r="AH47" s="87" t="s">
        <v>320</v>
      </c>
      <c r="AI47" s="137">
        <v>0.13298302293482445</v>
      </c>
      <c r="AJ47" s="87" t="s">
        <v>320</v>
      </c>
      <c r="AK47" s="154" t="s">
        <v>320</v>
      </c>
    </row>
    <row r="48" spans="2:37" ht="18" customHeight="1" x14ac:dyDescent="0.15">
      <c r="B48" s="76">
        <v>5.0999999999999996</v>
      </c>
      <c r="C48" s="173" t="s">
        <v>239</v>
      </c>
      <c r="D48" s="140">
        <v>0.4</v>
      </c>
      <c r="E48" s="75">
        <v>23257876201</v>
      </c>
      <c r="F48" s="75">
        <v>26773201188</v>
      </c>
      <c r="G48" s="75">
        <v>4560825579</v>
      </c>
      <c r="H48" s="75">
        <v>13697797716</v>
      </c>
      <c r="I48" s="133">
        <v>18697050622</v>
      </c>
      <c r="J48" s="75">
        <v>13075403472</v>
      </c>
      <c r="K48" s="133">
        <v>13075403472</v>
      </c>
      <c r="L48" s="133">
        <v>5019077337</v>
      </c>
      <c r="M48" s="133">
        <v>48653071</v>
      </c>
      <c r="N48" s="130"/>
      <c r="O48" s="130" t="s">
        <v>322</v>
      </c>
      <c r="P48" s="77"/>
      <c r="Q48" s="77" t="s">
        <v>322</v>
      </c>
      <c r="R48" s="79" t="s">
        <v>322</v>
      </c>
      <c r="S48" s="84"/>
      <c r="T48" s="83" t="s">
        <v>322</v>
      </c>
      <c r="U48" s="84"/>
      <c r="V48" s="83"/>
      <c r="W48" s="84"/>
      <c r="X48" s="83" t="s">
        <v>322</v>
      </c>
      <c r="Y48" s="108"/>
      <c r="Z48" s="83" t="s">
        <v>322</v>
      </c>
      <c r="AA48" s="77">
        <v>0</v>
      </c>
      <c r="AB48" s="77"/>
      <c r="AC48" s="83" t="s">
        <v>322</v>
      </c>
      <c r="AD48" s="152" t="s">
        <v>322</v>
      </c>
      <c r="AE48" s="110">
        <v>47244.046564319746</v>
      </c>
      <c r="AF48" s="102" t="s">
        <v>324</v>
      </c>
      <c r="AG48" s="116"/>
      <c r="AH48" s="83" t="s">
        <v>322</v>
      </c>
      <c r="AI48" s="116"/>
      <c r="AJ48" s="83" t="s">
        <v>322</v>
      </c>
      <c r="AK48" s="155" t="s">
        <v>322</v>
      </c>
    </row>
    <row r="49" spans="2:37" ht="18" customHeight="1" x14ac:dyDescent="0.15">
      <c r="B49" s="76">
        <v>5.2</v>
      </c>
      <c r="C49" s="173" t="s">
        <v>205</v>
      </c>
      <c r="D49" s="140">
        <v>0.3</v>
      </c>
      <c r="E49" s="75">
        <v>1983661651</v>
      </c>
      <c r="F49" s="75">
        <v>1986292002</v>
      </c>
      <c r="G49" s="75">
        <v>404258171</v>
      </c>
      <c r="H49" s="75">
        <v>1347592937</v>
      </c>
      <c r="I49" s="133">
        <v>1579403480</v>
      </c>
      <c r="J49" s="75">
        <v>638699065</v>
      </c>
      <c r="K49" s="133">
        <v>638699065</v>
      </c>
      <c r="L49" s="133">
        <v>50971919</v>
      </c>
      <c r="M49" s="133">
        <v>5.0000000000000001E-4</v>
      </c>
      <c r="N49" s="130"/>
      <c r="O49" s="130" t="s">
        <v>322</v>
      </c>
      <c r="P49" s="77"/>
      <c r="Q49" s="77" t="s">
        <v>322</v>
      </c>
      <c r="R49" s="79" t="s">
        <v>322</v>
      </c>
      <c r="S49" s="84"/>
      <c r="T49" s="83" t="s">
        <v>322</v>
      </c>
      <c r="U49" s="84"/>
      <c r="V49" s="83"/>
      <c r="W49" s="84"/>
      <c r="X49" s="83" t="s">
        <v>322</v>
      </c>
      <c r="Y49" s="108"/>
      <c r="Z49" s="83" t="s">
        <v>322</v>
      </c>
      <c r="AA49" s="77">
        <v>0</v>
      </c>
      <c r="AB49" s="77"/>
      <c r="AC49" s="83" t="s">
        <v>322</v>
      </c>
      <c r="AD49" s="152" t="s">
        <v>322</v>
      </c>
      <c r="AE49" s="110">
        <v>3505.0150026469032</v>
      </c>
      <c r="AF49" s="102" t="s">
        <v>323</v>
      </c>
      <c r="AG49" s="116"/>
      <c r="AH49" s="83" t="s">
        <v>322</v>
      </c>
      <c r="AI49" s="116"/>
      <c r="AJ49" s="83" t="s">
        <v>322</v>
      </c>
      <c r="AK49" s="155" t="s">
        <v>322</v>
      </c>
    </row>
    <row r="50" spans="2:37" ht="18" customHeight="1" x14ac:dyDescent="0.15">
      <c r="B50" s="76">
        <v>5.3</v>
      </c>
      <c r="C50" s="170" t="s">
        <v>206</v>
      </c>
      <c r="D50" s="140">
        <v>0.1</v>
      </c>
      <c r="E50" s="75">
        <v>47445015204.610001</v>
      </c>
      <c r="F50" s="75">
        <v>49249742022.660004</v>
      </c>
      <c r="G50" s="75">
        <v>4612664206.5600004</v>
      </c>
      <c r="H50" s="75">
        <v>4721352125.7799997</v>
      </c>
      <c r="I50" s="133">
        <v>42832350998.050003</v>
      </c>
      <c r="J50" s="75">
        <v>44528389896.880005</v>
      </c>
      <c r="K50" s="133">
        <v>44528389896.880005</v>
      </c>
      <c r="L50" s="133">
        <v>1690398017.99</v>
      </c>
      <c r="M50" s="133">
        <v>5.0000000000000001E-4</v>
      </c>
      <c r="N50" s="130"/>
      <c r="O50" s="130" t="s">
        <v>322</v>
      </c>
      <c r="P50" s="77"/>
      <c r="Q50" s="77" t="s">
        <v>322</v>
      </c>
      <c r="R50" s="79" t="s">
        <v>322</v>
      </c>
      <c r="S50" s="84"/>
      <c r="T50" s="83" t="s">
        <v>322</v>
      </c>
      <c r="U50" s="84"/>
      <c r="V50" s="83"/>
      <c r="W50" s="84"/>
      <c r="X50" s="83" t="s">
        <v>322</v>
      </c>
      <c r="Y50" s="108"/>
      <c r="Z50" s="83" t="s">
        <v>322</v>
      </c>
      <c r="AA50" s="77">
        <v>0</v>
      </c>
      <c r="AB50" s="77"/>
      <c r="AC50" s="83" t="s">
        <v>322</v>
      </c>
      <c r="AD50" s="152" t="s">
        <v>322</v>
      </c>
      <c r="AE50" s="110">
        <v>86906.197322498687</v>
      </c>
      <c r="AF50" s="102" t="s">
        <v>324</v>
      </c>
      <c r="AG50" s="116"/>
      <c r="AH50" s="83" t="s">
        <v>322</v>
      </c>
      <c r="AI50" s="116"/>
      <c r="AJ50" s="83" t="s">
        <v>322</v>
      </c>
      <c r="AK50" s="155" t="s">
        <v>322</v>
      </c>
    </row>
    <row r="51" spans="2:37" ht="18" customHeight="1" x14ac:dyDescent="0.15">
      <c r="B51" s="76">
        <v>5.4</v>
      </c>
      <c r="C51" s="175" t="s">
        <v>221</v>
      </c>
      <c r="D51" s="140">
        <v>0.2</v>
      </c>
      <c r="E51" s="75">
        <v>2454272762</v>
      </c>
      <c r="F51" s="75">
        <v>2620117206</v>
      </c>
      <c r="G51" s="75">
        <v>1015727510</v>
      </c>
      <c r="H51" s="75">
        <v>1101500509</v>
      </c>
      <c r="I51" s="133">
        <v>1438545252</v>
      </c>
      <c r="J51" s="75">
        <v>1518616697</v>
      </c>
      <c r="K51" s="133">
        <v>1518616697</v>
      </c>
      <c r="L51" s="133">
        <v>180286459</v>
      </c>
      <c r="M51" s="133">
        <v>2</v>
      </c>
      <c r="N51" s="130"/>
      <c r="O51" s="130" t="s">
        <v>322</v>
      </c>
      <c r="P51" s="77"/>
      <c r="Q51" s="77" t="s">
        <v>322</v>
      </c>
      <c r="R51" s="79" t="s">
        <v>322</v>
      </c>
      <c r="S51" s="84"/>
      <c r="T51" s="83" t="s">
        <v>322</v>
      </c>
      <c r="U51" s="84"/>
      <c r="V51" s="83"/>
      <c r="W51" s="84"/>
      <c r="X51" s="83" t="s">
        <v>322</v>
      </c>
      <c r="Y51" s="108"/>
      <c r="Z51" s="83" t="s">
        <v>322</v>
      </c>
      <c r="AA51" s="77">
        <v>0</v>
      </c>
      <c r="AB51" s="77"/>
      <c r="AC51" s="83" t="s">
        <v>322</v>
      </c>
      <c r="AD51" s="152" t="s">
        <v>322</v>
      </c>
      <c r="AE51" s="110">
        <v>4623.4642773954474</v>
      </c>
      <c r="AF51" s="102" t="s">
        <v>323</v>
      </c>
      <c r="AG51" s="116"/>
      <c r="AH51" s="83" t="s">
        <v>322</v>
      </c>
      <c r="AI51" s="116"/>
      <c r="AJ51" s="83" t="s">
        <v>322</v>
      </c>
      <c r="AK51" s="155" t="s">
        <v>322</v>
      </c>
    </row>
    <row r="52" spans="2:37" ht="18" customHeight="1" x14ac:dyDescent="0.15">
      <c r="B52" s="76" t="s">
        <v>322</v>
      </c>
      <c r="C52" s="92"/>
      <c r="D52" s="140"/>
      <c r="E52" s="75">
        <v>0</v>
      </c>
      <c r="F52" s="75">
        <v>0</v>
      </c>
      <c r="G52" s="75">
        <v>0</v>
      </c>
      <c r="H52" s="75">
        <v>0</v>
      </c>
      <c r="I52" s="133">
        <v>0</v>
      </c>
      <c r="J52" s="75">
        <v>0</v>
      </c>
      <c r="K52" s="133">
        <v>0</v>
      </c>
      <c r="L52" s="133">
        <v>0</v>
      </c>
      <c r="M52" s="133">
        <v>0</v>
      </c>
      <c r="N52" s="130"/>
      <c r="O52" s="130" t="s">
        <v>322</v>
      </c>
      <c r="P52" s="77"/>
      <c r="Q52" s="77" t="s">
        <v>322</v>
      </c>
      <c r="R52" s="79" t="s">
        <v>322</v>
      </c>
      <c r="S52" s="84"/>
      <c r="T52" s="83" t="s">
        <v>322</v>
      </c>
      <c r="U52" s="84"/>
      <c r="V52" s="83"/>
      <c r="W52" s="84"/>
      <c r="X52" s="83" t="s">
        <v>322</v>
      </c>
      <c r="Y52" s="108"/>
      <c r="Z52" s="83" t="s">
        <v>322</v>
      </c>
      <c r="AA52" s="77">
        <v>0</v>
      </c>
      <c r="AB52" s="77"/>
      <c r="AC52" s="83" t="s">
        <v>322</v>
      </c>
      <c r="AD52" s="152" t="s">
        <v>322</v>
      </c>
      <c r="AE52" s="110">
        <v>0</v>
      </c>
      <c r="AF52" s="102" t="s">
        <v>323</v>
      </c>
      <c r="AG52" s="116"/>
      <c r="AH52" s="83" t="s">
        <v>322</v>
      </c>
      <c r="AI52" s="116"/>
      <c r="AJ52" s="83" t="s">
        <v>322</v>
      </c>
      <c r="AK52" s="155" t="s">
        <v>322</v>
      </c>
    </row>
    <row r="53" spans="2:37" ht="18" customHeight="1" x14ac:dyDescent="0.15">
      <c r="B53" s="76" t="s">
        <v>322</v>
      </c>
      <c r="C53" s="92"/>
      <c r="D53" s="140"/>
      <c r="E53" s="75">
        <v>0</v>
      </c>
      <c r="F53" s="75">
        <v>0</v>
      </c>
      <c r="G53" s="75">
        <v>0</v>
      </c>
      <c r="H53" s="75">
        <v>0</v>
      </c>
      <c r="I53" s="133">
        <v>0</v>
      </c>
      <c r="J53" s="75">
        <v>0</v>
      </c>
      <c r="K53" s="133">
        <v>0</v>
      </c>
      <c r="L53" s="133">
        <v>0</v>
      </c>
      <c r="M53" s="133">
        <v>0</v>
      </c>
      <c r="N53" s="130"/>
      <c r="O53" s="130" t="s">
        <v>322</v>
      </c>
      <c r="P53" s="77"/>
      <c r="Q53" s="77" t="s">
        <v>322</v>
      </c>
      <c r="R53" s="79" t="s">
        <v>322</v>
      </c>
      <c r="S53" s="84"/>
      <c r="T53" s="83" t="s">
        <v>322</v>
      </c>
      <c r="U53" s="84"/>
      <c r="V53" s="83"/>
      <c r="W53" s="84"/>
      <c r="X53" s="83" t="s">
        <v>322</v>
      </c>
      <c r="Y53" s="108"/>
      <c r="Z53" s="83" t="s">
        <v>322</v>
      </c>
      <c r="AA53" s="77">
        <v>0</v>
      </c>
      <c r="AB53" s="77"/>
      <c r="AC53" s="83" t="s">
        <v>322</v>
      </c>
      <c r="AD53" s="152" t="s">
        <v>322</v>
      </c>
      <c r="AE53" s="110">
        <v>0</v>
      </c>
      <c r="AF53" s="102" t="s">
        <v>323</v>
      </c>
      <c r="AG53" s="116"/>
      <c r="AH53" s="83" t="s">
        <v>322</v>
      </c>
      <c r="AI53" s="116"/>
      <c r="AJ53" s="83" t="s">
        <v>322</v>
      </c>
      <c r="AK53" s="156" t="s">
        <v>322</v>
      </c>
    </row>
    <row r="54" spans="2:37" ht="18" customHeight="1" x14ac:dyDescent="0.15">
      <c r="B54" s="76" t="s">
        <v>322</v>
      </c>
      <c r="C54" s="92"/>
      <c r="D54" s="140"/>
      <c r="E54" s="75">
        <v>0</v>
      </c>
      <c r="F54" s="75">
        <v>0</v>
      </c>
      <c r="G54" s="75">
        <v>0</v>
      </c>
      <c r="H54" s="75">
        <v>0</v>
      </c>
      <c r="I54" s="133">
        <v>0</v>
      </c>
      <c r="J54" s="75">
        <v>0</v>
      </c>
      <c r="K54" s="133">
        <v>0</v>
      </c>
      <c r="L54" s="133">
        <v>0</v>
      </c>
      <c r="M54" s="133">
        <v>0</v>
      </c>
      <c r="N54" s="130"/>
      <c r="O54" s="130" t="s">
        <v>322</v>
      </c>
      <c r="P54" s="77"/>
      <c r="Q54" s="77" t="s">
        <v>322</v>
      </c>
      <c r="R54" s="79" t="s">
        <v>322</v>
      </c>
      <c r="S54" s="84"/>
      <c r="T54" s="83" t="s">
        <v>322</v>
      </c>
      <c r="U54" s="84"/>
      <c r="V54" s="83"/>
      <c r="W54" s="84"/>
      <c r="X54" s="83" t="s">
        <v>322</v>
      </c>
      <c r="Y54" s="108"/>
      <c r="Z54" s="83" t="s">
        <v>322</v>
      </c>
      <c r="AA54" s="77">
        <v>0</v>
      </c>
      <c r="AB54" s="77"/>
      <c r="AC54" s="83" t="s">
        <v>322</v>
      </c>
      <c r="AD54" s="152" t="s">
        <v>322</v>
      </c>
      <c r="AE54" s="110">
        <v>0</v>
      </c>
      <c r="AF54" s="102" t="s">
        <v>323</v>
      </c>
      <c r="AG54" s="116"/>
      <c r="AH54" s="83" t="s">
        <v>322</v>
      </c>
      <c r="AI54" s="116"/>
      <c r="AJ54" s="83" t="s">
        <v>322</v>
      </c>
      <c r="AK54" s="156" t="s">
        <v>322</v>
      </c>
    </row>
    <row r="55" spans="2:37" ht="18" customHeight="1" thickBot="1" x14ac:dyDescent="0.2">
      <c r="B55" s="76" t="s">
        <v>322</v>
      </c>
      <c r="C55" s="93"/>
      <c r="D55" s="93"/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131"/>
      <c r="O55" s="131" t="s">
        <v>322</v>
      </c>
      <c r="P55" s="88"/>
      <c r="Q55" s="88" t="s">
        <v>322</v>
      </c>
      <c r="R55" s="82" t="s">
        <v>322</v>
      </c>
      <c r="S55" s="90"/>
      <c r="T55" s="89" t="s">
        <v>322</v>
      </c>
      <c r="U55" s="90"/>
      <c r="V55" s="89"/>
      <c r="W55" s="90"/>
      <c r="X55" s="89" t="s">
        <v>322</v>
      </c>
      <c r="Y55" s="109"/>
      <c r="Z55" s="89" t="s">
        <v>322</v>
      </c>
      <c r="AA55" s="88">
        <v>0</v>
      </c>
      <c r="AB55" s="88"/>
      <c r="AC55" s="89" t="s">
        <v>322</v>
      </c>
      <c r="AD55" s="153" t="s">
        <v>322</v>
      </c>
      <c r="AE55" s="112">
        <v>0</v>
      </c>
      <c r="AF55" s="103" t="s">
        <v>323</v>
      </c>
      <c r="AG55" s="117"/>
      <c r="AH55" s="89" t="s">
        <v>322</v>
      </c>
      <c r="AI55" s="117"/>
      <c r="AJ55" s="89" t="s">
        <v>322</v>
      </c>
      <c r="AK55" s="157" t="s">
        <v>322</v>
      </c>
    </row>
    <row r="56" spans="2:37" ht="18" customHeight="1" x14ac:dyDescent="0.15">
      <c r="B56" s="85">
        <v>6</v>
      </c>
      <c r="C56" s="169" t="s">
        <v>269</v>
      </c>
      <c r="D56" s="91">
        <v>1</v>
      </c>
      <c r="E56" s="86">
        <v>4804339465.3999996</v>
      </c>
      <c r="F56" s="86">
        <v>8445178235.2250004</v>
      </c>
      <c r="G56" s="86">
        <v>736802776.69999993</v>
      </c>
      <c r="H56" s="86">
        <v>2596589254.0750003</v>
      </c>
      <c r="I56" s="86">
        <v>17699661504</v>
      </c>
      <c r="J56" s="86">
        <v>25613991730</v>
      </c>
      <c r="K56" s="86">
        <v>5848588981.1499996</v>
      </c>
      <c r="L56" s="86">
        <v>2147327918.0250001</v>
      </c>
      <c r="M56" s="86">
        <v>125270781.825</v>
      </c>
      <c r="N56" s="80">
        <v>2</v>
      </c>
      <c r="O56" s="130">
        <v>102</v>
      </c>
      <c r="P56" s="94" t="s">
        <v>174</v>
      </c>
      <c r="Q56" s="80">
        <v>0</v>
      </c>
      <c r="R56" s="81">
        <v>30000000000</v>
      </c>
      <c r="S56" s="188">
        <v>17699661504</v>
      </c>
      <c r="T56" s="168" t="s">
        <v>320</v>
      </c>
      <c r="U56" s="186">
        <v>25613991730</v>
      </c>
      <c r="V56" s="87" t="s">
        <v>320</v>
      </c>
      <c r="W56" s="186">
        <v>6.5205230182732565</v>
      </c>
      <c r="X56" s="87" t="s">
        <v>320</v>
      </c>
      <c r="Y56" s="183">
        <v>0.30746411523259232</v>
      </c>
      <c r="Z56" s="87" t="s">
        <v>320</v>
      </c>
      <c r="AA56" s="80">
        <v>0</v>
      </c>
      <c r="AB56" s="183">
        <v>17.141490511528545</v>
      </c>
      <c r="AC56" s="87" t="s">
        <v>320</v>
      </c>
      <c r="AD56" s="151" t="s">
        <v>320</v>
      </c>
      <c r="AE56" s="111"/>
      <c r="AF56" s="101"/>
      <c r="AG56" s="183">
        <v>0.36715315864148385</v>
      </c>
      <c r="AH56" s="87" t="s">
        <v>320</v>
      </c>
      <c r="AI56" s="183">
        <v>0.25426673756492835</v>
      </c>
      <c r="AJ56" s="87" t="s">
        <v>320</v>
      </c>
      <c r="AK56" s="154" t="s">
        <v>320</v>
      </c>
    </row>
    <row r="57" spans="2:37" ht="18" customHeight="1" x14ac:dyDescent="0.15">
      <c r="B57" s="76">
        <v>6.1</v>
      </c>
      <c r="C57" s="173" t="s">
        <v>255</v>
      </c>
      <c r="D57" s="140">
        <v>0.25</v>
      </c>
      <c r="E57" s="75">
        <v>7370132000</v>
      </c>
      <c r="F57" s="75">
        <v>20683841000</v>
      </c>
      <c r="G57" s="75">
        <v>1964673000</v>
      </c>
      <c r="H57" s="75">
        <v>8744046000</v>
      </c>
      <c r="I57" s="133">
        <v>5405459000</v>
      </c>
      <c r="J57" s="75">
        <v>11939795000</v>
      </c>
      <c r="K57" s="133">
        <v>11939795000</v>
      </c>
      <c r="L57" s="133">
        <v>4310458000</v>
      </c>
      <c r="M57" s="133">
        <v>436074000</v>
      </c>
      <c r="N57" s="130">
        <v>3</v>
      </c>
      <c r="O57" s="130">
        <v>114</v>
      </c>
      <c r="P57" s="77"/>
      <c r="Q57" s="77" t="s">
        <v>322</v>
      </c>
      <c r="R57" s="79">
        <v>28800000000</v>
      </c>
      <c r="S57" s="189">
        <v>17699661504</v>
      </c>
      <c r="T57" s="83" t="s">
        <v>320</v>
      </c>
      <c r="U57" s="187">
        <v>25613991730</v>
      </c>
      <c r="V57" s="83" t="s">
        <v>320</v>
      </c>
      <c r="W57" s="187">
        <v>6.5205230182732565</v>
      </c>
      <c r="X57" s="83" t="s">
        <v>320</v>
      </c>
      <c r="Y57" s="184">
        <v>0.30746411523259232</v>
      </c>
      <c r="Z57" s="83" t="s">
        <v>320</v>
      </c>
      <c r="AA57" s="77">
        <v>0</v>
      </c>
      <c r="AB57" s="184">
        <v>17.141490511528545</v>
      </c>
      <c r="AC57" s="83" t="s">
        <v>320</v>
      </c>
      <c r="AD57" s="152" t="s">
        <v>320</v>
      </c>
      <c r="AE57" s="110">
        <v>36498.748897123696</v>
      </c>
      <c r="AF57" s="185" t="s">
        <v>324</v>
      </c>
      <c r="AG57" s="184">
        <v>0.36715315864148385</v>
      </c>
      <c r="AH57" s="83" t="s">
        <v>320</v>
      </c>
      <c r="AI57" s="184">
        <v>0.25426673756492835</v>
      </c>
      <c r="AJ57" s="83" t="s">
        <v>320</v>
      </c>
      <c r="AK57" s="155" t="s">
        <v>320</v>
      </c>
    </row>
    <row r="58" spans="2:37" ht="28.5" customHeight="1" x14ac:dyDescent="0.15">
      <c r="B58" s="76">
        <v>6.2</v>
      </c>
      <c r="C58" s="173" t="s">
        <v>233</v>
      </c>
      <c r="D58" s="181">
        <v>0.125</v>
      </c>
      <c r="E58" s="75">
        <v>3008914641</v>
      </c>
      <c r="F58" s="75">
        <v>3495563250</v>
      </c>
      <c r="G58" s="75">
        <v>41035754</v>
      </c>
      <c r="H58" s="75">
        <v>1356892284</v>
      </c>
      <c r="I58" s="133">
        <v>2967878887</v>
      </c>
      <c r="J58" s="75">
        <v>2138670966</v>
      </c>
      <c r="K58" s="133">
        <v>2138670966</v>
      </c>
      <c r="L58" s="133">
        <v>519807533</v>
      </c>
      <c r="M58" s="133">
        <v>86634521</v>
      </c>
      <c r="N58" s="130">
        <v>4</v>
      </c>
      <c r="O58" s="130">
        <v>114</v>
      </c>
      <c r="P58" s="77"/>
      <c r="Q58" s="77" t="s">
        <v>322</v>
      </c>
      <c r="R58" s="79">
        <v>27600000000</v>
      </c>
      <c r="S58" s="189">
        <v>17699661504</v>
      </c>
      <c r="T58" s="83" t="s">
        <v>320</v>
      </c>
      <c r="U58" s="187">
        <v>25613991730</v>
      </c>
      <c r="V58" s="83" t="s">
        <v>320</v>
      </c>
      <c r="W58" s="187">
        <v>6.5205230182732565</v>
      </c>
      <c r="X58" s="83" t="s">
        <v>320</v>
      </c>
      <c r="Y58" s="184">
        <v>0.30746411523259232</v>
      </c>
      <c r="Z58" s="83" t="s">
        <v>320</v>
      </c>
      <c r="AA58" s="77">
        <v>0</v>
      </c>
      <c r="AB58" s="184">
        <v>17.141490511528545</v>
      </c>
      <c r="AC58" s="83" t="s">
        <v>320</v>
      </c>
      <c r="AD58" s="152" t="s">
        <v>320</v>
      </c>
      <c r="AE58" s="110">
        <v>6168.2781895182634</v>
      </c>
      <c r="AF58" s="185" t="s">
        <v>323</v>
      </c>
      <c r="AG58" s="184">
        <v>0.36715315864148385</v>
      </c>
      <c r="AH58" s="83" t="s">
        <v>320</v>
      </c>
      <c r="AI58" s="184">
        <v>0.25426673756492835</v>
      </c>
      <c r="AJ58" s="83" t="s">
        <v>320</v>
      </c>
      <c r="AK58" s="155" t="s">
        <v>320</v>
      </c>
    </row>
    <row r="59" spans="2:37" ht="18" customHeight="1" x14ac:dyDescent="0.15">
      <c r="B59" s="76">
        <v>6.3</v>
      </c>
      <c r="C59" s="170" t="s">
        <v>253</v>
      </c>
      <c r="D59" s="140">
        <v>0.4</v>
      </c>
      <c r="E59" s="75">
        <v>5057478506</v>
      </c>
      <c r="F59" s="75">
        <v>5122868229</v>
      </c>
      <c r="G59" s="75">
        <v>502562476</v>
      </c>
      <c r="H59" s="75">
        <v>502562476</v>
      </c>
      <c r="I59" s="133">
        <v>4554916030</v>
      </c>
      <c r="J59" s="75">
        <v>4620305753</v>
      </c>
      <c r="K59" s="133">
        <v>4620305753</v>
      </c>
      <c r="L59" s="133">
        <v>2273154995</v>
      </c>
      <c r="M59" s="133">
        <v>135100</v>
      </c>
      <c r="N59" s="130">
        <v>5</v>
      </c>
      <c r="O59" s="130">
        <v>102</v>
      </c>
      <c r="P59" s="77"/>
      <c r="Q59" s="77" t="s">
        <v>322</v>
      </c>
      <c r="R59" s="79">
        <v>27400000000</v>
      </c>
      <c r="S59" s="189">
        <v>17699661504</v>
      </c>
      <c r="T59" s="83" t="s">
        <v>320</v>
      </c>
      <c r="U59" s="187">
        <v>25613991730</v>
      </c>
      <c r="V59" s="83" t="s">
        <v>320</v>
      </c>
      <c r="W59" s="187">
        <v>6.5205230182732565</v>
      </c>
      <c r="X59" s="83" t="s">
        <v>320</v>
      </c>
      <c r="Y59" s="184">
        <v>0.30746411523259232</v>
      </c>
      <c r="Z59" s="83" t="s">
        <v>320</v>
      </c>
      <c r="AA59" s="77">
        <v>0</v>
      </c>
      <c r="AB59" s="184">
        <v>17.141490511528545</v>
      </c>
      <c r="AC59" s="83" t="s">
        <v>320</v>
      </c>
      <c r="AD59" s="152" t="s">
        <v>320</v>
      </c>
      <c r="AE59" s="110">
        <v>9039.8239438856544</v>
      </c>
      <c r="AF59" s="185" t="s">
        <v>323</v>
      </c>
      <c r="AG59" s="184">
        <v>0.36715315864148385</v>
      </c>
      <c r="AH59" s="83" t="s">
        <v>320</v>
      </c>
      <c r="AI59" s="184">
        <v>0.25426673756492835</v>
      </c>
      <c r="AJ59" s="83" t="s">
        <v>320</v>
      </c>
      <c r="AK59" s="155" t="s">
        <v>320</v>
      </c>
    </row>
    <row r="60" spans="2:37" ht="18" customHeight="1" x14ac:dyDescent="0.15">
      <c r="B60" s="76">
        <v>6.4</v>
      </c>
      <c r="C60" s="173" t="s">
        <v>243</v>
      </c>
      <c r="D60" s="181">
        <v>0.125</v>
      </c>
      <c r="E60" s="75">
        <v>2046582623</v>
      </c>
      <c r="F60" s="75">
        <v>2473557951</v>
      </c>
      <c r="G60" s="75">
        <v>203386338</v>
      </c>
      <c r="H60" s="75">
        <v>207075627</v>
      </c>
      <c r="I60" s="133">
        <v>1843196285</v>
      </c>
      <c r="J60" s="75">
        <v>2266482324</v>
      </c>
      <c r="K60" s="133">
        <v>2266482324</v>
      </c>
      <c r="L60" s="133">
        <v>692482804</v>
      </c>
      <c r="M60" s="133">
        <v>36494688</v>
      </c>
      <c r="N60" s="130">
        <v>6</v>
      </c>
      <c r="O60" s="130">
        <v>114</v>
      </c>
      <c r="P60" s="77"/>
      <c r="Q60" s="77" t="s">
        <v>322</v>
      </c>
      <c r="R60" s="79">
        <v>14705000000</v>
      </c>
      <c r="S60" s="189">
        <v>17699661504</v>
      </c>
      <c r="T60" s="83" t="s">
        <v>320</v>
      </c>
      <c r="U60" s="187">
        <v>25613991730</v>
      </c>
      <c r="V60" s="83" t="s">
        <v>320</v>
      </c>
      <c r="W60" s="187">
        <v>6.5205230182732565</v>
      </c>
      <c r="X60" s="83" t="s">
        <v>320</v>
      </c>
      <c r="Y60" s="184">
        <v>0.30746411523259232</v>
      </c>
      <c r="Z60" s="83" t="s">
        <v>320</v>
      </c>
      <c r="AA60" s="77">
        <v>0</v>
      </c>
      <c r="AB60" s="184">
        <v>17.141490511528545</v>
      </c>
      <c r="AC60" s="83" t="s">
        <v>320</v>
      </c>
      <c r="AD60" s="152" t="s">
        <v>320</v>
      </c>
      <c r="AE60" s="110">
        <v>4364.8455108523031</v>
      </c>
      <c r="AF60" s="185" t="s">
        <v>323</v>
      </c>
      <c r="AG60" s="184">
        <v>0.36715315864148385</v>
      </c>
      <c r="AH60" s="83" t="s">
        <v>320</v>
      </c>
      <c r="AI60" s="184">
        <v>0.25426673756492835</v>
      </c>
      <c r="AJ60" s="83" t="s">
        <v>320</v>
      </c>
      <c r="AK60" s="155" t="s">
        <v>320</v>
      </c>
    </row>
    <row r="61" spans="2:37" ht="18" customHeight="1" x14ac:dyDescent="0.15">
      <c r="B61" s="76">
        <v>6.5</v>
      </c>
      <c r="C61" s="170" t="s">
        <v>242</v>
      </c>
      <c r="D61" s="182">
        <v>0.1</v>
      </c>
      <c r="E61" s="75">
        <v>3068779050</v>
      </c>
      <c r="F61" s="75">
        <v>4789305435</v>
      </c>
      <c r="G61" s="75">
        <v>140567748</v>
      </c>
      <c r="H61" s="75">
        <v>140567748</v>
      </c>
      <c r="I61" s="133">
        <v>2928211302</v>
      </c>
      <c r="J61" s="75">
        <v>4648737687</v>
      </c>
      <c r="K61" s="133">
        <v>4648737687</v>
      </c>
      <c r="L61" s="133">
        <v>89151279</v>
      </c>
      <c r="M61" s="133">
        <v>8070907</v>
      </c>
      <c r="N61" s="130"/>
      <c r="O61" s="130" t="s">
        <v>322</v>
      </c>
      <c r="P61" s="77"/>
      <c r="Q61" s="77" t="s">
        <v>322</v>
      </c>
      <c r="R61" s="79" t="s">
        <v>322</v>
      </c>
      <c r="S61" s="84"/>
      <c r="T61" s="83" t="s">
        <v>322</v>
      </c>
      <c r="U61" s="84"/>
      <c r="V61" s="83"/>
      <c r="W61" s="84"/>
      <c r="X61" s="83" t="s">
        <v>322</v>
      </c>
      <c r="Y61" s="108"/>
      <c r="Z61" s="83" t="s">
        <v>322</v>
      </c>
      <c r="AA61" s="77">
        <v>0</v>
      </c>
      <c r="AB61" s="77"/>
      <c r="AC61" s="83" t="s">
        <v>322</v>
      </c>
      <c r="AD61" s="152" t="s">
        <v>322</v>
      </c>
      <c r="AE61" s="110">
        <v>8451.2183430386449</v>
      </c>
      <c r="AF61" s="102" t="s">
        <v>323</v>
      </c>
      <c r="AG61" s="116"/>
      <c r="AH61" s="83" t="s">
        <v>322</v>
      </c>
      <c r="AI61" s="116"/>
      <c r="AJ61" s="83" t="s">
        <v>322</v>
      </c>
      <c r="AK61" s="155" t="s">
        <v>322</v>
      </c>
    </row>
    <row r="62" spans="2:37" ht="18" customHeight="1" x14ac:dyDescent="0.15">
      <c r="B62" s="76" t="s">
        <v>322</v>
      </c>
      <c r="C62" s="92"/>
      <c r="D62" s="140"/>
      <c r="E62" s="75">
        <v>0</v>
      </c>
      <c r="F62" s="75">
        <v>0</v>
      </c>
      <c r="G62" s="75">
        <v>0</v>
      </c>
      <c r="H62" s="75">
        <v>0</v>
      </c>
      <c r="I62" s="133">
        <v>0</v>
      </c>
      <c r="J62" s="75">
        <v>0</v>
      </c>
      <c r="K62" s="133">
        <v>0</v>
      </c>
      <c r="L62" s="133">
        <v>0</v>
      </c>
      <c r="M62" s="133">
        <v>0</v>
      </c>
      <c r="N62" s="130"/>
      <c r="O62" s="130" t="s">
        <v>322</v>
      </c>
      <c r="P62" s="77"/>
      <c r="Q62" s="77" t="s">
        <v>322</v>
      </c>
      <c r="R62" s="79" t="s">
        <v>322</v>
      </c>
      <c r="S62" s="84"/>
      <c r="T62" s="83" t="s">
        <v>322</v>
      </c>
      <c r="U62" s="84"/>
      <c r="V62" s="83"/>
      <c r="W62" s="84"/>
      <c r="X62" s="83" t="s">
        <v>322</v>
      </c>
      <c r="Y62" s="108"/>
      <c r="Z62" s="83" t="s">
        <v>322</v>
      </c>
      <c r="AA62" s="77">
        <v>0</v>
      </c>
      <c r="AB62" s="77"/>
      <c r="AC62" s="83" t="s">
        <v>322</v>
      </c>
      <c r="AD62" s="152" t="s">
        <v>322</v>
      </c>
      <c r="AE62" s="110">
        <v>0</v>
      </c>
      <c r="AF62" s="102" t="s">
        <v>323</v>
      </c>
      <c r="AG62" s="116"/>
      <c r="AH62" s="83" t="s">
        <v>322</v>
      </c>
      <c r="AI62" s="116"/>
      <c r="AJ62" s="83" t="s">
        <v>322</v>
      </c>
      <c r="AK62" s="156" t="s">
        <v>322</v>
      </c>
    </row>
    <row r="63" spans="2:37" ht="18" customHeight="1" x14ac:dyDescent="0.15">
      <c r="B63" s="76" t="s">
        <v>322</v>
      </c>
      <c r="C63" s="92"/>
      <c r="D63" s="140"/>
      <c r="E63" s="75">
        <v>0</v>
      </c>
      <c r="F63" s="75">
        <v>0</v>
      </c>
      <c r="G63" s="75">
        <v>0</v>
      </c>
      <c r="H63" s="75">
        <v>0</v>
      </c>
      <c r="I63" s="133">
        <v>0</v>
      </c>
      <c r="J63" s="75">
        <v>0</v>
      </c>
      <c r="K63" s="133">
        <v>0</v>
      </c>
      <c r="L63" s="133">
        <v>0</v>
      </c>
      <c r="M63" s="133">
        <v>0</v>
      </c>
      <c r="N63" s="130"/>
      <c r="O63" s="130" t="s">
        <v>322</v>
      </c>
      <c r="P63" s="77"/>
      <c r="Q63" s="77" t="s">
        <v>322</v>
      </c>
      <c r="R63" s="79" t="s">
        <v>322</v>
      </c>
      <c r="S63" s="84"/>
      <c r="T63" s="83" t="s">
        <v>322</v>
      </c>
      <c r="U63" s="84"/>
      <c r="V63" s="83"/>
      <c r="W63" s="84"/>
      <c r="X63" s="83" t="s">
        <v>322</v>
      </c>
      <c r="Y63" s="108"/>
      <c r="Z63" s="83" t="s">
        <v>322</v>
      </c>
      <c r="AA63" s="77">
        <v>0</v>
      </c>
      <c r="AB63" s="77"/>
      <c r="AC63" s="83" t="s">
        <v>322</v>
      </c>
      <c r="AD63" s="152" t="s">
        <v>322</v>
      </c>
      <c r="AE63" s="110">
        <v>0</v>
      </c>
      <c r="AF63" s="102" t="s">
        <v>323</v>
      </c>
      <c r="AG63" s="116"/>
      <c r="AH63" s="83" t="s">
        <v>322</v>
      </c>
      <c r="AI63" s="116"/>
      <c r="AJ63" s="83" t="s">
        <v>322</v>
      </c>
      <c r="AK63" s="156" t="s">
        <v>322</v>
      </c>
    </row>
    <row r="64" spans="2:37" ht="18" customHeight="1" thickBot="1" x14ac:dyDescent="0.2">
      <c r="B64" s="76" t="s">
        <v>322</v>
      </c>
      <c r="C64" s="93"/>
      <c r="D64" s="93"/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131"/>
      <c r="O64" s="131" t="s">
        <v>322</v>
      </c>
      <c r="P64" s="88"/>
      <c r="Q64" s="88" t="s">
        <v>322</v>
      </c>
      <c r="R64" s="82" t="s">
        <v>322</v>
      </c>
      <c r="S64" s="90"/>
      <c r="T64" s="89" t="s">
        <v>322</v>
      </c>
      <c r="U64" s="90"/>
      <c r="V64" s="89"/>
      <c r="W64" s="90"/>
      <c r="X64" s="89" t="s">
        <v>322</v>
      </c>
      <c r="Y64" s="109"/>
      <c r="Z64" s="89" t="s">
        <v>322</v>
      </c>
      <c r="AA64" s="88">
        <v>0</v>
      </c>
      <c r="AB64" s="88"/>
      <c r="AC64" s="89" t="s">
        <v>322</v>
      </c>
      <c r="AD64" s="153" t="s">
        <v>322</v>
      </c>
      <c r="AE64" s="112">
        <v>0</v>
      </c>
      <c r="AF64" s="103" t="s">
        <v>323</v>
      </c>
      <c r="AG64" s="117"/>
      <c r="AH64" s="89" t="s">
        <v>322</v>
      </c>
      <c r="AI64" s="117"/>
      <c r="AJ64" s="89" t="s">
        <v>322</v>
      </c>
      <c r="AK64" s="157" t="s">
        <v>322</v>
      </c>
    </row>
    <row r="65" spans="2:37" ht="18" customHeight="1" x14ac:dyDescent="0.15">
      <c r="B65" s="85">
        <v>7</v>
      </c>
      <c r="C65" s="169" t="s">
        <v>270</v>
      </c>
      <c r="D65" s="91">
        <v>1</v>
      </c>
      <c r="E65" s="86">
        <v>3891098383.3899999</v>
      </c>
      <c r="F65" s="86">
        <v>4740541389.0200005</v>
      </c>
      <c r="G65" s="86">
        <v>569655972.63000011</v>
      </c>
      <c r="H65" s="86">
        <v>696326584.03000009</v>
      </c>
      <c r="I65" s="86">
        <v>53527915433</v>
      </c>
      <c r="J65" s="86">
        <v>61723324190</v>
      </c>
      <c r="K65" s="86">
        <v>4044214804.9899998</v>
      </c>
      <c r="L65" s="86">
        <v>839900959.55000007</v>
      </c>
      <c r="M65" s="86">
        <v>10947181.000285</v>
      </c>
      <c r="N65" s="80">
        <v>1</v>
      </c>
      <c r="O65" s="130">
        <v>114</v>
      </c>
      <c r="P65" s="94" t="s">
        <v>174</v>
      </c>
      <c r="Q65" s="80">
        <v>0</v>
      </c>
      <c r="R65" s="81">
        <v>33500000000</v>
      </c>
      <c r="S65" s="188">
        <v>53527915433</v>
      </c>
      <c r="T65" s="168" t="s">
        <v>320</v>
      </c>
      <c r="U65" s="186">
        <v>61723324190</v>
      </c>
      <c r="V65" s="87" t="s">
        <v>320</v>
      </c>
      <c r="W65" s="186">
        <v>6.8306110535899274</v>
      </c>
      <c r="X65" s="87" t="s">
        <v>320</v>
      </c>
      <c r="Y65" s="183">
        <v>0.14688756555165314</v>
      </c>
      <c r="Z65" s="168" t="s">
        <v>320</v>
      </c>
      <c r="AA65" s="190">
        <v>0</v>
      </c>
      <c r="AB65" s="183">
        <v>76.723035777716106</v>
      </c>
      <c r="AC65" s="168" t="s">
        <v>320</v>
      </c>
      <c r="AD65" s="191" t="s">
        <v>320</v>
      </c>
      <c r="AE65" s="192"/>
      <c r="AF65" s="193"/>
      <c r="AG65" s="183">
        <v>0.20767961150670802</v>
      </c>
      <c r="AH65" s="168" t="s">
        <v>320</v>
      </c>
      <c r="AI65" s="183">
        <v>0.17717405895777455</v>
      </c>
      <c r="AJ65" s="87" t="s">
        <v>320</v>
      </c>
      <c r="AK65" s="154" t="s">
        <v>320</v>
      </c>
    </row>
    <row r="66" spans="2:37" ht="43.5" customHeight="1" x14ac:dyDescent="0.15">
      <c r="B66" s="76">
        <v>7.1</v>
      </c>
      <c r="C66" s="173" t="s">
        <v>245</v>
      </c>
      <c r="D66" s="140">
        <v>0.17</v>
      </c>
      <c r="E66" s="75">
        <v>8792277787</v>
      </c>
      <c r="F66" s="75">
        <v>9437078302</v>
      </c>
      <c r="G66" s="75">
        <v>1669648299</v>
      </c>
      <c r="H66" s="75">
        <v>1669648299</v>
      </c>
      <c r="I66" s="133">
        <v>7122629488</v>
      </c>
      <c r="J66" s="75">
        <v>7767430003</v>
      </c>
      <c r="K66" s="133">
        <v>7767430003</v>
      </c>
      <c r="L66" s="133">
        <v>474039599</v>
      </c>
      <c r="M66" s="133">
        <v>5.0000000000000001E-4</v>
      </c>
      <c r="N66" s="130">
        <v>2</v>
      </c>
      <c r="O66" s="130">
        <v>102</v>
      </c>
      <c r="P66" s="77"/>
      <c r="Q66" s="77" t="s">
        <v>322</v>
      </c>
      <c r="R66" s="79">
        <v>30000000000</v>
      </c>
      <c r="S66" s="189">
        <v>53527915433</v>
      </c>
      <c r="T66" s="83" t="s">
        <v>320</v>
      </c>
      <c r="U66" s="187">
        <v>61723324190</v>
      </c>
      <c r="V66" s="83" t="s">
        <v>320</v>
      </c>
      <c r="W66" s="187">
        <v>6.8306110535899274</v>
      </c>
      <c r="X66" s="83" t="s">
        <v>320</v>
      </c>
      <c r="Y66" s="184">
        <v>0.17692428160166387</v>
      </c>
      <c r="Z66" s="194" t="s">
        <v>320</v>
      </c>
      <c r="AA66" s="195">
        <v>0</v>
      </c>
      <c r="AB66" s="184">
        <v>76.723035777716106</v>
      </c>
      <c r="AC66" s="194" t="s">
        <v>320</v>
      </c>
      <c r="AD66" s="196" t="s">
        <v>320</v>
      </c>
      <c r="AE66" s="197">
        <v>16652.688021881066</v>
      </c>
      <c r="AF66" s="198" t="s">
        <v>323</v>
      </c>
      <c r="AG66" s="184">
        <v>0.20767961150670802</v>
      </c>
      <c r="AH66" s="194" t="s">
        <v>320</v>
      </c>
      <c r="AI66" s="184">
        <v>0.17717405895777455</v>
      </c>
      <c r="AJ66" s="83" t="s">
        <v>320</v>
      </c>
      <c r="AK66" s="155" t="s">
        <v>320</v>
      </c>
    </row>
    <row r="67" spans="2:37" ht="18" customHeight="1" x14ac:dyDescent="0.15">
      <c r="B67" s="76">
        <v>7.2</v>
      </c>
      <c r="C67" s="170" t="s">
        <v>271</v>
      </c>
      <c r="D67" s="140">
        <v>0.03</v>
      </c>
      <c r="E67" s="75">
        <v>43602310000</v>
      </c>
      <c r="F67" s="75">
        <v>51469706716</v>
      </c>
      <c r="G67" s="75">
        <v>1060000000</v>
      </c>
      <c r="H67" s="75">
        <v>3651130000</v>
      </c>
      <c r="I67" s="133">
        <v>42542310000</v>
      </c>
      <c r="J67" s="75">
        <v>47818576716</v>
      </c>
      <c r="K67" s="133">
        <v>47818576716</v>
      </c>
      <c r="L67" s="133">
        <v>16397923484</v>
      </c>
      <c r="M67" s="133">
        <v>12078000</v>
      </c>
      <c r="N67" s="130">
        <v>3</v>
      </c>
      <c r="O67" s="130">
        <v>114</v>
      </c>
      <c r="P67" s="77"/>
      <c r="Q67" s="77" t="s">
        <v>322</v>
      </c>
      <c r="R67" s="79">
        <v>28800000000</v>
      </c>
      <c r="S67" s="189">
        <v>53527915433</v>
      </c>
      <c r="T67" s="83" t="s">
        <v>320</v>
      </c>
      <c r="U67" s="187">
        <v>61723324190</v>
      </c>
      <c r="V67" s="83" t="s">
        <v>320</v>
      </c>
      <c r="W67" s="187">
        <v>6.8306110535899274</v>
      </c>
      <c r="X67" s="83" t="s">
        <v>320</v>
      </c>
      <c r="Y67" s="184">
        <v>7.0937454921712245E-2</v>
      </c>
      <c r="Z67" s="194" t="s">
        <v>320</v>
      </c>
      <c r="AA67" s="195">
        <v>0</v>
      </c>
      <c r="AB67" s="184">
        <v>76.723035777716106</v>
      </c>
      <c r="AC67" s="194" t="s">
        <v>320</v>
      </c>
      <c r="AD67" s="196" t="s">
        <v>320</v>
      </c>
      <c r="AE67" s="197">
        <v>90823.551642844541</v>
      </c>
      <c r="AF67" s="198" t="s">
        <v>324</v>
      </c>
      <c r="AG67" s="184">
        <v>0.20767961150670802</v>
      </c>
      <c r="AH67" s="194" t="s">
        <v>320</v>
      </c>
      <c r="AI67" s="184">
        <v>0.17717405895777455</v>
      </c>
      <c r="AJ67" s="83" t="s">
        <v>320</v>
      </c>
      <c r="AK67" s="155" t="s">
        <v>320</v>
      </c>
    </row>
    <row r="68" spans="2:37" ht="18" customHeight="1" x14ac:dyDescent="0.15">
      <c r="B68" s="76">
        <v>7.3</v>
      </c>
      <c r="C68" s="170" t="s">
        <v>214</v>
      </c>
      <c r="D68" s="140">
        <v>0.2</v>
      </c>
      <c r="E68" s="75">
        <v>2296284000</v>
      </c>
      <c r="F68" s="75">
        <v>4106449000</v>
      </c>
      <c r="G68" s="75">
        <v>82044000</v>
      </c>
      <c r="H68" s="75">
        <v>107044000</v>
      </c>
      <c r="I68" s="133">
        <v>2214240000</v>
      </c>
      <c r="J68" s="75">
        <v>3999405000</v>
      </c>
      <c r="K68" s="133">
        <v>3999405000</v>
      </c>
      <c r="L68" s="133">
        <v>1081758000</v>
      </c>
      <c r="M68" s="133">
        <v>7115000</v>
      </c>
      <c r="N68" s="130">
        <v>4</v>
      </c>
      <c r="O68" s="130">
        <v>114</v>
      </c>
      <c r="P68" s="77"/>
      <c r="Q68" s="77" t="s">
        <v>322</v>
      </c>
      <c r="R68" s="79">
        <v>27600000000</v>
      </c>
      <c r="S68" s="189">
        <v>53527915433</v>
      </c>
      <c r="T68" s="83" t="s">
        <v>320</v>
      </c>
      <c r="U68" s="187">
        <v>61723324190</v>
      </c>
      <c r="V68" s="83" t="s">
        <v>320</v>
      </c>
      <c r="W68" s="187">
        <v>6.8306110535899274</v>
      </c>
      <c r="X68" s="83" t="s">
        <v>320</v>
      </c>
      <c r="Y68" s="184">
        <v>2.6067290741952475E-2</v>
      </c>
      <c r="Z68" s="194" t="s">
        <v>320</v>
      </c>
      <c r="AA68" s="195">
        <v>0</v>
      </c>
      <c r="AB68" s="184">
        <v>76.723035777716106</v>
      </c>
      <c r="AC68" s="194" t="s">
        <v>320</v>
      </c>
      <c r="AD68" s="196" t="s">
        <v>320</v>
      </c>
      <c r="AE68" s="197">
        <v>7246.2484559731784</v>
      </c>
      <c r="AF68" s="198" t="s">
        <v>323</v>
      </c>
      <c r="AG68" s="184">
        <v>0.20767961150670802</v>
      </c>
      <c r="AH68" s="194" t="s">
        <v>320</v>
      </c>
      <c r="AI68" s="184">
        <v>0.17717405895777455</v>
      </c>
      <c r="AJ68" s="83" t="s">
        <v>320</v>
      </c>
      <c r="AK68" s="155" t="s">
        <v>320</v>
      </c>
    </row>
    <row r="69" spans="2:37" ht="18" customHeight="1" x14ac:dyDescent="0.15">
      <c r="B69" s="76">
        <v>7.4</v>
      </c>
      <c r="C69" s="171" t="s">
        <v>210</v>
      </c>
      <c r="D69" s="140">
        <v>0.4</v>
      </c>
      <c r="E69" s="75">
        <v>341688508</v>
      </c>
      <c r="F69" s="75">
        <v>341688508</v>
      </c>
      <c r="G69" s="75">
        <v>33033964</v>
      </c>
      <c r="H69" s="75">
        <v>33033964</v>
      </c>
      <c r="I69" s="133">
        <v>308654544</v>
      </c>
      <c r="J69" s="75">
        <v>308654544</v>
      </c>
      <c r="K69" s="133">
        <v>308654544</v>
      </c>
      <c r="L69" s="133">
        <v>13446598</v>
      </c>
      <c r="M69" s="133">
        <v>5.0000000000000001E-4</v>
      </c>
      <c r="N69" s="130">
        <v>5</v>
      </c>
      <c r="O69" s="130">
        <v>102</v>
      </c>
      <c r="P69" s="77"/>
      <c r="Q69" s="77" t="s">
        <v>322</v>
      </c>
      <c r="R69" s="79">
        <v>27400000000</v>
      </c>
      <c r="S69" s="189">
        <v>53527915433</v>
      </c>
      <c r="T69" s="83" t="s">
        <v>320</v>
      </c>
      <c r="U69" s="187">
        <v>61723324190</v>
      </c>
      <c r="V69" s="83" t="s">
        <v>320</v>
      </c>
      <c r="W69" s="187">
        <v>6.8306110535899274</v>
      </c>
      <c r="X69" s="83" t="s">
        <v>320</v>
      </c>
      <c r="Y69" s="184">
        <v>9.6678592421375789E-2</v>
      </c>
      <c r="Z69" s="194" t="s">
        <v>320</v>
      </c>
      <c r="AA69" s="195">
        <v>0</v>
      </c>
      <c r="AB69" s="184">
        <v>76.723035777716106</v>
      </c>
      <c r="AC69" s="194" t="s">
        <v>320</v>
      </c>
      <c r="AD69" s="196" t="s">
        <v>320</v>
      </c>
      <c r="AE69" s="197">
        <v>602.94425269101816</v>
      </c>
      <c r="AF69" s="198" t="s">
        <v>323</v>
      </c>
      <c r="AG69" s="184">
        <v>0.20767961150670802</v>
      </c>
      <c r="AH69" s="194" t="s">
        <v>320</v>
      </c>
      <c r="AI69" s="184">
        <v>0.17717405895777455</v>
      </c>
      <c r="AJ69" s="83" t="s">
        <v>320</v>
      </c>
      <c r="AK69" s="155" t="s">
        <v>320</v>
      </c>
    </row>
    <row r="70" spans="2:37" ht="18" customHeight="1" x14ac:dyDescent="0.15">
      <c r="B70" s="76">
        <v>7.5</v>
      </c>
      <c r="C70" s="173" t="s">
        <v>211</v>
      </c>
      <c r="D70" s="140">
        <v>0.2</v>
      </c>
      <c r="E70" s="75">
        <v>2462048282</v>
      </c>
      <c r="F70" s="75">
        <v>3170908365</v>
      </c>
      <c r="G70" s="75">
        <v>1121966881</v>
      </c>
      <c r="H70" s="75">
        <v>1341650438</v>
      </c>
      <c r="I70" s="133">
        <v>1340081401</v>
      </c>
      <c r="J70" s="75">
        <v>1829257927</v>
      </c>
      <c r="K70" s="133">
        <v>1829257927</v>
      </c>
      <c r="L70" s="133">
        <v>228231420</v>
      </c>
      <c r="M70" s="133">
        <v>45809205</v>
      </c>
      <c r="N70" s="130">
        <v>6</v>
      </c>
      <c r="O70" s="130">
        <v>114</v>
      </c>
      <c r="P70" s="77"/>
      <c r="Q70" s="77" t="s">
        <v>322</v>
      </c>
      <c r="R70" s="79">
        <v>14705000000</v>
      </c>
      <c r="S70" s="189">
        <v>53527915433</v>
      </c>
      <c r="T70" s="83" t="s">
        <v>320</v>
      </c>
      <c r="U70" s="187">
        <v>61723324190</v>
      </c>
      <c r="V70" s="83" t="s">
        <v>320</v>
      </c>
      <c r="W70" s="187">
        <v>6.8306110535899274</v>
      </c>
      <c r="X70" s="83" t="s">
        <v>320</v>
      </c>
      <c r="Y70" s="184">
        <v>0.42311233361674266</v>
      </c>
      <c r="Z70" s="194" t="s">
        <v>320</v>
      </c>
      <c r="AA70" s="195">
        <v>0</v>
      </c>
      <c r="AB70" s="184">
        <v>76.723035777716106</v>
      </c>
      <c r="AC70" s="194" t="s">
        <v>320</v>
      </c>
      <c r="AD70" s="196" t="s">
        <v>320</v>
      </c>
      <c r="AE70" s="197">
        <v>5595.3915034409738</v>
      </c>
      <c r="AF70" s="198" t="s">
        <v>323</v>
      </c>
      <c r="AG70" s="184">
        <v>0.20767961150670802</v>
      </c>
      <c r="AH70" s="194" t="s">
        <v>320</v>
      </c>
      <c r="AI70" s="184">
        <v>0.17717405895777455</v>
      </c>
      <c r="AJ70" s="83" t="s">
        <v>320</v>
      </c>
      <c r="AK70" s="155" t="s">
        <v>320</v>
      </c>
    </row>
    <row r="71" spans="2:37" ht="18" customHeight="1" x14ac:dyDescent="0.15">
      <c r="B71" s="76" t="s">
        <v>322</v>
      </c>
      <c r="C71" s="92"/>
      <c r="D71" s="140"/>
      <c r="E71" s="75">
        <v>0</v>
      </c>
      <c r="F71" s="75">
        <v>0</v>
      </c>
      <c r="G71" s="75">
        <v>0</v>
      </c>
      <c r="H71" s="75">
        <v>0</v>
      </c>
      <c r="I71" s="133">
        <v>0</v>
      </c>
      <c r="J71" s="75">
        <v>0</v>
      </c>
      <c r="K71" s="133">
        <v>0</v>
      </c>
      <c r="L71" s="133">
        <v>0</v>
      </c>
      <c r="M71" s="133">
        <v>0</v>
      </c>
      <c r="N71" s="130"/>
      <c r="O71" s="130" t="s">
        <v>322</v>
      </c>
      <c r="P71" s="77"/>
      <c r="Q71" s="77" t="s">
        <v>322</v>
      </c>
      <c r="R71" s="79" t="s">
        <v>322</v>
      </c>
      <c r="S71" s="84"/>
      <c r="T71" s="83" t="s">
        <v>322</v>
      </c>
      <c r="U71" s="84"/>
      <c r="V71" s="83"/>
      <c r="W71" s="84"/>
      <c r="X71" s="83" t="s">
        <v>322</v>
      </c>
      <c r="Y71" s="108"/>
      <c r="Z71" s="83" t="s">
        <v>322</v>
      </c>
      <c r="AA71" s="77">
        <v>0</v>
      </c>
      <c r="AB71" s="77"/>
      <c r="AC71" s="83" t="s">
        <v>322</v>
      </c>
      <c r="AD71" s="152" t="s">
        <v>322</v>
      </c>
      <c r="AE71" s="110">
        <v>0</v>
      </c>
      <c r="AF71" s="102" t="s">
        <v>323</v>
      </c>
      <c r="AG71" s="116"/>
      <c r="AH71" s="83" t="s">
        <v>322</v>
      </c>
      <c r="AI71" s="116"/>
      <c r="AJ71" s="83" t="s">
        <v>322</v>
      </c>
      <c r="AK71" s="156" t="s">
        <v>322</v>
      </c>
    </row>
    <row r="72" spans="2:37" ht="18" customHeight="1" x14ac:dyDescent="0.15">
      <c r="B72" s="76" t="s">
        <v>322</v>
      </c>
      <c r="C72" s="92"/>
      <c r="D72" s="140"/>
      <c r="E72" s="75">
        <v>0</v>
      </c>
      <c r="F72" s="75">
        <v>0</v>
      </c>
      <c r="G72" s="75">
        <v>0</v>
      </c>
      <c r="H72" s="75">
        <v>0</v>
      </c>
      <c r="I72" s="133">
        <v>0</v>
      </c>
      <c r="J72" s="75">
        <v>0</v>
      </c>
      <c r="K72" s="133">
        <v>0</v>
      </c>
      <c r="L72" s="133">
        <v>0</v>
      </c>
      <c r="M72" s="133">
        <v>0</v>
      </c>
      <c r="N72" s="130"/>
      <c r="O72" s="130" t="s">
        <v>322</v>
      </c>
      <c r="P72" s="77"/>
      <c r="Q72" s="77" t="s">
        <v>322</v>
      </c>
      <c r="R72" s="79" t="s">
        <v>322</v>
      </c>
      <c r="S72" s="84"/>
      <c r="T72" s="83" t="s">
        <v>322</v>
      </c>
      <c r="U72" s="84"/>
      <c r="V72" s="83"/>
      <c r="W72" s="84"/>
      <c r="X72" s="83" t="s">
        <v>322</v>
      </c>
      <c r="Y72" s="108"/>
      <c r="Z72" s="83" t="s">
        <v>322</v>
      </c>
      <c r="AA72" s="77">
        <v>0</v>
      </c>
      <c r="AB72" s="77"/>
      <c r="AC72" s="83" t="s">
        <v>322</v>
      </c>
      <c r="AD72" s="152" t="s">
        <v>322</v>
      </c>
      <c r="AE72" s="110">
        <v>0</v>
      </c>
      <c r="AF72" s="102" t="s">
        <v>323</v>
      </c>
      <c r="AG72" s="116"/>
      <c r="AH72" s="83" t="s">
        <v>322</v>
      </c>
      <c r="AI72" s="116"/>
      <c r="AJ72" s="83" t="s">
        <v>322</v>
      </c>
      <c r="AK72" s="156" t="s">
        <v>322</v>
      </c>
    </row>
    <row r="73" spans="2:37" ht="18" customHeight="1" thickBot="1" x14ac:dyDescent="0.2">
      <c r="B73" s="76" t="s">
        <v>322</v>
      </c>
      <c r="C73" s="93"/>
      <c r="D73" s="93"/>
      <c r="E73" s="78">
        <v>0</v>
      </c>
      <c r="F73" s="78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8">
        <v>0</v>
      </c>
      <c r="M73" s="78">
        <v>0</v>
      </c>
      <c r="N73" s="131"/>
      <c r="O73" s="131" t="s">
        <v>322</v>
      </c>
      <c r="P73" s="88"/>
      <c r="Q73" s="88" t="s">
        <v>322</v>
      </c>
      <c r="R73" s="82" t="s">
        <v>322</v>
      </c>
      <c r="S73" s="90"/>
      <c r="T73" s="89" t="s">
        <v>322</v>
      </c>
      <c r="U73" s="90"/>
      <c r="V73" s="89"/>
      <c r="W73" s="90"/>
      <c r="X73" s="89" t="s">
        <v>322</v>
      </c>
      <c r="Y73" s="109"/>
      <c r="Z73" s="89" t="s">
        <v>322</v>
      </c>
      <c r="AA73" s="88">
        <v>0</v>
      </c>
      <c r="AB73" s="88"/>
      <c r="AC73" s="89" t="s">
        <v>322</v>
      </c>
      <c r="AD73" s="153" t="s">
        <v>322</v>
      </c>
      <c r="AE73" s="112">
        <v>0</v>
      </c>
      <c r="AF73" s="103" t="s">
        <v>323</v>
      </c>
      <c r="AG73" s="117"/>
      <c r="AH73" s="89" t="s">
        <v>322</v>
      </c>
      <c r="AI73" s="117"/>
      <c r="AJ73" s="89" t="s">
        <v>322</v>
      </c>
      <c r="AK73" s="157" t="s">
        <v>322</v>
      </c>
    </row>
    <row r="74" spans="2:37" ht="31.5" customHeight="1" x14ac:dyDescent="0.15">
      <c r="B74" s="85">
        <v>8</v>
      </c>
      <c r="C74" s="169" t="s">
        <v>272</v>
      </c>
      <c r="D74" s="91">
        <v>1</v>
      </c>
      <c r="E74" s="86">
        <v>17050854894.82</v>
      </c>
      <c r="F74" s="86">
        <v>19958627202.5</v>
      </c>
      <c r="G74" s="86">
        <v>4318532502.6879997</v>
      </c>
      <c r="H74" s="86">
        <v>6243485871.2519999</v>
      </c>
      <c r="I74" s="86">
        <v>38840324787.080002</v>
      </c>
      <c r="J74" s="86">
        <v>42055599476.119995</v>
      </c>
      <c r="K74" s="86">
        <v>13715141331.248001</v>
      </c>
      <c r="L74" s="86">
        <v>4815985996.8879995</v>
      </c>
      <c r="M74" s="86">
        <v>166646492</v>
      </c>
      <c r="N74" s="80">
        <v>1</v>
      </c>
      <c r="O74" s="130">
        <v>114</v>
      </c>
      <c r="P74" s="94" t="s">
        <v>174</v>
      </c>
      <c r="Q74" s="80">
        <v>0</v>
      </c>
      <c r="R74" s="81">
        <v>33500000000</v>
      </c>
      <c r="S74" s="188">
        <v>38840324787.080002</v>
      </c>
      <c r="T74" s="168" t="s">
        <v>320</v>
      </c>
      <c r="U74" s="186">
        <v>42055599476.119995</v>
      </c>
      <c r="V74" s="168" t="s">
        <v>320</v>
      </c>
      <c r="W74" s="186">
        <v>3.9482983824266635</v>
      </c>
      <c r="X74" s="168" t="s">
        <v>320</v>
      </c>
      <c r="Y74" s="183">
        <v>0.31282140840177358</v>
      </c>
      <c r="Z74" s="168" t="s">
        <v>320</v>
      </c>
      <c r="AA74" s="190">
        <v>0</v>
      </c>
      <c r="AB74" s="183">
        <v>28.899414197617791</v>
      </c>
      <c r="AC74" s="168" t="s">
        <v>320</v>
      </c>
      <c r="AD74" s="191" t="s">
        <v>320</v>
      </c>
      <c r="AE74" s="192"/>
      <c r="AF74" s="193"/>
      <c r="AG74" s="183">
        <v>0.35114373819214384</v>
      </c>
      <c r="AH74" s="168" t="s">
        <v>320</v>
      </c>
      <c r="AI74" s="183">
        <v>0.24129845945941378</v>
      </c>
      <c r="AJ74" s="87" t="s">
        <v>320</v>
      </c>
      <c r="AK74" s="154" t="s">
        <v>320</v>
      </c>
    </row>
    <row r="75" spans="2:37" ht="18" customHeight="1" x14ac:dyDescent="0.15">
      <c r="B75" s="76">
        <v>8.1</v>
      </c>
      <c r="C75" s="173" t="s">
        <v>247</v>
      </c>
      <c r="D75" s="140">
        <v>0.4</v>
      </c>
      <c r="E75" s="75">
        <v>13755736397.049999</v>
      </c>
      <c r="F75" s="75">
        <v>15109025329.25</v>
      </c>
      <c r="G75" s="75">
        <v>2953486836.9699998</v>
      </c>
      <c r="H75" s="75">
        <v>4124410445.1300001</v>
      </c>
      <c r="I75" s="133">
        <v>10802249560.08</v>
      </c>
      <c r="J75" s="75">
        <v>10984614884.119999</v>
      </c>
      <c r="K75" s="133">
        <v>10984614884.119999</v>
      </c>
      <c r="L75" s="133">
        <v>3121298057.4699998</v>
      </c>
      <c r="M75" s="133">
        <v>226870673</v>
      </c>
      <c r="N75" s="130">
        <v>2</v>
      </c>
      <c r="O75" s="130">
        <v>102</v>
      </c>
      <c r="P75" s="77"/>
      <c r="Q75" s="77" t="s">
        <v>322</v>
      </c>
      <c r="R75" s="79">
        <v>30000000000</v>
      </c>
      <c r="S75" s="189">
        <v>38840324787.080002</v>
      </c>
      <c r="T75" s="194" t="s">
        <v>320</v>
      </c>
      <c r="U75" s="187">
        <v>42055599476.119995</v>
      </c>
      <c r="V75" s="194" t="s">
        <v>320</v>
      </c>
      <c r="W75" s="187">
        <v>3.9482983824266635</v>
      </c>
      <c r="X75" s="194" t="s">
        <v>320</v>
      </c>
      <c r="Y75" s="184">
        <v>0.31282140840177358</v>
      </c>
      <c r="Z75" s="194" t="s">
        <v>320</v>
      </c>
      <c r="AA75" s="195">
        <v>0</v>
      </c>
      <c r="AB75" s="184">
        <v>28.899414197617791</v>
      </c>
      <c r="AC75" s="194" t="s">
        <v>320</v>
      </c>
      <c r="AD75" s="196" t="s">
        <v>320</v>
      </c>
      <c r="AE75" s="197">
        <v>26661.417556467266</v>
      </c>
      <c r="AF75" s="198" t="s">
        <v>323</v>
      </c>
      <c r="AG75" s="184">
        <v>0.35114373819214384</v>
      </c>
      <c r="AH75" s="194" t="s">
        <v>320</v>
      </c>
      <c r="AI75" s="184">
        <v>0.24129845945941378</v>
      </c>
      <c r="AJ75" s="83" t="s">
        <v>320</v>
      </c>
      <c r="AK75" s="155" t="s">
        <v>320</v>
      </c>
    </row>
    <row r="76" spans="2:37" ht="18" customHeight="1" x14ac:dyDescent="0.15">
      <c r="B76" s="76">
        <v>8.1999999999999993</v>
      </c>
      <c r="C76" s="170" t="s">
        <v>213</v>
      </c>
      <c r="D76" s="140">
        <v>0.3</v>
      </c>
      <c r="E76" s="75">
        <v>13531902861</v>
      </c>
      <c r="F76" s="75">
        <v>15250908600</v>
      </c>
      <c r="G76" s="75">
        <v>1317101378</v>
      </c>
      <c r="H76" s="75">
        <v>5196211129</v>
      </c>
      <c r="I76" s="133">
        <v>12214801483</v>
      </c>
      <c r="J76" s="75">
        <v>10054697471</v>
      </c>
      <c r="K76" s="133">
        <v>10054697471</v>
      </c>
      <c r="L76" s="133">
        <v>5839427759</v>
      </c>
      <c r="M76" s="133">
        <v>228852112</v>
      </c>
      <c r="N76" s="130">
        <v>3</v>
      </c>
      <c r="O76" s="130">
        <v>114</v>
      </c>
      <c r="P76" s="77"/>
      <c r="Q76" s="77" t="s">
        <v>322</v>
      </c>
      <c r="R76" s="79">
        <v>28800000000</v>
      </c>
      <c r="S76" s="189">
        <v>38840324787.080002</v>
      </c>
      <c r="T76" s="194" t="s">
        <v>320</v>
      </c>
      <c r="U76" s="187">
        <v>42055599476.119995</v>
      </c>
      <c r="V76" s="194" t="s">
        <v>320</v>
      </c>
      <c r="W76" s="187">
        <v>3.9482983824266635</v>
      </c>
      <c r="X76" s="194" t="s">
        <v>320</v>
      </c>
      <c r="Y76" s="184">
        <v>0.31282140840177358</v>
      </c>
      <c r="Z76" s="194" t="s">
        <v>320</v>
      </c>
      <c r="AA76" s="195">
        <v>0</v>
      </c>
      <c r="AB76" s="184">
        <v>28.899414197617791</v>
      </c>
      <c r="AC76" s="194" t="s">
        <v>320</v>
      </c>
      <c r="AD76" s="196" t="s">
        <v>320</v>
      </c>
      <c r="AE76" s="197">
        <v>26911.785071466384</v>
      </c>
      <c r="AF76" s="198" t="s">
        <v>323</v>
      </c>
      <c r="AG76" s="184">
        <v>0.35114373819214384</v>
      </c>
      <c r="AH76" s="194" t="s">
        <v>320</v>
      </c>
      <c r="AI76" s="184">
        <v>0.24129845945941378</v>
      </c>
      <c r="AJ76" s="83" t="s">
        <v>320</v>
      </c>
      <c r="AK76" s="155" t="s">
        <v>320</v>
      </c>
    </row>
    <row r="77" spans="2:37" ht="27" customHeight="1" x14ac:dyDescent="0.15">
      <c r="B77" s="76">
        <v>8.3000000000000007</v>
      </c>
      <c r="C77" s="170" t="s">
        <v>273</v>
      </c>
      <c r="D77" s="140">
        <v>0.3</v>
      </c>
      <c r="E77" s="75">
        <v>24963298259</v>
      </c>
      <c r="F77" s="75">
        <v>31132481636</v>
      </c>
      <c r="G77" s="75">
        <v>9140024515</v>
      </c>
      <c r="H77" s="75">
        <v>10116194515</v>
      </c>
      <c r="I77" s="133">
        <v>15823273744</v>
      </c>
      <c r="J77" s="75">
        <v>21016287121</v>
      </c>
      <c r="K77" s="133">
        <v>21016287121</v>
      </c>
      <c r="L77" s="133">
        <v>6052128154</v>
      </c>
      <c r="M77" s="133">
        <v>24141964</v>
      </c>
      <c r="N77" s="130">
        <v>4</v>
      </c>
      <c r="O77" s="130">
        <v>114</v>
      </c>
      <c r="P77" s="77"/>
      <c r="Q77" s="77" t="s">
        <v>322</v>
      </c>
      <c r="R77" s="79">
        <v>27600000000</v>
      </c>
      <c r="S77" s="189">
        <v>38840324787.080002</v>
      </c>
      <c r="T77" s="194" t="s">
        <v>320</v>
      </c>
      <c r="U77" s="187">
        <v>42055599476.119995</v>
      </c>
      <c r="V77" s="194" t="s">
        <v>320</v>
      </c>
      <c r="W77" s="187">
        <v>3.9482983824266635</v>
      </c>
      <c r="X77" s="194" t="s">
        <v>320</v>
      </c>
      <c r="Y77" s="184">
        <v>0.31282140840177358</v>
      </c>
      <c r="Z77" s="194" t="s">
        <v>320</v>
      </c>
      <c r="AA77" s="195">
        <v>0</v>
      </c>
      <c r="AB77" s="184">
        <v>28.899414197617791</v>
      </c>
      <c r="AC77" s="194" t="s">
        <v>320</v>
      </c>
      <c r="AD77" s="196" t="s">
        <v>320</v>
      </c>
      <c r="AE77" s="197">
        <v>54936.441919887067</v>
      </c>
      <c r="AF77" s="198" t="s">
        <v>324</v>
      </c>
      <c r="AG77" s="184">
        <v>0.35114373819214384</v>
      </c>
      <c r="AH77" s="194" t="s">
        <v>320</v>
      </c>
      <c r="AI77" s="184">
        <v>0.24129845945941378</v>
      </c>
      <c r="AJ77" s="83" t="s">
        <v>320</v>
      </c>
      <c r="AK77" s="155" t="s">
        <v>320</v>
      </c>
    </row>
    <row r="78" spans="2:37" ht="18" customHeight="1" x14ac:dyDescent="0.15">
      <c r="B78" s="76"/>
      <c r="C78" s="92"/>
      <c r="D78" s="140"/>
      <c r="E78" s="75">
        <v>0</v>
      </c>
      <c r="F78" s="75">
        <v>0</v>
      </c>
      <c r="G78" s="75">
        <v>0</v>
      </c>
      <c r="H78" s="75">
        <v>0</v>
      </c>
      <c r="I78" s="133">
        <v>0</v>
      </c>
      <c r="J78" s="75">
        <v>0</v>
      </c>
      <c r="K78" s="133">
        <v>0</v>
      </c>
      <c r="L78" s="133">
        <v>0</v>
      </c>
      <c r="M78" s="133">
        <v>0</v>
      </c>
      <c r="N78" s="130">
        <v>5</v>
      </c>
      <c r="O78" s="130">
        <v>102</v>
      </c>
      <c r="P78" s="77"/>
      <c r="Q78" s="77" t="s">
        <v>322</v>
      </c>
      <c r="R78" s="79">
        <v>27400000000</v>
      </c>
      <c r="S78" s="189">
        <v>38840324787.080002</v>
      </c>
      <c r="T78" s="194" t="s">
        <v>320</v>
      </c>
      <c r="U78" s="187">
        <v>42055599476.119995</v>
      </c>
      <c r="V78" s="194" t="s">
        <v>320</v>
      </c>
      <c r="W78" s="187">
        <v>3.9482983824266635</v>
      </c>
      <c r="X78" s="194" t="s">
        <v>320</v>
      </c>
      <c r="Y78" s="184">
        <v>0.31282140840177358</v>
      </c>
      <c r="Z78" s="194" t="s">
        <v>320</v>
      </c>
      <c r="AA78" s="195">
        <v>0</v>
      </c>
      <c r="AB78" s="184">
        <v>28.899414197617791</v>
      </c>
      <c r="AC78" s="194" t="s">
        <v>320</v>
      </c>
      <c r="AD78" s="196" t="s">
        <v>320</v>
      </c>
      <c r="AE78" s="197">
        <v>0</v>
      </c>
      <c r="AF78" s="198" t="s">
        <v>323</v>
      </c>
      <c r="AG78" s="184">
        <v>0.35114373819214384</v>
      </c>
      <c r="AH78" s="194" t="s">
        <v>320</v>
      </c>
      <c r="AI78" s="184">
        <v>0.24129845945941378</v>
      </c>
      <c r="AJ78" s="83" t="s">
        <v>320</v>
      </c>
      <c r="AK78" s="155" t="s">
        <v>320</v>
      </c>
    </row>
    <row r="79" spans="2:37" ht="18" customHeight="1" x14ac:dyDescent="0.15">
      <c r="B79" s="76" t="s">
        <v>322</v>
      </c>
      <c r="C79" s="92"/>
      <c r="D79" s="140"/>
      <c r="E79" s="75">
        <v>0</v>
      </c>
      <c r="F79" s="75">
        <v>0</v>
      </c>
      <c r="G79" s="75">
        <v>0</v>
      </c>
      <c r="H79" s="75">
        <v>0</v>
      </c>
      <c r="I79" s="133">
        <v>0</v>
      </c>
      <c r="J79" s="75">
        <v>0</v>
      </c>
      <c r="K79" s="133">
        <v>0</v>
      </c>
      <c r="L79" s="133">
        <v>0</v>
      </c>
      <c r="M79" s="133">
        <v>0</v>
      </c>
      <c r="N79" s="130"/>
      <c r="O79" s="130" t="s">
        <v>322</v>
      </c>
      <c r="P79" s="77"/>
      <c r="Q79" s="77" t="s">
        <v>322</v>
      </c>
      <c r="R79" s="79" t="s">
        <v>322</v>
      </c>
      <c r="S79" s="84"/>
      <c r="T79" s="83" t="s">
        <v>322</v>
      </c>
      <c r="U79" s="84"/>
      <c r="V79" s="83"/>
      <c r="W79" s="84"/>
      <c r="X79" s="83" t="s">
        <v>322</v>
      </c>
      <c r="Y79" s="108"/>
      <c r="Z79" s="83" t="s">
        <v>322</v>
      </c>
      <c r="AA79" s="77">
        <v>0</v>
      </c>
      <c r="AB79" s="77"/>
      <c r="AC79" s="83" t="s">
        <v>322</v>
      </c>
      <c r="AD79" s="152" t="s">
        <v>322</v>
      </c>
      <c r="AE79" s="110">
        <v>0</v>
      </c>
      <c r="AF79" s="102" t="s">
        <v>323</v>
      </c>
      <c r="AG79" s="116"/>
      <c r="AH79" s="83" t="s">
        <v>322</v>
      </c>
      <c r="AI79" s="116"/>
      <c r="AJ79" s="83" t="s">
        <v>322</v>
      </c>
      <c r="AK79" s="155" t="s">
        <v>322</v>
      </c>
    </row>
    <row r="80" spans="2:37" ht="18" customHeight="1" x14ac:dyDescent="0.15">
      <c r="B80" s="76" t="s">
        <v>322</v>
      </c>
      <c r="C80" s="92"/>
      <c r="D80" s="140"/>
      <c r="E80" s="75">
        <v>0</v>
      </c>
      <c r="F80" s="75">
        <v>0</v>
      </c>
      <c r="G80" s="75">
        <v>0</v>
      </c>
      <c r="H80" s="75">
        <v>0</v>
      </c>
      <c r="I80" s="133">
        <v>0</v>
      </c>
      <c r="J80" s="75">
        <v>0</v>
      </c>
      <c r="K80" s="133">
        <v>0</v>
      </c>
      <c r="L80" s="133">
        <v>0</v>
      </c>
      <c r="M80" s="133">
        <v>0</v>
      </c>
      <c r="N80" s="130"/>
      <c r="O80" s="130" t="s">
        <v>322</v>
      </c>
      <c r="P80" s="77"/>
      <c r="Q80" s="77" t="s">
        <v>322</v>
      </c>
      <c r="R80" s="79" t="s">
        <v>322</v>
      </c>
      <c r="S80" s="84"/>
      <c r="T80" s="83" t="s">
        <v>322</v>
      </c>
      <c r="U80" s="84"/>
      <c r="V80" s="83"/>
      <c r="W80" s="84"/>
      <c r="X80" s="83" t="s">
        <v>322</v>
      </c>
      <c r="Y80" s="108"/>
      <c r="Z80" s="83" t="s">
        <v>322</v>
      </c>
      <c r="AA80" s="77">
        <v>0</v>
      </c>
      <c r="AB80" s="77"/>
      <c r="AC80" s="83" t="s">
        <v>322</v>
      </c>
      <c r="AD80" s="152" t="s">
        <v>322</v>
      </c>
      <c r="AE80" s="110">
        <v>0</v>
      </c>
      <c r="AF80" s="102" t="s">
        <v>323</v>
      </c>
      <c r="AG80" s="116"/>
      <c r="AH80" s="83" t="s">
        <v>322</v>
      </c>
      <c r="AI80" s="116"/>
      <c r="AJ80" s="83" t="s">
        <v>322</v>
      </c>
      <c r="AK80" s="156" t="s">
        <v>322</v>
      </c>
    </row>
    <row r="81" spans="2:37" ht="18" customHeight="1" x14ac:dyDescent="0.15">
      <c r="B81" s="76" t="s">
        <v>322</v>
      </c>
      <c r="C81" s="92"/>
      <c r="D81" s="140"/>
      <c r="E81" s="75">
        <v>0</v>
      </c>
      <c r="F81" s="75">
        <v>0</v>
      </c>
      <c r="G81" s="75">
        <v>0</v>
      </c>
      <c r="H81" s="75">
        <v>0</v>
      </c>
      <c r="I81" s="133">
        <v>0</v>
      </c>
      <c r="J81" s="75">
        <v>0</v>
      </c>
      <c r="K81" s="133">
        <v>0</v>
      </c>
      <c r="L81" s="133">
        <v>0</v>
      </c>
      <c r="M81" s="133">
        <v>0</v>
      </c>
      <c r="N81" s="130"/>
      <c r="O81" s="130" t="s">
        <v>322</v>
      </c>
      <c r="P81" s="77"/>
      <c r="Q81" s="77" t="s">
        <v>322</v>
      </c>
      <c r="R81" s="79" t="s">
        <v>322</v>
      </c>
      <c r="S81" s="84"/>
      <c r="T81" s="83" t="s">
        <v>322</v>
      </c>
      <c r="U81" s="84"/>
      <c r="V81" s="83"/>
      <c r="W81" s="84"/>
      <c r="X81" s="83" t="s">
        <v>322</v>
      </c>
      <c r="Y81" s="108"/>
      <c r="Z81" s="83" t="s">
        <v>322</v>
      </c>
      <c r="AA81" s="77">
        <v>0</v>
      </c>
      <c r="AB81" s="77"/>
      <c r="AC81" s="83" t="s">
        <v>322</v>
      </c>
      <c r="AD81" s="152" t="s">
        <v>322</v>
      </c>
      <c r="AE81" s="110">
        <v>0</v>
      </c>
      <c r="AF81" s="102" t="s">
        <v>323</v>
      </c>
      <c r="AG81" s="116"/>
      <c r="AH81" s="83" t="s">
        <v>322</v>
      </c>
      <c r="AI81" s="116"/>
      <c r="AJ81" s="83" t="s">
        <v>322</v>
      </c>
      <c r="AK81" s="156" t="s">
        <v>322</v>
      </c>
    </row>
    <row r="82" spans="2:37" ht="18" customHeight="1" thickBot="1" x14ac:dyDescent="0.2">
      <c r="B82" s="76" t="s">
        <v>322</v>
      </c>
      <c r="C82" s="93"/>
      <c r="D82" s="93"/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131"/>
      <c r="O82" s="131" t="s">
        <v>322</v>
      </c>
      <c r="P82" s="88"/>
      <c r="Q82" s="88" t="s">
        <v>322</v>
      </c>
      <c r="R82" s="82" t="s">
        <v>322</v>
      </c>
      <c r="S82" s="90"/>
      <c r="T82" s="89" t="s">
        <v>322</v>
      </c>
      <c r="U82" s="90"/>
      <c r="V82" s="89"/>
      <c r="W82" s="90"/>
      <c r="X82" s="89" t="s">
        <v>322</v>
      </c>
      <c r="Y82" s="109"/>
      <c r="Z82" s="89" t="s">
        <v>322</v>
      </c>
      <c r="AA82" s="88">
        <v>0</v>
      </c>
      <c r="AB82" s="88"/>
      <c r="AC82" s="89" t="s">
        <v>322</v>
      </c>
      <c r="AD82" s="153" t="s">
        <v>322</v>
      </c>
      <c r="AE82" s="112">
        <v>0</v>
      </c>
      <c r="AF82" s="103" t="s">
        <v>323</v>
      </c>
      <c r="AG82" s="117"/>
      <c r="AH82" s="89" t="s">
        <v>322</v>
      </c>
      <c r="AI82" s="117"/>
      <c r="AJ82" s="89" t="s">
        <v>322</v>
      </c>
      <c r="AK82" s="157" t="s">
        <v>322</v>
      </c>
    </row>
    <row r="83" spans="2:37" ht="18" customHeight="1" x14ac:dyDescent="0.15">
      <c r="B83" s="85">
        <v>9</v>
      </c>
      <c r="C83" s="169" t="s">
        <v>274</v>
      </c>
      <c r="D83" s="91">
        <v>1</v>
      </c>
      <c r="E83" s="86">
        <v>2727666526.6500001</v>
      </c>
      <c r="F83" s="86">
        <v>3411406021.5999999</v>
      </c>
      <c r="G83" s="86">
        <v>180240196.55000001</v>
      </c>
      <c r="H83" s="86">
        <v>354775012.5</v>
      </c>
      <c r="I83" s="86">
        <v>8254906904</v>
      </c>
      <c r="J83" s="86">
        <v>10059460868</v>
      </c>
      <c r="K83" s="86">
        <v>3056631009.0999999</v>
      </c>
      <c r="L83" s="86">
        <v>1135533845.2</v>
      </c>
      <c r="M83" s="86">
        <v>27943184.25</v>
      </c>
      <c r="N83" s="80">
        <v>6</v>
      </c>
      <c r="O83" s="130">
        <v>114</v>
      </c>
      <c r="P83" s="94" t="s">
        <v>174</v>
      </c>
      <c r="Q83" s="80">
        <v>0</v>
      </c>
      <c r="R83" s="81">
        <v>14705000000</v>
      </c>
      <c r="S83" s="134">
        <v>8254906904</v>
      </c>
      <c r="T83" s="168" t="s">
        <v>320</v>
      </c>
      <c r="U83" s="86">
        <v>10059460868</v>
      </c>
      <c r="V83" s="87" t="s">
        <v>320</v>
      </c>
      <c r="W83" s="86">
        <v>15.13350838969666</v>
      </c>
      <c r="X83" s="87" t="s">
        <v>320</v>
      </c>
      <c r="Y83" s="137">
        <v>0.10399671286668048</v>
      </c>
      <c r="Z83" s="87" t="s">
        <v>320</v>
      </c>
      <c r="AA83" s="80">
        <v>0</v>
      </c>
      <c r="AB83" s="137">
        <v>40.637238585291151</v>
      </c>
      <c r="AC83" s="87" t="s">
        <v>320</v>
      </c>
      <c r="AD83" s="151" t="s">
        <v>320</v>
      </c>
      <c r="AE83" s="111"/>
      <c r="AF83" s="101"/>
      <c r="AG83" s="137">
        <v>0.37149850335855511</v>
      </c>
      <c r="AH83" s="87" t="s">
        <v>320</v>
      </c>
      <c r="AI83" s="137">
        <v>0.33286388017437391</v>
      </c>
      <c r="AJ83" s="87" t="s">
        <v>320</v>
      </c>
      <c r="AK83" s="154" t="s">
        <v>320</v>
      </c>
    </row>
    <row r="84" spans="2:37" ht="30" customHeight="1" x14ac:dyDescent="0.15">
      <c r="B84" s="76">
        <v>9.1</v>
      </c>
      <c r="C84" s="170" t="s">
        <v>217</v>
      </c>
      <c r="D84" s="140">
        <v>0.35</v>
      </c>
      <c r="E84" s="75">
        <v>1474180159</v>
      </c>
      <c r="F84" s="75">
        <v>1998542552</v>
      </c>
      <c r="G84" s="75">
        <v>261755158</v>
      </c>
      <c r="H84" s="75">
        <v>389529008</v>
      </c>
      <c r="I84" s="133">
        <v>1212425001</v>
      </c>
      <c r="J84" s="75">
        <v>1609013544</v>
      </c>
      <c r="K84" s="133">
        <v>1609013544</v>
      </c>
      <c r="L84" s="133">
        <v>406873491</v>
      </c>
      <c r="M84" s="133">
        <v>16649164</v>
      </c>
      <c r="N84" s="130"/>
      <c r="O84" s="130" t="s">
        <v>322</v>
      </c>
      <c r="P84" s="77"/>
      <c r="Q84" s="77" t="s">
        <v>322</v>
      </c>
      <c r="R84" s="79" t="s">
        <v>322</v>
      </c>
      <c r="S84" s="84"/>
      <c r="T84" s="83" t="s">
        <v>322</v>
      </c>
      <c r="U84" s="84"/>
      <c r="V84" s="83"/>
      <c r="W84" s="84"/>
      <c r="X84" s="83" t="s">
        <v>322</v>
      </c>
      <c r="Y84" s="108"/>
      <c r="Z84" s="83" t="s">
        <v>322</v>
      </c>
      <c r="AA84" s="77">
        <v>0</v>
      </c>
      <c r="AB84" s="77"/>
      <c r="AC84" s="83" t="s">
        <v>322</v>
      </c>
      <c r="AD84" s="152" t="s">
        <v>322</v>
      </c>
      <c r="AE84" s="110">
        <v>3526.6323486853717</v>
      </c>
      <c r="AF84" s="102" t="s">
        <v>323</v>
      </c>
      <c r="AG84" s="116"/>
      <c r="AH84" s="83" t="s">
        <v>322</v>
      </c>
      <c r="AI84" s="116"/>
      <c r="AJ84" s="83" t="s">
        <v>322</v>
      </c>
      <c r="AK84" s="155" t="s">
        <v>322</v>
      </c>
    </row>
    <row r="85" spans="2:37" ht="18" customHeight="1" x14ac:dyDescent="0.15">
      <c r="B85" s="76">
        <v>9.1999999999999993</v>
      </c>
      <c r="C85" s="172" t="s">
        <v>203</v>
      </c>
      <c r="D85" s="140">
        <v>0.4</v>
      </c>
      <c r="E85" s="75">
        <v>4629008959</v>
      </c>
      <c r="F85" s="75">
        <v>5661706610</v>
      </c>
      <c r="G85" s="75">
        <v>76418637</v>
      </c>
      <c r="H85" s="75">
        <v>297832880</v>
      </c>
      <c r="I85" s="133">
        <v>4552590322</v>
      </c>
      <c r="J85" s="75">
        <v>5363873730</v>
      </c>
      <c r="K85" s="133">
        <v>5363873730</v>
      </c>
      <c r="L85" s="133">
        <v>2129156508</v>
      </c>
      <c r="M85" s="133">
        <v>41949769</v>
      </c>
      <c r="N85" s="130"/>
      <c r="O85" s="130" t="s">
        <v>322</v>
      </c>
      <c r="P85" s="77"/>
      <c r="Q85" s="77" t="s">
        <v>322</v>
      </c>
      <c r="R85" s="79" t="s">
        <v>322</v>
      </c>
      <c r="S85" s="84"/>
      <c r="T85" s="83" t="s">
        <v>322</v>
      </c>
      <c r="U85" s="84"/>
      <c r="V85" s="83"/>
      <c r="W85" s="84"/>
      <c r="X85" s="83" t="s">
        <v>322</v>
      </c>
      <c r="Y85" s="108"/>
      <c r="Z85" s="83" t="s">
        <v>322</v>
      </c>
      <c r="AA85" s="77">
        <v>0</v>
      </c>
      <c r="AB85" s="77"/>
      <c r="AC85" s="83" t="s">
        <v>322</v>
      </c>
      <c r="AD85" s="152" t="s">
        <v>322</v>
      </c>
      <c r="AE85" s="110">
        <v>9990.6592729839413</v>
      </c>
      <c r="AF85" s="102" t="s">
        <v>323</v>
      </c>
      <c r="AG85" s="116"/>
      <c r="AH85" s="83" t="s">
        <v>322</v>
      </c>
      <c r="AI85" s="116"/>
      <c r="AJ85" s="83" t="s">
        <v>322</v>
      </c>
      <c r="AK85" s="155" t="s">
        <v>322</v>
      </c>
    </row>
    <row r="86" spans="2:37" ht="18" customHeight="1" x14ac:dyDescent="0.15">
      <c r="B86" s="76">
        <v>9.3000000000000007</v>
      </c>
      <c r="C86" s="173" t="s">
        <v>250</v>
      </c>
      <c r="D86" s="140">
        <v>0.05</v>
      </c>
      <c r="E86" s="75">
        <v>562777605</v>
      </c>
      <c r="F86" s="75">
        <v>753630933</v>
      </c>
      <c r="G86" s="75">
        <v>26533598</v>
      </c>
      <c r="H86" s="75">
        <v>26533598</v>
      </c>
      <c r="I86" s="133">
        <v>536244007</v>
      </c>
      <c r="J86" s="75">
        <v>727097335</v>
      </c>
      <c r="K86" s="133">
        <v>727097335</v>
      </c>
      <c r="L86" s="133">
        <v>41360302</v>
      </c>
      <c r="M86" s="133">
        <v>43312</v>
      </c>
      <c r="N86" s="130"/>
      <c r="O86" s="130" t="s">
        <v>322</v>
      </c>
      <c r="P86" s="77"/>
      <c r="Q86" s="77" t="s">
        <v>322</v>
      </c>
      <c r="R86" s="79" t="s">
        <v>322</v>
      </c>
      <c r="S86" s="84"/>
      <c r="T86" s="83" t="s">
        <v>322</v>
      </c>
      <c r="U86" s="84"/>
      <c r="V86" s="83"/>
      <c r="W86" s="84"/>
      <c r="X86" s="83" t="s">
        <v>322</v>
      </c>
      <c r="Y86" s="108"/>
      <c r="Z86" s="83" t="s">
        <v>322</v>
      </c>
      <c r="AA86" s="77">
        <v>0</v>
      </c>
      <c r="AB86" s="77"/>
      <c r="AC86" s="83" t="s">
        <v>322</v>
      </c>
      <c r="AD86" s="152" t="s">
        <v>322</v>
      </c>
      <c r="AE86" s="110">
        <v>1329.8587136050821</v>
      </c>
      <c r="AF86" s="102" t="s">
        <v>323</v>
      </c>
      <c r="AG86" s="116"/>
      <c r="AH86" s="83" t="s">
        <v>322</v>
      </c>
      <c r="AI86" s="116"/>
      <c r="AJ86" s="83" t="s">
        <v>322</v>
      </c>
      <c r="AK86" s="155" t="s">
        <v>322</v>
      </c>
    </row>
    <row r="87" spans="2:37" ht="32.25" customHeight="1" x14ac:dyDescent="0.15">
      <c r="B87" s="76">
        <v>9.4</v>
      </c>
      <c r="C87" s="170" t="s">
        <v>275</v>
      </c>
      <c r="D87" s="140">
        <v>0.05</v>
      </c>
      <c r="E87" s="75">
        <v>183132855</v>
      </c>
      <c r="F87" s="75">
        <v>428449289</v>
      </c>
      <c r="G87" s="75">
        <v>4954000</v>
      </c>
      <c r="H87" s="75">
        <v>4954000</v>
      </c>
      <c r="I87" s="133">
        <v>178178855</v>
      </c>
      <c r="J87" s="75">
        <v>423495289</v>
      </c>
      <c r="K87" s="133">
        <v>423495289</v>
      </c>
      <c r="L87" s="133">
        <v>137741530</v>
      </c>
      <c r="M87" s="133">
        <v>71900</v>
      </c>
      <c r="N87" s="130"/>
      <c r="O87" s="130" t="s">
        <v>322</v>
      </c>
      <c r="P87" s="77"/>
      <c r="Q87" s="77" t="s">
        <v>322</v>
      </c>
      <c r="R87" s="79" t="s">
        <v>322</v>
      </c>
      <c r="S87" s="84"/>
      <c r="T87" s="83" t="s">
        <v>322</v>
      </c>
      <c r="U87" s="84"/>
      <c r="V87" s="83"/>
      <c r="W87" s="84"/>
      <c r="X87" s="83" t="s">
        <v>322</v>
      </c>
      <c r="Y87" s="108"/>
      <c r="Z87" s="83" t="s">
        <v>322</v>
      </c>
      <c r="AA87" s="77">
        <v>0</v>
      </c>
      <c r="AB87" s="77"/>
      <c r="AC87" s="83" t="s">
        <v>322</v>
      </c>
      <c r="AD87" s="152" t="s">
        <v>322</v>
      </c>
      <c r="AE87" s="110">
        <v>756.04250749955884</v>
      </c>
      <c r="AF87" s="102" t="s">
        <v>323</v>
      </c>
      <c r="AG87" s="116"/>
      <c r="AH87" s="83" t="s">
        <v>322</v>
      </c>
      <c r="AI87" s="116"/>
      <c r="AJ87" s="83" t="s">
        <v>322</v>
      </c>
      <c r="AK87" s="155" t="s">
        <v>322</v>
      </c>
    </row>
    <row r="88" spans="2:37" ht="18" customHeight="1" x14ac:dyDescent="0.15">
      <c r="B88" s="76">
        <v>9.5</v>
      </c>
      <c r="C88" s="170" t="s">
        <v>276</v>
      </c>
      <c r="D88" s="140">
        <v>0.15</v>
      </c>
      <c r="E88" s="75">
        <v>2152029096</v>
      </c>
      <c r="F88" s="75">
        <v>2587529822</v>
      </c>
      <c r="G88" s="75">
        <v>376560377</v>
      </c>
      <c r="H88" s="75">
        <v>651548852</v>
      </c>
      <c r="I88" s="133">
        <v>1775468719</v>
      </c>
      <c r="J88" s="75">
        <v>1935980970</v>
      </c>
      <c r="K88" s="133">
        <v>1935980970</v>
      </c>
      <c r="L88" s="133">
        <v>883402857</v>
      </c>
      <c r="M88" s="133">
        <v>35535391</v>
      </c>
      <c r="N88" s="130"/>
      <c r="O88" s="130" t="s">
        <v>322</v>
      </c>
      <c r="P88" s="77"/>
      <c r="Q88" s="77" t="s">
        <v>322</v>
      </c>
      <c r="R88" s="79" t="s">
        <v>322</v>
      </c>
      <c r="S88" s="84"/>
      <c r="T88" s="83" t="s">
        <v>322</v>
      </c>
      <c r="U88" s="84"/>
      <c r="V88" s="83"/>
      <c r="W88" s="84"/>
      <c r="X88" s="83" t="s">
        <v>322</v>
      </c>
      <c r="Y88" s="108"/>
      <c r="Z88" s="83" t="s">
        <v>322</v>
      </c>
      <c r="AA88" s="77">
        <v>0</v>
      </c>
      <c r="AB88" s="77"/>
      <c r="AC88" s="83" t="s">
        <v>322</v>
      </c>
      <c r="AD88" s="152" t="s">
        <v>322</v>
      </c>
      <c r="AE88" s="110">
        <v>4565.9605117346036</v>
      </c>
      <c r="AF88" s="102" t="s">
        <v>323</v>
      </c>
      <c r="AG88" s="116"/>
      <c r="AH88" s="83" t="s">
        <v>322</v>
      </c>
      <c r="AI88" s="116"/>
      <c r="AJ88" s="83" t="s">
        <v>322</v>
      </c>
      <c r="AK88" s="155" t="s">
        <v>322</v>
      </c>
    </row>
    <row r="89" spans="2:37" ht="18" customHeight="1" x14ac:dyDescent="0.15">
      <c r="B89" s="76" t="s">
        <v>322</v>
      </c>
      <c r="C89" s="92"/>
      <c r="D89" s="140"/>
      <c r="E89" s="75">
        <v>0</v>
      </c>
      <c r="F89" s="75">
        <v>0</v>
      </c>
      <c r="G89" s="75">
        <v>0</v>
      </c>
      <c r="H89" s="75">
        <v>0</v>
      </c>
      <c r="I89" s="133">
        <v>0</v>
      </c>
      <c r="J89" s="75">
        <v>0</v>
      </c>
      <c r="K89" s="133">
        <v>0</v>
      </c>
      <c r="L89" s="133">
        <v>0</v>
      </c>
      <c r="M89" s="133">
        <v>0</v>
      </c>
      <c r="N89" s="130"/>
      <c r="O89" s="130" t="s">
        <v>322</v>
      </c>
      <c r="P89" s="77"/>
      <c r="Q89" s="77" t="s">
        <v>322</v>
      </c>
      <c r="R89" s="79" t="s">
        <v>322</v>
      </c>
      <c r="S89" s="84"/>
      <c r="T89" s="83" t="s">
        <v>322</v>
      </c>
      <c r="U89" s="84"/>
      <c r="V89" s="83"/>
      <c r="W89" s="84"/>
      <c r="X89" s="83" t="s">
        <v>322</v>
      </c>
      <c r="Y89" s="108"/>
      <c r="Z89" s="83" t="s">
        <v>322</v>
      </c>
      <c r="AA89" s="77">
        <v>0</v>
      </c>
      <c r="AB89" s="77"/>
      <c r="AC89" s="83" t="s">
        <v>322</v>
      </c>
      <c r="AD89" s="152" t="s">
        <v>322</v>
      </c>
      <c r="AE89" s="110">
        <v>0</v>
      </c>
      <c r="AF89" s="102" t="s">
        <v>323</v>
      </c>
      <c r="AG89" s="116"/>
      <c r="AH89" s="83" t="s">
        <v>322</v>
      </c>
      <c r="AI89" s="116"/>
      <c r="AJ89" s="83" t="s">
        <v>322</v>
      </c>
      <c r="AK89" s="156" t="s">
        <v>322</v>
      </c>
    </row>
    <row r="90" spans="2:37" ht="18" customHeight="1" x14ac:dyDescent="0.15">
      <c r="B90" s="76" t="s">
        <v>322</v>
      </c>
      <c r="C90" s="92"/>
      <c r="D90" s="140"/>
      <c r="E90" s="75">
        <v>0</v>
      </c>
      <c r="F90" s="75">
        <v>0</v>
      </c>
      <c r="G90" s="75">
        <v>0</v>
      </c>
      <c r="H90" s="75">
        <v>0</v>
      </c>
      <c r="I90" s="133">
        <v>0</v>
      </c>
      <c r="J90" s="75">
        <v>0</v>
      </c>
      <c r="K90" s="133">
        <v>0</v>
      </c>
      <c r="L90" s="133">
        <v>0</v>
      </c>
      <c r="M90" s="133">
        <v>0</v>
      </c>
      <c r="N90" s="130"/>
      <c r="O90" s="130" t="s">
        <v>322</v>
      </c>
      <c r="P90" s="77"/>
      <c r="Q90" s="77" t="s">
        <v>322</v>
      </c>
      <c r="R90" s="79" t="s">
        <v>322</v>
      </c>
      <c r="S90" s="84"/>
      <c r="T90" s="83" t="s">
        <v>322</v>
      </c>
      <c r="U90" s="84"/>
      <c r="V90" s="83"/>
      <c r="W90" s="84"/>
      <c r="X90" s="83" t="s">
        <v>322</v>
      </c>
      <c r="Y90" s="108"/>
      <c r="Z90" s="83" t="s">
        <v>322</v>
      </c>
      <c r="AA90" s="77">
        <v>0</v>
      </c>
      <c r="AB90" s="77"/>
      <c r="AC90" s="83" t="s">
        <v>322</v>
      </c>
      <c r="AD90" s="152" t="s">
        <v>322</v>
      </c>
      <c r="AE90" s="110">
        <v>0</v>
      </c>
      <c r="AF90" s="102" t="s">
        <v>323</v>
      </c>
      <c r="AG90" s="116"/>
      <c r="AH90" s="83" t="s">
        <v>322</v>
      </c>
      <c r="AI90" s="116"/>
      <c r="AJ90" s="83" t="s">
        <v>322</v>
      </c>
      <c r="AK90" s="156" t="s">
        <v>322</v>
      </c>
    </row>
    <row r="91" spans="2:37" ht="18" customHeight="1" thickBot="1" x14ac:dyDescent="0.2">
      <c r="B91" s="76" t="s">
        <v>322</v>
      </c>
      <c r="C91" s="93"/>
      <c r="D91" s="93"/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131"/>
      <c r="O91" s="131" t="s">
        <v>322</v>
      </c>
      <c r="P91" s="88"/>
      <c r="Q91" s="88" t="s">
        <v>322</v>
      </c>
      <c r="R91" s="82" t="s">
        <v>322</v>
      </c>
      <c r="S91" s="90"/>
      <c r="T91" s="89" t="s">
        <v>322</v>
      </c>
      <c r="U91" s="90"/>
      <c r="V91" s="89"/>
      <c r="W91" s="90"/>
      <c r="X91" s="89" t="s">
        <v>322</v>
      </c>
      <c r="Y91" s="109"/>
      <c r="Z91" s="89" t="s">
        <v>322</v>
      </c>
      <c r="AA91" s="88">
        <v>0</v>
      </c>
      <c r="AB91" s="88"/>
      <c r="AC91" s="89" t="s">
        <v>322</v>
      </c>
      <c r="AD91" s="153" t="s">
        <v>322</v>
      </c>
      <c r="AE91" s="112">
        <v>0</v>
      </c>
      <c r="AF91" s="103" t="s">
        <v>323</v>
      </c>
      <c r="AG91" s="117"/>
      <c r="AH91" s="89" t="s">
        <v>322</v>
      </c>
      <c r="AI91" s="117"/>
      <c r="AJ91" s="89" t="s">
        <v>322</v>
      </c>
      <c r="AK91" s="157" t="s">
        <v>322</v>
      </c>
    </row>
    <row r="92" spans="2:37" ht="18" customHeight="1" x14ac:dyDescent="0.15">
      <c r="B92" s="85">
        <v>10</v>
      </c>
      <c r="C92" s="169" t="s">
        <v>277</v>
      </c>
      <c r="D92" s="91">
        <v>1</v>
      </c>
      <c r="E92" s="86">
        <v>28772011114.644005</v>
      </c>
      <c r="F92" s="86">
        <v>30933200725.464005</v>
      </c>
      <c r="G92" s="86">
        <v>3872541416.2240005</v>
      </c>
      <c r="H92" s="86">
        <v>7587960038.512001</v>
      </c>
      <c r="I92" s="86">
        <v>62967946872.050003</v>
      </c>
      <c r="J92" s="86">
        <v>59122410065.880005</v>
      </c>
      <c r="K92" s="86">
        <v>23345240686.952003</v>
      </c>
      <c r="L92" s="86">
        <v>2719847433.7960005</v>
      </c>
      <c r="M92" s="86">
        <v>19461228.8002</v>
      </c>
      <c r="N92" s="80">
        <v>1</v>
      </c>
      <c r="O92" s="130">
        <v>114</v>
      </c>
      <c r="P92" s="94" t="s">
        <v>174</v>
      </c>
      <c r="Q92" s="80">
        <v>0</v>
      </c>
      <c r="R92" s="81">
        <v>33500000000</v>
      </c>
      <c r="S92" s="188">
        <v>62967946872.050003</v>
      </c>
      <c r="T92" s="168" t="s">
        <v>320</v>
      </c>
      <c r="U92" s="186">
        <v>59122410065.880005</v>
      </c>
      <c r="V92" s="168" t="s">
        <v>320</v>
      </c>
      <c r="W92" s="186">
        <v>7.4297491032900904</v>
      </c>
      <c r="X92" s="168" t="s">
        <v>320</v>
      </c>
      <c r="Y92" s="183">
        <v>0.24530148386053185</v>
      </c>
      <c r="Z92" s="168" t="s">
        <v>320</v>
      </c>
      <c r="AA92" s="190">
        <v>0</v>
      </c>
      <c r="AB92" s="183">
        <v>139.75723022012099</v>
      </c>
      <c r="AC92" s="168" t="s">
        <v>320</v>
      </c>
      <c r="AD92" s="191" t="s">
        <v>320</v>
      </c>
      <c r="AE92" s="192"/>
      <c r="AF92" s="193"/>
      <c r="AG92" s="183">
        <v>0.11650543553042754</v>
      </c>
      <c r="AH92" s="168" t="s">
        <v>320</v>
      </c>
      <c r="AI92" s="183">
        <v>8.7926479316996126E-2</v>
      </c>
      <c r="AJ92" s="87" t="s">
        <v>320</v>
      </c>
      <c r="AK92" s="154" t="s">
        <v>320</v>
      </c>
    </row>
    <row r="93" spans="2:37" ht="18" customHeight="1" x14ac:dyDescent="0.15">
      <c r="B93" s="76">
        <v>10.1</v>
      </c>
      <c r="C93" s="173" t="s">
        <v>239</v>
      </c>
      <c r="D93" s="140">
        <v>0.4</v>
      </c>
      <c r="E93" s="75">
        <v>23257876201</v>
      </c>
      <c r="F93" s="75">
        <v>26773201188</v>
      </c>
      <c r="G93" s="75">
        <v>4560825579</v>
      </c>
      <c r="H93" s="75">
        <v>13697797716</v>
      </c>
      <c r="I93" s="133">
        <v>18697050622</v>
      </c>
      <c r="J93" s="75">
        <v>13075403472</v>
      </c>
      <c r="K93" s="133">
        <v>13075403472</v>
      </c>
      <c r="L93" s="133">
        <v>5019077337</v>
      </c>
      <c r="M93" s="133">
        <v>48653071</v>
      </c>
      <c r="N93" s="130">
        <v>2</v>
      </c>
      <c r="O93" s="130">
        <v>102</v>
      </c>
      <c r="P93" s="77"/>
      <c r="Q93" s="77" t="s">
        <v>322</v>
      </c>
      <c r="R93" s="79">
        <v>30000000000</v>
      </c>
      <c r="S93" s="189">
        <v>62967946872.050003</v>
      </c>
      <c r="T93" s="194" t="s">
        <v>320</v>
      </c>
      <c r="U93" s="187">
        <v>59122410065.880005</v>
      </c>
      <c r="V93" s="194" t="s">
        <v>320</v>
      </c>
      <c r="W93" s="187">
        <v>7.4297491032900904</v>
      </c>
      <c r="X93" s="194" t="s">
        <v>320</v>
      </c>
      <c r="Y93" s="184">
        <v>0.24530148386053185</v>
      </c>
      <c r="Z93" s="194" t="s">
        <v>320</v>
      </c>
      <c r="AA93" s="195">
        <v>0</v>
      </c>
      <c r="AB93" s="184">
        <v>139.75723022012099</v>
      </c>
      <c r="AC93" s="194" t="s">
        <v>320</v>
      </c>
      <c r="AD93" s="196" t="s">
        <v>320</v>
      </c>
      <c r="AE93" s="197">
        <v>47244.046564319746</v>
      </c>
      <c r="AF93" s="198" t="s">
        <v>324</v>
      </c>
      <c r="AG93" s="184">
        <v>0.11650543553042754</v>
      </c>
      <c r="AH93" s="194" t="s">
        <v>320</v>
      </c>
      <c r="AI93" s="184">
        <v>8.7926479316996126E-2</v>
      </c>
      <c r="AJ93" s="83" t="s">
        <v>320</v>
      </c>
      <c r="AK93" s="155" t="s">
        <v>320</v>
      </c>
    </row>
    <row r="94" spans="2:37" ht="18" customHeight="1" x14ac:dyDescent="0.15">
      <c r="B94" s="76">
        <v>10.199999999999999</v>
      </c>
      <c r="C94" s="170" t="s">
        <v>206</v>
      </c>
      <c r="D94" s="140">
        <v>0.4</v>
      </c>
      <c r="E94" s="75">
        <v>47445015204.610001</v>
      </c>
      <c r="F94" s="75">
        <v>49249742022.660004</v>
      </c>
      <c r="G94" s="75">
        <v>4612664206.5600004</v>
      </c>
      <c r="H94" s="75">
        <v>4721352125.7799997</v>
      </c>
      <c r="I94" s="133">
        <v>42832350998.050003</v>
      </c>
      <c r="J94" s="75">
        <v>44528389896.880005</v>
      </c>
      <c r="K94" s="133">
        <v>44528389896.880005</v>
      </c>
      <c r="L94" s="133">
        <v>1690398017.99</v>
      </c>
      <c r="M94" s="133">
        <v>5.0000000000000001E-4</v>
      </c>
      <c r="N94" s="130">
        <v>3</v>
      </c>
      <c r="O94" s="130">
        <v>114</v>
      </c>
      <c r="P94" s="77"/>
      <c r="Q94" s="77" t="s">
        <v>322</v>
      </c>
      <c r="R94" s="79">
        <v>28800000000</v>
      </c>
      <c r="S94" s="189">
        <v>62967946872.050003</v>
      </c>
      <c r="T94" s="194" t="s">
        <v>320</v>
      </c>
      <c r="U94" s="187">
        <v>59122410065.880005</v>
      </c>
      <c r="V94" s="194" t="s">
        <v>320</v>
      </c>
      <c r="W94" s="187">
        <v>7.4297491032900904</v>
      </c>
      <c r="X94" s="194" t="s">
        <v>320</v>
      </c>
      <c r="Y94" s="184">
        <v>0.24530148386053185</v>
      </c>
      <c r="Z94" s="194" t="s">
        <v>320</v>
      </c>
      <c r="AA94" s="195">
        <v>0</v>
      </c>
      <c r="AB94" s="184">
        <v>139.75723022012099</v>
      </c>
      <c r="AC94" s="194" t="s">
        <v>320</v>
      </c>
      <c r="AD94" s="196" t="s">
        <v>320</v>
      </c>
      <c r="AE94" s="197">
        <v>86906.197322498687</v>
      </c>
      <c r="AF94" s="198" t="s">
        <v>324</v>
      </c>
      <c r="AG94" s="184">
        <v>0.11650543553042754</v>
      </c>
      <c r="AH94" s="194" t="s">
        <v>320</v>
      </c>
      <c r="AI94" s="184">
        <v>8.7926479316996126E-2</v>
      </c>
      <c r="AJ94" s="83" t="s">
        <v>320</v>
      </c>
      <c r="AK94" s="155" t="s">
        <v>320</v>
      </c>
    </row>
    <row r="95" spans="2:37" ht="18" customHeight="1" x14ac:dyDescent="0.15">
      <c r="B95" s="76">
        <v>10.3</v>
      </c>
      <c r="C95" s="175" t="s">
        <v>221</v>
      </c>
      <c r="D95" s="140">
        <v>0.2</v>
      </c>
      <c r="E95" s="75">
        <v>2454272762</v>
      </c>
      <c r="F95" s="75">
        <v>2620117206</v>
      </c>
      <c r="G95" s="75">
        <v>1015727510</v>
      </c>
      <c r="H95" s="75">
        <v>1101500509</v>
      </c>
      <c r="I95" s="133">
        <v>1438545252</v>
      </c>
      <c r="J95" s="75">
        <v>1518616697</v>
      </c>
      <c r="K95" s="133">
        <v>1518616697</v>
      </c>
      <c r="L95" s="133">
        <v>180286459</v>
      </c>
      <c r="M95" s="133">
        <v>2</v>
      </c>
      <c r="N95" s="130">
        <v>5</v>
      </c>
      <c r="O95" s="130">
        <v>102</v>
      </c>
      <c r="P95" s="77"/>
      <c r="Q95" s="77" t="s">
        <v>322</v>
      </c>
      <c r="R95" s="79">
        <v>27400000000</v>
      </c>
      <c r="S95" s="189">
        <v>62967946872.050003</v>
      </c>
      <c r="T95" s="194" t="s">
        <v>320</v>
      </c>
      <c r="U95" s="187">
        <v>59122410065.880005</v>
      </c>
      <c r="V95" s="194" t="s">
        <v>320</v>
      </c>
      <c r="W95" s="187">
        <v>7.4297491032900904</v>
      </c>
      <c r="X95" s="194" t="s">
        <v>320</v>
      </c>
      <c r="Y95" s="184">
        <v>0.24530148386053185</v>
      </c>
      <c r="Z95" s="194" t="s">
        <v>320</v>
      </c>
      <c r="AA95" s="195">
        <v>0</v>
      </c>
      <c r="AB95" s="184">
        <v>139.75723022012099</v>
      </c>
      <c r="AC95" s="194" t="s">
        <v>320</v>
      </c>
      <c r="AD95" s="196" t="s">
        <v>320</v>
      </c>
      <c r="AE95" s="197">
        <v>4623.4642773954474</v>
      </c>
      <c r="AF95" s="198" t="s">
        <v>323</v>
      </c>
      <c r="AG95" s="184">
        <v>0.11650543553042754</v>
      </c>
      <c r="AH95" s="194" t="s">
        <v>320</v>
      </c>
      <c r="AI95" s="184">
        <v>8.7926479316996126E-2</v>
      </c>
      <c r="AJ95" s="83" t="s">
        <v>320</v>
      </c>
      <c r="AK95" s="155" t="s">
        <v>320</v>
      </c>
    </row>
    <row r="96" spans="2:37" ht="18" customHeight="1" x14ac:dyDescent="0.15">
      <c r="B96" s="76"/>
      <c r="C96" s="173"/>
      <c r="D96" s="140"/>
      <c r="E96" s="75">
        <v>0</v>
      </c>
      <c r="F96" s="75">
        <v>0</v>
      </c>
      <c r="G96" s="75">
        <v>0</v>
      </c>
      <c r="H96" s="75">
        <v>0</v>
      </c>
      <c r="I96" s="133">
        <v>0</v>
      </c>
      <c r="J96" s="75">
        <v>0</v>
      </c>
      <c r="K96" s="133">
        <v>0</v>
      </c>
      <c r="L96" s="133">
        <v>0</v>
      </c>
      <c r="M96" s="133">
        <v>0</v>
      </c>
      <c r="N96" s="130"/>
      <c r="O96" s="130" t="s">
        <v>322</v>
      </c>
      <c r="P96" s="77"/>
      <c r="Q96" s="77" t="s">
        <v>322</v>
      </c>
      <c r="R96" s="79" t="s">
        <v>322</v>
      </c>
      <c r="S96" s="84"/>
      <c r="T96" s="83" t="s">
        <v>322</v>
      </c>
      <c r="U96" s="84"/>
      <c r="V96" s="83"/>
      <c r="W96" s="84"/>
      <c r="X96" s="83" t="s">
        <v>322</v>
      </c>
      <c r="Y96" s="108"/>
      <c r="Z96" s="83" t="s">
        <v>322</v>
      </c>
      <c r="AA96" s="77">
        <v>0</v>
      </c>
      <c r="AB96" s="77"/>
      <c r="AC96" s="83" t="s">
        <v>322</v>
      </c>
      <c r="AD96" s="152" t="s">
        <v>322</v>
      </c>
      <c r="AE96" s="110">
        <v>0</v>
      </c>
      <c r="AF96" s="102" t="s">
        <v>323</v>
      </c>
      <c r="AG96" s="116"/>
      <c r="AH96" s="83" t="s">
        <v>322</v>
      </c>
      <c r="AI96" s="116"/>
      <c r="AJ96" s="83" t="s">
        <v>322</v>
      </c>
      <c r="AK96" s="155" t="s">
        <v>322</v>
      </c>
    </row>
    <row r="97" spans="2:37" ht="18" customHeight="1" x14ac:dyDescent="0.15">
      <c r="B97" s="76" t="s">
        <v>322</v>
      </c>
      <c r="C97" s="92"/>
      <c r="D97" s="140"/>
      <c r="E97" s="75">
        <v>0</v>
      </c>
      <c r="F97" s="75">
        <v>0</v>
      </c>
      <c r="G97" s="75">
        <v>0</v>
      </c>
      <c r="H97" s="75">
        <v>0</v>
      </c>
      <c r="I97" s="133">
        <v>0</v>
      </c>
      <c r="J97" s="75">
        <v>0</v>
      </c>
      <c r="K97" s="133">
        <v>0</v>
      </c>
      <c r="L97" s="133">
        <v>0</v>
      </c>
      <c r="M97" s="133">
        <v>0</v>
      </c>
      <c r="N97" s="130"/>
      <c r="O97" s="130" t="s">
        <v>322</v>
      </c>
      <c r="P97" s="77"/>
      <c r="Q97" s="77" t="s">
        <v>322</v>
      </c>
      <c r="R97" s="79" t="s">
        <v>322</v>
      </c>
      <c r="S97" s="84"/>
      <c r="T97" s="83" t="s">
        <v>322</v>
      </c>
      <c r="U97" s="84"/>
      <c r="V97" s="83"/>
      <c r="W97" s="84"/>
      <c r="X97" s="83" t="s">
        <v>322</v>
      </c>
      <c r="Y97" s="108"/>
      <c r="Z97" s="83" t="s">
        <v>322</v>
      </c>
      <c r="AA97" s="77">
        <v>0</v>
      </c>
      <c r="AB97" s="77"/>
      <c r="AC97" s="83" t="s">
        <v>322</v>
      </c>
      <c r="AD97" s="152" t="s">
        <v>322</v>
      </c>
      <c r="AE97" s="110">
        <v>0</v>
      </c>
      <c r="AF97" s="102" t="s">
        <v>323</v>
      </c>
      <c r="AG97" s="116"/>
      <c r="AH97" s="83" t="s">
        <v>322</v>
      </c>
      <c r="AI97" s="116"/>
      <c r="AJ97" s="83" t="s">
        <v>322</v>
      </c>
      <c r="AK97" s="155" t="s">
        <v>322</v>
      </c>
    </row>
    <row r="98" spans="2:37" ht="18" customHeight="1" x14ac:dyDescent="0.15">
      <c r="B98" s="76" t="s">
        <v>322</v>
      </c>
      <c r="C98" s="92"/>
      <c r="D98" s="140"/>
      <c r="E98" s="75">
        <v>0</v>
      </c>
      <c r="F98" s="75">
        <v>0</v>
      </c>
      <c r="G98" s="75">
        <v>0</v>
      </c>
      <c r="H98" s="75">
        <v>0</v>
      </c>
      <c r="I98" s="133">
        <v>0</v>
      </c>
      <c r="J98" s="75">
        <v>0</v>
      </c>
      <c r="K98" s="133">
        <v>0</v>
      </c>
      <c r="L98" s="133">
        <v>0</v>
      </c>
      <c r="M98" s="133">
        <v>0</v>
      </c>
      <c r="N98" s="130"/>
      <c r="O98" s="130" t="s">
        <v>322</v>
      </c>
      <c r="P98" s="77"/>
      <c r="Q98" s="77" t="s">
        <v>322</v>
      </c>
      <c r="R98" s="79" t="s">
        <v>322</v>
      </c>
      <c r="S98" s="84"/>
      <c r="T98" s="83" t="s">
        <v>322</v>
      </c>
      <c r="U98" s="84"/>
      <c r="V98" s="83"/>
      <c r="W98" s="84"/>
      <c r="X98" s="83" t="s">
        <v>322</v>
      </c>
      <c r="Y98" s="108"/>
      <c r="Z98" s="83" t="s">
        <v>322</v>
      </c>
      <c r="AA98" s="77">
        <v>0</v>
      </c>
      <c r="AB98" s="77"/>
      <c r="AC98" s="83" t="s">
        <v>322</v>
      </c>
      <c r="AD98" s="152" t="s">
        <v>322</v>
      </c>
      <c r="AE98" s="110">
        <v>0</v>
      </c>
      <c r="AF98" s="102" t="s">
        <v>323</v>
      </c>
      <c r="AG98" s="116"/>
      <c r="AH98" s="83" t="s">
        <v>322</v>
      </c>
      <c r="AI98" s="116"/>
      <c r="AJ98" s="83" t="s">
        <v>322</v>
      </c>
      <c r="AK98" s="156" t="s">
        <v>322</v>
      </c>
    </row>
    <row r="99" spans="2:37" ht="18" customHeight="1" x14ac:dyDescent="0.15">
      <c r="B99" s="76" t="s">
        <v>322</v>
      </c>
      <c r="C99" s="92"/>
      <c r="D99" s="140"/>
      <c r="E99" s="75">
        <v>0</v>
      </c>
      <c r="F99" s="75">
        <v>0</v>
      </c>
      <c r="G99" s="75">
        <v>0</v>
      </c>
      <c r="H99" s="75">
        <v>0</v>
      </c>
      <c r="I99" s="133">
        <v>0</v>
      </c>
      <c r="J99" s="75">
        <v>0</v>
      </c>
      <c r="K99" s="133">
        <v>0</v>
      </c>
      <c r="L99" s="133">
        <v>0</v>
      </c>
      <c r="M99" s="133">
        <v>0</v>
      </c>
      <c r="N99" s="130"/>
      <c r="O99" s="130" t="s">
        <v>322</v>
      </c>
      <c r="P99" s="77"/>
      <c r="Q99" s="77" t="s">
        <v>322</v>
      </c>
      <c r="R99" s="79" t="s">
        <v>322</v>
      </c>
      <c r="S99" s="84"/>
      <c r="T99" s="83" t="s">
        <v>322</v>
      </c>
      <c r="U99" s="84"/>
      <c r="V99" s="83"/>
      <c r="W99" s="84"/>
      <c r="X99" s="83" t="s">
        <v>322</v>
      </c>
      <c r="Y99" s="108"/>
      <c r="Z99" s="83" t="s">
        <v>322</v>
      </c>
      <c r="AA99" s="77">
        <v>0</v>
      </c>
      <c r="AB99" s="77"/>
      <c r="AC99" s="83" t="s">
        <v>322</v>
      </c>
      <c r="AD99" s="152" t="s">
        <v>322</v>
      </c>
      <c r="AE99" s="110">
        <v>0</v>
      </c>
      <c r="AF99" s="102" t="s">
        <v>323</v>
      </c>
      <c r="AG99" s="116"/>
      <c r="AH99" s="83" t="s">
        <v>322</v>
      </c>
      <c r="AI99" s="116"/>
      <c r="AJ99" s="83" t="s">
        <v>322</v>
      </c>
      <c r="AK99" s="156" t="s">
        <v>322</v>
      </c>
    </row>
    <row r="100" spans="2:37" ht="18" customHeight="1" thickBot="1" x14ac:dyDescent="0.2">
      <c r="B100" s="76" t="s">
        <v>322</v>
      </c>
      <c r="C100" s="93"/>
      <c r="D100" s="93"/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131"/>
      <c r="O100" s="131" t="s">
        <v>322</v>
      </c>
      <c r="P100" s="88"/>
      <c r="Q100" s="88" t="s">
        <v>322</v>
      </c>
      <c r="R100" s="82" t="s">
        <v>322</v>
      </c>
      <c r="S100" s="90"/>
      <c r="T100" s="89" t="s">
        <v>322</v>
      </c>
      <c r="U100" s="90"/>
      <c r="V100" s="89"/>
      <c r="W100" s="90"/>
      <c r="X100" s="89" t="s">
        <v>322</v>
      </c>
      <c r="Y100" s="109"/>
      <c r="Z100" s="89" t="s">
        <v>322</v>
      </c>
      <c r="AA100" s="88">
        <v>0</v>
      </c>
      <c r="AB100" s="88"/>
      <c r="AC100" s="89" t="s">
        <v>322</v>
      </c>
      <c r="AD100" s="153" t="s">
        <v>322</v>
      </c>
      <c r="AE100" s="112">
        <v>0</v>
      </c>
      <c r="AF100" s="103" t="s">
        <v>323</v>
      </c>
      <c r="AG100" s="117"/>
      <c r="AH100" s="89" t="s">
        <v>322</v>
      </c>
      <c r="AI100" s="117"/>
      <c r="AJ100" s="89" t="s">
        <v>322</v>
      </c>
      <c r="AK100" s="157" t="s">
        <v>322</v>
      </c>
    </row>
    <row r="101" spans="2:37" ht="22.5" customHeight="1" x14ac:dyDescent="0.15">
      <c r="B101" s="85">
        <v>11</v>
      </c>
      <c r="C101" s="169" t="s">
        <v>279</v>
      </c>
      <c r="D101" s="91">
        <v>1</v>
      </c>
      <c r="E101" s="86">
        <v>3428643913.6000004</v>
      </c>
      <c r="F101" s="86">
        <v>3907706178</v>
      </c>
      <c r="G101" s="86">
        <v>1040203302.8</v>
      </c>
      <c r="H101" s="86">
        <v>1768312212.5</v>
      </c>
      <c r="I101" s="86">
        <v>17055220562</v>
      </c>
      <c r="J101" s="86">
        <v>16682249797</v>
      </c>
      <c r="K101" s="86">
        <v>2139393965.5</v>
      </c>
      <c r="L101" s="86">
        <v>775694209.20000005</v>
      </c>
      <c r="M101" s="86">
        <v>25286969.3002</v>
      </c>
      <c r="N101" s="80">
        <v>2</v>
      </c>
      <c r="O101" s="130">
        <v>102</v>
      </c>
      <c r="P101" s="94" t="s">
        <v>174</v>
      </c>
      <c r="Q101" s="80">
        <v>0</v>
      </c>
      <c r="R101" s="81">
        <v>30000000000</v>
      </c>
      <c r="S101" s="188">
        <v>17055220562</v>
      </c>
      <c r="T101" s="168" t="s">
        <v>320</v>
      </c>
      <c r="U101" s="186">
        <v>16682249797</v>
      </c>
      <c r="V101" s="168" t="s">
        <v>320</v>
      </c>
      <c r="W101" s="186">
        <v>3.2961286552069584</v>
      </c>
      <c r="X101" s="168" t="s">
        <v>320</v>
      </c>
      <c r="Y101" s="183">
        <v>0.4525192355698141</v>
      </c>
      <c r="Z101" s="168" t="s">
        <v>320</v>
      </c>
      <c r="AA101" s="190">
        <v>0</v>
      </c>
      <c r="AB101" s="183">
        <v>30.675649580270772</v>
      </c>
      <c r="AC101" s="168" t="s">
        <v>320</v>
      </c>
      <c r="AD101" s="191" t="s">
        <v>320</v>
      </c>
      <c r="AE101" s="192"/>
      <c r="AF101" s="193"/>
      <c r="AG101" s="183">
        <v>0.36257660894108007</v>
      </c>
      <c r="AH101" s="168" t="s">
        <v>320</v>
      </c>
      <c r="AI101" s="183">
        <v>0.19850371902756708</v>
      </c>
      <c r="AJ101" s="87" t="s">
        <v>320</v>
      </c>
      <c r="AK101" s="154" t="s">
        <v>320</v>
      </c>
    </row>
    <row r="102" spans="2:37" ht="23.25" customHeight="1" x14ac:dyDescent="0.15">
      <c r="B102" s="76">
        <v>11.1</v>
      </c>
      <c r="C102" s="170" t="s">
        <v>252</v>
      </c>
      <c r="D102" s="140">
        <v>0.4</v>
      </c>
      <c r="E102" s="75">
        <v>1734422000</v>
      </c>
      <c r="F102" s="75">
        <v>1734422000</v>
      </c>
      <c r="G102" s="75">
        <v>280937000</v>
      </c>
      <c r="H102" s="75">
        <v>522840000</v>
      </c>
      <c r="I102" s="133">
        <v>1453485000</v>
      </c>
      <c r="J102" s="75">
        <v>1211582000</v>
      </c>
      <c r="K102" s="133">
        <v>1211582000</v>
      </c>
      <c r="L102" s="133">
        <v>406248000</v>
      </c>
      <c r="M102" s="133">
        <v>2634</v>
      </c>
      <c r="N102" s="130">
        <v>3</v>
      </c>
      <c r="O102" s="130">
        <v>114</v>
      </c>
      <c r="P102" s="77"/>
      <c r="Q102" s="77" t="s">
        <v>322</v>
      </c>
      <c r="R102" s="79">
        <v>28800000000</v>
      </c>
      <c r="S102" s="189">
        <v>17055220562</v>
      </c>
      <c r="T102" s="194" t="s">
        <v>320</v>
      </c>
      <c r="U102" s="187">
        <v>16682249797</v>
      </c>
      <c r="V102" s="194" t="s">
        <v>320</v>
      </c>
      <c r="W102" s="187">
        <v>3.2961286552069584</v>
      </c>
      <c r="X102" s="194" t="s">
        <v>320</v>
      </c>
      <c r="Y102" s="184">
        <v>0.4525192355698141</v>
      </c>
      <c r="Z102" s="194" t="s">
        <v>320</v>
      </c>
      <c r="AA102" s="195">
        <v>0</v>
      </c>
      <c r="AB102" s="184">
        <v>30.675649580270772</v>
      </c>
      <c r="AC102" s="194" t="s">
        <v>320</v>
      </c>
      <c r="AD102" s="196" t="s">
        <v>320</v>
      </c>
      <c r="AE102" s="197">
        <v>3060.5646726663135</v>
      </c>
      <c r="AF102" s="198" t="s">
        <v>323</v>
      </c>
      <c r="AG102" s="184">
        <v>0.36257660894108007</v>
      </c>
      <c r="AH102" s="194" t="s">
        <v>320</v>
      </c>
      <c r="AI102" s="184">
        <v>0.19850371902756708</v>
      </c>
      <c r="AJ102" s="83" t="s">
        <v>320</v>
      </c>
      <c r="AK102" s="155" t="s">
        <v>320</v>
      </c>
    </row>
    <row r="103" spans="2:37" ht="18" customHeight="1" x14ac:dyDescent="0.15">
      <c r="B103" s="76">
        <v>11.2</v>
      </c>
      <c r="C103" s="170" t="s">
        <v>236</v>
      </c>
      <c r="D103" s="140">
        <v>0.4</v>
      </c>
      <c r="E103" s="75">
        <v>1024043546</v>
      </c>
      <c r="F103" s="75">
        <v>1107223081</v>
      </c>
      <c r="G103" s="75">
        <v>201133364</v>
      </c>
      <c r="H103" s="75">
        <v>748241795</v>
      </c>
      <c r="I103" s="133">
        <v>822910182</v>
      </c>
      <c r="J103" s="75">
        <v>358981286</v>
      </c>
      <c r="K103" s="133">
        <v>358981286</v>
      </c>
      <c r="L103" s="133">
        <v>100401545</v>
      </c>
      <c r="M103" s="133">
        <v>5.0000000000000001E-4</v>
      </c>
      <c r="N103" s="130">
        <v>4</v>
      </c>
      <c r="O103" s="130">
        <v>114</v>
      </c>
      <c r="P103" s="77"/>
      <c r="Q103" s="77" t="s">
        <v>322</v>
      </c>
      <c r="R103" s="79">
        <v>27600000000</v>
      </c>
      <c r="S103" s="189">
        <v>17055220562</v>
      </c>
      <c r="T103" s="194" t="s">
        <v>320</v>
      </c>
      <c r="U103" s="187">
        <v>16682249797</v>
      </c>
      <c r="V103" s="194" t="s">
        <v>320</v>
      </c>
      <c r="W103" s="187">
        <v>3.2961286552069584</v>
      </c>
      <c r="X103" s="194" t="s">
        <v>320</v>
      </c>
      <c r="Y103" s="184">
        <v>0.4525192355698141</v>
      </c>
      <c r="Z103" s="194" t="s">
        <v>320</v>
      </c>
      <c r="AA103" s="195">
        <v>0</v>
      </c>
      <c r="AB103" s="184">
        <v>30.675649580270772</v>
      </c>
      <c r="AC103" s="194" t="s">
        <v>320</v>
      </c>
      <c r="AD103" s="196" t="s">
        <v>320</v>
      </c>
      <c r="AE103" s="197">
        <v>1953.8081542262221</v>
      </c>
      <c r="AF103" s="198" t="s">
        <v>323</v>
      </c>
      <c r="AG103" s="184">
        <v>0.36257660894108007</v>
      </c>
      <c r="AH103" s="194" t="s">
        <v>320</v>
      </c>
      <c r="AI103" s="184">
        <v>0.19850371902756708</v>
      </c>
      <c r="AJ103" s="83" t="s">
        <v>320</v>
      </c>
      <c r="AK103" s="155" t="s">
        <v>320</v>
      </c>
    </row>
    <row r="104" spans="2:37" ht="18" customHeight="1" x14ac:dyDescent="0.15">
      <c r="B104" s="76">
        <v>11.3</v>
      </c>
      <c r="C104" s="173" t="s">
        <v>244</v>
      </c>
      <c r="D104" s="140">
        <v>0.1</v>
      </c>
      <c r="E104" s="75">
        <v>6182223952</v>
      </c>
      <c r="F104" s="75">
        <v>6869951456</v>
      </c>
      <c r="G104" s="75">
        <v>1013935572</v>
      </c>
      <c r="H104" s="75">
        <v>4700953945</v>
      </c>
      <c r="I104" s="133">
        <v>5168288380</v>
      </c>
      <c r="J104" s="75">
        <v>2168997511</v>
      </c>
      <c r="K104" s="133">
        <v>2168997511</v>
      </c>
      <c r="L104" s="133">
        <v>953328912</v>
      </c>
      <c r="M104" s="133">
        <v>143922060</v>
      </c>
      <c r="N104" s="130">
        <v>5</v>
      </c>
      <c r="O104" s="130">
        <v>102</v>
      </c>
      <c r="P104" s="77"/>
      <c r="Q104" s="77" t="s">
        <v>322</v>
      </c>
      <c r="R104" s="79">
        <v>27400000000</v>
      </c>
      <c r="S104" s="189">
        <v>17055220562</v>
      </c>
      <c r="T104" s="194" t="s">
        <v>320</v>
      </c>
      <c r="U104" s="187">
        <v>16682249797</v>
      </c>
      <c r="V104" s="194" t="s">
        <v>320</v>
      </c>
      <c r="W104" s="187">
        <v>3.2961286552069584</v>
      </c>
      <c r="X104" s="194" t="s">
        <v>320</v>
      </c>
      <c r="Y104" s="184">
        <v>0.4525192355698141</v>
      </c>
      <c r="Z104" s="194" t="s">
        <v>320</v>
      </c>
      <c r="AA104" s="195">
        <v>0</v>
      </c>
      <c r="AB104" s="184">
        <v>30.675649580270772</v>
      </c>
      <c r="AC104" s="194" t="s">
        <v>320</v>
      </c>
      <c r="AD104" s="196" t="s">
        <v>320</v>
      </c>
      <c r="AE104" s="197">
        <v>12122.73064407976</v>
      </c>
      <c r="AF104" s="198" t="s">
        <v>323</v>
      </c>
      <c r="AG104" s="184">
        <v>0.36257660894108007</v>
      </c>
      <c r="AH104" s="194" t="s">
        <v>320</v>
      </c>
      <c r="AI104" s="184">
        <v>0.19850371902756708</v>
      </c>
      <c r="AJ104" s="83" t="s">
        <v>320</v>
      </c>
      <c r="AK104" s="155" t="s">
        <v>320</v>
      </c>
    </row>
    <row r="105" spans="2:37" ht="31.5" customHeight="1" x14ac:dyDescent="0.15">
      <c r="B105" s="76">
        <v>11.4</v>
      </c>
      <c r="C105" s="170" t="s">
        <v>278</v>
      </c>
      <c r="D105" s="140">
        <v>0.1</v>
      </c>
      <c r="E105" s="75">
        <v>17070353000</v>
      </c>
      <c r="F105" s="75">
        <v>20840530000</v>
      </c>
      <c r="G105" s="75">
        <v>7459816000</v>
      </c>
      <c r="H105" s="75">
        <v>7897841000</v>
      </c>
      <c r="I105" s="133">
        <v>9610537000</v>
      </c>
      <c r="J105" s="75">
        <v>12942689000</v>
      </c>
      <c r="K105" s="133">
        <v>12942689000</v>
      </c>
      <c r="L105" s="133">
        <v>4777015000</v>
      </c>
      <c r="M105" s="133">
        <v>108937097</v>
      </c>
      <c r="N105" s="130">
        <v>6</v>
      </c>
      <c r="O105" s="130">
        <v>114</v>
      </c>
      <c r="P105" s="77"/>
      <c r="Q105" s="77" t="s">
        <v>322</v>
      </c>
      <c r="R105" s="79">
        <v>14705000000</v>
      </c>
      <c r="S105" s="189">
        <v>17055220562</v>
      </c>
      <c r="T105" s="194" t="s">
        <v>320</v>
      </c>
      <c r="U105" s="187">
        <v>16682249797</v>
      </c>
      <c r="V105" s="194" t="s">
        <v>320</v>
      </c>
      <c r="W105" s="187">
        <v>3.2961286552069584</v>
      </c>
      <c r="X105" s="194" t="s">
        <v>320</v>
      </c>
      <c r="Y105" s="184">
        <v>0.4525192355698141</v>
      </c>
      <c r="Z105" s="194" t="s">
        <v>320</v>
      </c>
      <c r="AA105" s="195">
        <v>0</v>
      </c>
      <c r="AB105" s="184">
        <v>30.675649580270772</v>
      </c>
      <c r="AC105" s="194" t="s">
        <v>320</v>
      </c>
      <c r="AD105" s="196" t="s">
        <v>320</v>
      </c>
      <c r="AE105" s="197">
        <v>36775.242632786307</v>
      </c>
      <c r="AF105" s="198" t="s">
        <v>324</v>
      </c>
      <c r="AG105" s="184">
        <v>0.36257660894108007</v>
      </c>
      <c r="AH105" s="194" t="s">
        <v>320</v>
      </c>
      <c r="AI105" s="184">
        <v>0.19850371902756708</v>
      </c>
      <c r="AJ105" s="83" t="s">
        <v>320</v>
      </c>
      <c r="AK105" s="155" t="s">
        <v>320</v>
      </c>
    </row>
    <row r="106" spans="2:37" ht="18" customHeight="1" x14ac:dyDescent="0.15">
      <c r="B106" s="76" t="s">
        <v>322</v>
      </c>
      <c r="C106" s="92"/>
      <c r="D106" s="140"/>
      <c r="E106" s="75">
        <v>0</v>
      </c>
      <c r="F106" s="75">
        <v>0</v>
      </c>
      <c r="G106" s="75">
        <v>0</v>
      </c>
      <c r="H106" s="75">
        <v>0</v>
      </c>
      <c r="I106" s="133">
        <v>0</v>
      </c>
      <c r="J106" s="75">
        <v>0</v>
      </c>
      <c r="K106" s="133">
        <v>0</v>
      </c>
      <c r="L106" s="133">
        <v>0</v>
      </c>
      <c r="M106" s="133">
        <v>0</v>
      </c>
      <c r="N106" s="130"/>
      <c r="O106" s="130" t="s">
        <v>322</v>
      </c>
      <c r="P106" s="77"/>
      <c r="Q106" s="77" t="s">
        <v>322</v>
      </c>
      <c r="R106" s="79" t="s">
        <v>322</v>
      </c>
      <c r="S106" s="84"/>
      <c r="T106" s="83" t="s">
        <v>322</v>
      </c>
      <c r="U106" s="84"/>
      <c r="V106" s="83"/>
      <c r="W106" s="84"/>
      <c r="X106" s="83" t="s">
        <v>322</v>
      </c>
      <c r="Y106" s="108"/>
      <c r="Z106" s="83" t="s">
        <v>322</v>
      </c>
      <c r="AA106" s="77">
        <v>0</v>
      </c>
      <c r="AB106" s="77"/>
      <c r="AC106" s="83" t="s">
        <v>322</v>
      </c>
      <c r="AD106" s="152" t="s">
        <v>322</v>
      </c>
      <c r="AE106" s="110">
        <v>0</v>
      </c>
      <c r="AF106" s="102" t="s">
        <v>323</v>
      </c>
      <c r="AG106" s="116"/>
      <c r="AH106" s="83" t="s">
        <v>322</v>
      </c>
      <c r="AI106" s="116"/>
      <c r="AJ106" s="83" t="s">
        <v>322</v>
      </c>
      <c r="AK106" s="155" t="s">
        <v>322</v>
      </c>
    </row>
    <row r="107" spans="2:37" ht="18" customHeight="1" x14ac:dyDescent="0.15">
      <c r="B107" s="76" t="s">
        <v>322</v>
      </c>
      <c r="C107" s="92"/>
      <c r="D107" s="140"/>
      <c r="E107" s="75">
        <v>0</v>
      </c>
      <c r="F107" s="75">
        <v>0</v>
      </c>
      <c r="G107" s="75">
        <v>0</v>
      </c>
      <c r="H107" s="75">
        <v>0</v>
      </c>
      <c r="I107" s="133">
        <v>0</v>
      </c>
      <c r="J107" s="75">
        <v>0</v>
      </c>
      <c r="K107" s="133">
        <v>0</v>
      </c>
      <c r="L107" s="133">
        <v>0</v>
      </c>
      <c r="M107" s="133">
        <v>0</v>
      </c>
      <c r="N107" s="130"/>
      <c r="O107" s="130" t="s">
        <v>322</v>
      </c>
      <c r="P107" s="77"/>
      <c r="Q107" s="77" t="s">
        <v>322</v>
      </c>
      <c r="R107" s="79" t="s">
        <v>322</v>
      </c>
      <c r="S107" s="84"/>
      <c r="T107" s="83" t="s">
        <v>322</v>
      </c>
      <c r="U107" s="84"/>
      <c r="V107" s="83"/>
      <c r="W107" s="84"/>
      <c r="X107" s="83" t="s">
        <v>322</v>
      </c>
      <c r="Y107" s="108"/>
      <c r="Z107" s="83" t="s">
        <v>322</v>
      </c>
      <c r="AA107" s="77">
        <v>0</v>
      </c>
      <c r="AB107" s="77"/>
      <c r="AC107" s="83" t="s">
        <v>322</v>
      </c>
      <c r="AD107" s="152" t="s">
        <v>322</v>
      </c>
      <c r="AE107" s="110">
        <v>0</v>
      </c>
      <c r="AF107" s="102" t="s">
        <v>323</v>
      </c>
      <c r="AG107" s="116"/>
      <c r="AH107" s="83" t="s">
        <v>322</v>
      </c>
      <c r="AI107" s="116"/>
      <c r="AJ107" s="83" t="s">
        <v>322</v>
      </c>
      <c r="AK107" s="156" t="s">
        <v>322</v>
      </c>
    </row>
    <row r="108" spans="2:37" ht="18" customHeight="1" x14ac:dyDescent="0.15">
      <c r="B108" s="76" t="s">
        <v>322</v>
      </c>
      <c r="C108" s="92"/>
      <c r="D108" s="140"/>
      <c r="E108" s="75">
        <v>0</v>
      </c>
      <c r="F108" s="75">
        <v>0</v>
      </c>
      <c r="G108" s="75">
        <v>0</v>
      </c>
      <c r="H108" s="75">
        <v>0</v>
      </c>
      <c r="I108" s="133">
        <v>0</v>
      </c>
      <c r="J108" s="75">
        <v>0</v>
      </c>
      <c r="K108" s="133">
        <v>0</v>
      </c>
      <c r="L108" s="133">
        <v>0</v>
      </c>
      <c r="M108" s="133">
        <v>0</v>
      </c>
      <c r="N108" s="130"/>
      <c r="O108" s="130" t="s">
        <v>322</v>
      </c>
      <c r="P108" s="77"/>
      <c r="Q108" s="77" t="s">
        <v>322</v>
      </c>
      <c r="R108" s="79" t="s">
        <v>322</v>
      </c>
      <c r="S108" s="84"/>
      <c r="T108" s="83" t="s">
        <v>322</v>
      </c>
      <c r="U108" s="84"/>
      <c r="V108" s="83"/>
      <c r="W108" s="84"/>
      <c r="X108" s="83" t="s">
        <v>322</v>
      </c>
      <c r="Y108" s="108"/>
      <c r="Z108" s="83" t="s">
        <v>322</v>
      </c>
      <c r="AA108" s="77">
        <v>0</v>
      </c>
      <c r="AB108" s="77"/>
      <c r="AC108" s="83" t="s">
        <v>322</v>
      </c>
      <c r="AD108" s="152" t="s">
        <v>322</v>
      </c>
      <c r="AE108" s="110">
        <v>0</v>
      </c>
      <c r="AF108" s="102" t="s">
        <v>323</v>
      </c>
      <c r="AG108" s="116"/>
      <c r="AH108" s="83" t="s">
        <v>322</v>
      </c>
      <c r="AI108" s="116"/>
      <c r="AJ108" s="83" t="s">
        <v>322</v>
      </c>
      <c r="AK108" s="156" t="s">
        <v>322</v>
      </c>
    </row>
    <row r="109" spans="2:37" ht="18" customHeight="1" thickBot="1" x14ac:dyDescent="0.2">
      <c r="B109" s="76" t="s">
        <v>322</v>
      </c>
      <c r="C109" s="93"/>
      <c r="D109" s="93"/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131"/>
      <c r="O109" s="131" t="s">
        <v>322</v>
      </c>
      <c r="P109" s="88"/>
      <c r="Q109" s="88" t="s">
        <v>322</v>
      </c>
      <c r="R109" s="82" t="s">
        <v>322</v>
      </c>
      <c r="S109" s="90"/>
      <c r="T109" s="89" t="s">
        <v>322</v>
      </c>
      <c r="U109" s="90"/>
      <c r="V109" s="89"/>
      <c r="W109" s="90"/>
      <c r="X109" s="89" t="s">
        <v>322</v>
      </c>
      <c r="Y109" s="109"/>
      <c r="Z109" s="89" t="s">
        <v>322</v>
      </c>
      <c r="AA109" s="88">
        <v>0</v>
      </c>
      <c r="AB109" s="88"/>
      <c r="AC109" s="89" t="s">
        <v>322</v>
      </c>
      <c r="AD109" s="153" t="s">
        <v>322</v>
      </c>
      <c r="AE109" s="112">
        <v>0</v>
      </c>
      <c r="AF109" s="103" t="s">
        <v>323</v>
      </c>
      <c r="AG109" s="117"/>
      <c r="AH109" s="89" t="s">
        <v>322</v>
      </c>
      <c r="AI109" s="117"/>
      <c r="AJ109" s="89" t="s">
        <v>322</v>
      </c>
      <c r="AK109" s="157" t="s">
        <v>322</v>
      </c>
    </row>
    <row r="110" spans="2:37" ht="18" customHeight="1" x14ac:dyDescent="0.15">
      <c r="B110" s="85">
        <v>12</v>
      </c>
      <c r="C110" s="169" t="s">
        <v>280</v>
      </c>
      <c r="D110" s="91">
        <v>1</v>
      </c>
      <c r="E110" s="86">
        <v>17028471541.215</v>
      </c>
      <c r="F110" s="86">
        <v>19972815529.574997</v>
      </c>
      <c r="G110" s="86">
        <v>4154893956.7909999</v>
      </c>
      <c r="H110" s="86">
        <v>6350665939.6389999</v>
      </c>
      <c r="I110" s="86">
        <v>38840324787.080002</v>
      </c>
      <c r="J110" s="86">
        <v>42055599476.119995</v>
      </c>
      <c r="K110" s="86">
        <v>13622149589.936001</v>
      </c>
      <c r="L110" s="86">
        <v>5087798967.0409994</v>
      </c>
      <c r="M110" s="86">
        <v>166844635.89999998</v>
      </c>
      <c r="N110" s="80">
        <v>6</v>
      </c>
      <c r="O110" s="130">
        <v>114</v>
      </c>
      <c r="P110" s="94" t="s">
        <v>174</v>
      </c>
      <c r="Q110" s="80">
        <v>0</v>
      </c>
      <c r="R110" s="81">
        <v>14705000000</v>
      </c>
      <c r="S110" s="134">
        <v>38840324787.080002</v>
      </c>
      <c r="T110" s="168" t="s">
        <v>320</v>
      </c>
      <c r="U110" s="86">
        <v>42055599476.119995</v>
      </c>
      <c r="V110" s="87" t="s">
        <v>320</v>
      </c>
      <c r="W110" s="86">
        <v>4.0984130325113783</v>
      </c>
      <c r="X110" s="87" t="s">
        <v>320</v>
      </c>
      <c r="Y110" s="137">
        <v>0.31796548314558715</v>
      </c>
      <c r="Z110" s="87" t="s">
        <v>320</v>
      </c>
      <c r="AA110" s="80">
        <v>0</v>
      </c>
      <c r="AB110" s="137">
        <v>30.494231592140746</v>
      </c>
      <c r="AC110" s="87" t="s">
        <v>320</v>
      </c>
      <c r="AD110" s="151" t="s">
        <v>320</v>
      </c>
      <c r="AE110" s="111"/>
      <c r="AF110" s="101"/>
      <c r="AG110" s="137">
        <v>0.37349457465948316</v>
      </c>
      <c r="AH110" s="87" t="s">
        <v>320</v>
      </c>
      <c r="AI110" s="137">
        <v>0.25473619177562506</v>
      </c>
      <c r="AJ110" s="87" t="s">
        <v>320</v>
      </c>
      <c r="AK110" s="154" t="s">
        <v>320</v>
      </c>
    </row>
    <row r="111" spans="2:37" ht="18" customHeight="1" x14ac:dyDescent="0.15">
      <c r="B111" s="76">
        <v>12.1</v>
      </c>
      <c r="C111" s="170" t="s">
        <v>213</v>
      </c>
      <c r="D111" s="140">
        <v>0.4</v>
      </c>
      <c r="E111" s="75">
        <v>13531902861</v>
      </c>
      <c r="F111" s="75">
        <v>15250908600</v>
      </c>
      <c r="G111" s="75">
        <v>1317101378</v>
      </c>
      <c r="H111" s="75">
        <v>5196211129</v>
      </c>
      <c r="I111" s="133">
        <v>12214801483</v>
      </c>
      <c r="J111" s="75">
        <v>10054697471</v>
      </c>
      <c r="K111" s="133">
        <v>10054697471</v>
      </c>
      <c r="L111" s="133">
        <v>5839427759</v>
      </c>
      <c r="M111" s="133">
        <v>228852112</v>
      </c>
      <c r="N111" s="130"/>
      <c r="O111" s="130" t="s">
        <v>322</v>
      </c>
      <c r="P111" s="77"/>
      <c r="Q111" s="77" t="s">
        <v>322</v>
      </c>
      <c r="R111" s="79" t="s">
        <v>322</v>
      </c>
      <c r="S111" s="84"/>
      <c r="T111" s="83" t="s">
        <v>322</v>
      </c>
      <c r="U111" s="84"/>
      <c r="V111" s="83" t="s">
        <v>322</v>
      </c>
      <c r="W111" s="84"/>
      <c r="X111" s="83" t="s">
        <v>322</v>
      </c>
      <c r="Y111" s="108"/>
      <c r="Z111" s="83" t="s">
        <v>322</v>
      </c>
      <c r="AA111" s="77">
        <v>0</v>
      </c>
      <c r="AB111" s="77"/>
      <c r="AC111" s="83" t="s">
        <v>322</v>
      </c>
      <c r="AD111" s="152" t="s">
        <v>322</v>
      </c>
      <c r="AE111" s="110">
        <v>26911.785071466384</v>
      </c>
      <c r="AF111" s="102" t="s">
        <v>323</v>
      </c>
      <c r="AG111" s="116"/>
      <c r="AH111" s="83" t="s">
        <v>322</v>
      </c>
      <c r="AI111" s="116"/>
      <c r="AJ111" s="83" t="s">
        <v>322</v>
      </c>
      <c r="AK111" s="155" t="s">
        <v>322</v>
      </c>
    </row>
    <row r="112" spans="2:37" ht="18" customHeight="1" x14ac:dyDescent="0.15">
      <c r="B112" s="76">
        <v>12.2</v>
      </c>
      <c r="C112" s="173" t="s">
        <v>247</v>
      </c>
      <c r="D112" s="140">
        <v>0.3</v>
      </c>
      <c r="E112" s="75">
        <v>13755736397.049999</v>
      </c>
      <c r="F112" s="75">
        <v>15109025329.25</v>
      </c>
      <c r="G112" s="75">
        <v>2953486836.9699998</v>
      </c>
      <c r="H112" s="75">
        <v>4124410445.1300001</v>
      </c>
      <c r="I112" s="133">
        <v>10802249560.08</v>
      </c>
      <c r="J112" s="75">
        <v>10984614884.119999</v>
      </c>
      <c r="K112" s="133">
        <v>10984614884.119999</v>
      </c>
      <c r="L112" s="133">
        <v>3121298057.4699998</v>
      </c>
      <c r="M112" s="133">
        <v>226870673</v>
      </c>
      <c r="N112" s="130"/>
      <c r="O112" s="130" t="s">
        <v>322</v>
      </c>
      <c r="P112" s="77"/>
      <c r="Q112" s="77" t="s">
        <v>322</v>
      </c>
      <c r="R112" s="79" t="s">
        <v>322</v>
      </c>
      <c r="S112" s="84"/>
      <c r="T112" s="83" t="s">
        <v>322</v>
      </c>
      <c r="U112" s="84"/>
      <c r="V112" s="83" t="s">
        <v>322</v>
      </c>
      <c r="W112" s="84"/>
      <c r="X112" s="83" t="s">
        <v>322</v>
      </c>
      <c r="Y112" s="108"/>
      <c r="Z112" s="83" t="s">
        <v>322</v>
      </c>
      <c r="AA112" s="77">
        <v>0</v>
      </c>
      <c r="AB112" s="77"/>
      <c r="AC112" s="83" t="s">
        <v>322</v>
      </c>
      <c r="AD112" s="152" t="s">
        <v>322</v>
      </c>
      <c r="AE112" s="110">
        <v>26661.417556467266</v>
      </c>
      <c r="AF112" s="102" t="s">
        <v>323</v>
      </c>
      <c r="AG112" s="116"/>
      <c r="AH112" s="83" t="s">
        <v>322</v>
      </c>
      <c r="AI112" s="116"/>
      <c r="AJ112" s="83" t="s">
        <v>322</v>
      </c>
      <c r="AK112" s="155" t="s">
        <v>322</v>
      </c>
    </row>
    <row r="113" spans="2:37" ht="34.5" customHeight="1" x14ac:dyDescent="0.15">
      <c r="B113" s="76">
        <v>12.3</v>
      </c>
      <c r="C113" s="170" t="s">
        <v>273</v>
      </c>
      <c r="D113" s="140">
        <v>0.3</v>
      </c>
      <c r="E113" s="75">
        <v>24963298259</v>
      </c>
      <c r="F113" s="75">
        <v>31132481636</v>
      </c>
      <c r="G113" s="75">
        <v>9140024515</v>
      </c>
      <c r="H113" s="75">
        <v>10116194515</v>
      </c>
      <c r="I113" s="133">
        <v>15823273744</v>
      </c>
      <c r="J113" s="75">
        <v>21016287121</v>
      </c>
      <c r="K113" s="133">
        <v>21016287121</v>
      </c>
      <c r="L113" s="133">
        <v>6052128154</v>
      </c>
      <c r="M113" s="133">
        <v>24141964</v>
      </c>
      <c r="N113" s="130"/>
      <c r="O113" s="130" t="s">
        <v>322</v>
      </c>
      <c r="P113" s="77"/>
      <c r="Q113" s="77" t="s">
        <v>322</v>
      </c>
      <c r="R113" s="79" t="s">
        <v>322</v>
      </c>
      <c r="S113" s="84"/>
      <c r="T113" s="83" t="s">
        <v>322</v>
      </c>
      <c r="U113" s="84"/>
      <c r="V113" s="83" t="s">
        <v>322</v>
      </c>
      <c r="W113" s="84"/>
      <c r="X113" s="83" t="s">
        <v>322</v>
      </c>
      <c r="Y113" s="108"/>
      <c r="Z113" s="83" t="s">
        <v>322</v>
      </c>
      <c r="AA113" s="77">
        <v>0</v>
      </c>
      <c r="AB113" s="77"/>
      <c r="AC113" s="83" t="s">
        <v>322</v>
      </c>
      <c r="AD113" s="152" t="s">
        <v>322</v>
      </c>
      <c r="AE113" s="110">
        <v>54936.441919887067</v>
      </c>
      <c r="AF113" s="102" t="s">
        <v>324</v>
      </c>
      <c r="AG113" s="116"/>
      <c r="AH113" s="83" t="s">
        <v>322</v>
      </c>
      <c r="AI113" s="116"/>
      <c r="AJ113" s="83" t="s">
        <v>322</v>
      </c>
      <c r="AK113" s="155" t="s">
        <v>322</v>
      </c>
    </row>
    <row r="114" spans="2:37" ht="18" customHeight="1" x14ac:dyDescent="0.15">
      <c r="B114" s="76"/>
      <c r="C114" s="92"/>
      <c r="D114" s="140"/>
      <c r="E114" s="75">
        <v>0</v>
      </c>
      <c r="F114" s="75">
        <v>0</v>
      </c>
      <c r="G114" s="75">
        <v>0</v>
      </c>
      <c r="H114" s="75">
        <v>0</v>
      </c>
      <c r="I114" s="133">
        <v>0</v>
      </c>
      <c r="J114" s="75">
        <v>0</v>
      </c>
      <c r="K114" s="133">
        <v>0</v>
      </c>
      <c r="L114" s="133">
        <v>0</v>
      </c>
      <c r="M114" s="133">
        <v>0</v>
      </c>
      <c r="N114" s="130"/>
      <c r="O114" s="130" t="s">
        <v>322</v>
      </c>
      <c r="P114" s="77"/>
      <c r="Q114" s="77" t="s">
        <v>322</v>
      </c>
      <c r="R114" s="79" t="s">
        <v>322</v>
      </c>
      <c r="S114" s="84"/>
      <c r="T114" s="83" t="s">
        <v>322</v>
      </c>
      <c r="U114" s="84"/>
      <c r="V114" s="83" t="s">
        <v>322</v>
      </c>
      <c r="W114" s="84"/>
      <c r="X114" s="83" t="s">
        <v>322</v>
      </c>
      <c r="Y114" s="108"/>
      <c r="Z114" s="83" t="s">
        <v>322</v>
      </c>
      <c r="AA114" s="77">
        <v>0</v>
      </c>
      <c r="AB114" s="77"/>
      <c r="AC114" s="83" t="s">
        <v>322</v>
      </c>
      <c r="AD114" s="152" t="s">
        <v>322</v>
      </c>
      <c r="AE114" s="110">
        <v>0</v>
      </c>
      <c r="AF114" s="102" t="s">
        <v>323</v>
      </c>
      <c r="AG114" s="116"/>
      <c r="AH114" s="83" t="s">
        <v>322</v>
      </c>
      <c r="AI114" s="116"/>
      <c r="AJ114" s="83" t="s">
        <v>322</v>
      </c>
      <c r="AK114" s="155" t="s">
        <v>322</v>
      </c>
    </row>
    <row r="115" spans="2:37" ht="18" customHeight="1" x14ac:dyDescent="0.15">
      <c r="B115" s="76" t="s">
        <v>322</v>
      </c>
      <c r="C115" s="92"/>
      <c r="D115" s="140"/>
      <c r="E115" s="75">
        <v>0</v>
      </c>
      <c r="F115" s="75">
        <v>0</v>
      </c>
      <c r="G115" s="75">
        <v>0</v>
      </c>
      <c r="H115" s="75">
        <v>0</v>
      </c>
      <c r="I115" s="133">
        <v>0</v>
      </c>
      <c r="J115" s="75">
        <v>0</v>
      </c>
      <c r="K115" s="133">
        <v>0</v>
      </c>
      <c r="L115" s="133">
        <v>0</v>
      </c>
      <c r="M115" s="133">
        <v>0</v>
      </c>
      <c r="N115" s="130"/>
      <c r="O115" s="130" t="s">
        <v>322</v>
      </c>
      <c r="P115" s="77"/>
      <c r="Q115" s="77" t="s">
        <v>322</v>
      </c>
      <c r="R115" s="79" t="s">
        <v>322</v>
      </c>
      <c r="S115" s="84"/>
      <c r="T115" s="83" t="s">
        <v>322</v>
      </c>
      <c r="U115" s="84"/>
      <c r="V115" s="83" t="s">
        <v>322</v>
      </c>
      <c r="W115" s="84"/>
      <c r="X115" s="83" t="s">
        <v>322</v>
      </c>
      <c r="Y115" s="108"/>
      <c r="Z115" s="83" t="s">
        <v>322</v>
      </c>
      <c r="AA115" s="77">
        <v>0</v>
      </c>
      <c r="AB115" s="77"/>
      <c r="AC115" s="83" t="s">
        <v>322</v>
      </c>
      <c r="AD115" s="152" t="s">
        <v>322</v>
      </c>
      <c r="AE115" s="110">
        <v>0</v>
      </c>
      <c r="AF115" s="102" t="s">
        <v>323</v>
      </c>
      <c r="AG115" s="116"/>
      <c r="AH115" s="83" t="s">
        <v>322</v>
      </c>
      <c r="AI115" s="116"/>
      <c r="AJ115" s="83" t="s">
        <v>322</v>
      </c>
      <c r="AK115" s="155" t="s">
        <v>322</v>
      </c>
    </row>
    <row r="116" spans="2:37" ht="18" customHeight="1" x14ac:dyDescent="0.15">
      <c r="B116" s="76" t="s">
        <v>322</v>
      </c>
      <c r="C116" s="92"/>
      <c r="D116" s="140"/>
      <c r="E116" s="75">
        <v>0</v>
      </c>
      <c r="F116" s="75">
        <v>0</v>
      </c>
      <c r="G116" s="75">
        <v>0</v>
      </c>
      <c r="H116" s="75">
        <v>0</v>
      </c>
      <c r="I116" s="133">
        <v>0</v>
      </c>
      <c r="J116" s="75">
        <v>0</v>
      </c>
      <c r="K116" s="133">
        <v>0</v>
      </c>
      <c r="L116" s="133">
        <v>0</v>
      </c>
      <c r="M116" s="133">
        <v>0</v>
      </c>
      <c r="N116" s="130"/>
      <c r="O116" s="130" t="s">
        <v>322</v>
      </c>
      <c r="P116" s="77"/>
      <c r="Q116" s="77" t="s">
        <v>322</v>
      </c>
      <c r="R116" s="79" t="s">
        <v>322</v>
      </c>
      <c r="S116" s="84"/>
      <c r="T116" s="83" t="s">
        <v>322</v>
      </c>
      <c r="U116" s="84"/>
      <c r="V116" s="83"/>
      <c r="W116" s="84"/>
      <c r="X116" s="83" t="s">
        <v>322</v>
      </c>
      <c r="Y116" s="108"/>
      <c r="Z116" s="83" t="s">
        <v>322</v>
      </c>
      <c r="AA116" s="77">
        <v>0</v>
      </c>
      <c r="AB116" s="77"/>
      <c r="AC116" s="83" t="s">
        <v>322</v>
      </c>
      <c r="AD116" s="152" t="s">
        <v>322</v>
      </c>
      <c r="AE116" s="110">
        <v>0</v>
      </c>
      <c r="AF116" s="102" t="s">
        <v>323</v>
      </c>
      <c r="AG116" s="116"/>
      <c r="AH116" s="83" t="s">
        <v>322</v>
      </c>
      <c r="AI116" s="116"/>
      <c r="AJ116" s="83" t="s">
        <v>322</v>
      </c>
      <c r="AK116" s="156" t="s">
        <v>322</v>
      </c>
    </row>
    <row r="117" spans="2:37" ht="18" customHeight="1" x14ac:dyDescent="0.15">
      <c r="B117" s="76" t="s">
        <v>322</v>
      </c>
      <c r="C117" s="92"/>
      <c r="D117" s="140"/>
      <c r="E117" s="75">
        <v>0</v>
      </c>
      <c r="F117" s="75">
        <v>0</v>
      </c>
      <c r="G117" s="75">
        <v>0</v>
      </c>
      <c r="H117" s="75">
        <v>0</v>
      </c>
      <c r="I117" s="133">
        <v>0</v>
      </c>
      <c r="J117" s="75">
        <v>0</v>
      </c>
      <c r="K117" s="133">
        <v>0</v>
      </c>
      <c r="L117" s="133">
        <v>0</v>
      </c>
      <c r="M117" s="133">
        <v>0</v>
      </c>
      <c r="N117" s="130"/>
      <c r="O117" s="130" t="s">
        <v>322</v>
      </c>
      <c r="P117" s="77"/>
      <c r="Q117" s="77" t="s">
        <v>322</v>
      </c>
      <c r="R117" s="79" t="s">
        <v>322</v>
      </c>
      <c r="S117" s="84"/>
      <c r="T117" s="83" t="s">
        <v>322</v>
      </c>
      <c r="U117" s="84"/>
      <c r="V117" s="83"/>
      <c r="W117" s="84"/>
      <c r="X117" s="83" t="s">
        <v>322</v>
      </c>
      <c r="Y117" s="108"/>
      <c r="Z117" s="83" t="s">
        <v>322</v>
      </c>
      <c r="AA117" s="77">
        <v>0</v>
      </c>
      <c r="AB117" s="77"/>
      <c r="AC117" s="83" t="s">
        <v>322</v>
      </c>
      <c r="AD117" s="152" t="s">
        <v>322</v>
      </c>
      <c r="AE117" s="110">
        <v>0</v>
      </c>
      <c r="AF117" s="102" t="s">
        <v>323</v>
      </c>
      <c r="AG117" s="116"/>
      <c r="AH117" s="83" t="s">
        <v>322</v>
      </c>
      <c r="AI117" s="116"/>
      <c r="AJ117" s="83" t="s">
        <v>322</v>
      </c>
      <c r="AK117" s="156" t="s">
        <v>322</v>
      </c>
    </row>
    <row r="118" spans="2:37" ht="18" customHeight="1" thickBot="1" x14ac:dyDescent="0.2">
      <c r="B118" s="76" t="s">
        <v>322</v>
      </c>
      <c r="C118" s="93"/>
      <c r="D118" s="93"/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131"/>
      <c r="O118" s="131" t="s">
        <v>322</v>
      </c>
      <c r="P118" s="88"/>
      <c r="Q118" s="88" t="s">
        <v>322</v>
      </c>
      <c r="R118" s="82" t="s">
        <v>322</v>
      </c>
      <c r="S118" s="90"/>
      <c r="T118" s="89" t="s">
        <v>322</v>
      </c>
      <c r="U118" s="90"/>
      <c r="V118" s="89"/>
      <c r="W118" s="90"/>
      <c r="X118" s="89" t="s">
        <v>322</v>
      </c>
      <c r="Y118" s="109"/>
      <c r="Z118" s="89" t="s">
        <v>322</v>
      </c>
      <c r="AA118" s="88">
        <v>0</v>
      </c>
      <c r="AB118" s="88"/>
      <c r="AC118" s="89" t="s">
        <v>322</v>
      </c>
      <c r="AD118" s="153" t="s">
        <v>322</v>
      </c>
      <c r="AE118" s="112">
        <v>0</v>
      </c>
      <c r="AF118" s="103" t="s">
        <v>323</v>
      </c>
      <c r="AG118" s="117"/>
      <c r="AH118" s="89" t="s">
        <v>322</v>
      </c>
      <c r="AI118" s="117"/>
      <c r="AJ118" s="89" t="s">
        <v>322</v>
      </c>
      <c r="AK118" s="157" t="s">
        <v>322</v>
      </c>
    </row>
    <row r="119" spans="2:37" ht="34.5" customHeight="1" x14ac:dyDescent="0.15">
      <c r="B119" s="85">
        <v>13</v>
      </c>
      <c r="C119" s="169" t="s">
        <v>281</v>
      </c>
      <c r="D119" s="91">
        <v>1</v>
      </c>
      <c r="E119" s="86">
        <v>82312282464.500015</v>
      </c>
      <c r="F119" s="86">
        <v>111691758626.90001</v>
      </c>
      <c r="G119" s="86">
        <v>56128556196.5</v>
      </c>
      <c r="H119" s="86">
        <v>60767740931.200005</v>
      </c>
      <c r="I119" s="86">
        <v>66608100372</v>
      </c>
      <c r="J119" s="86">
        <v>128470170224</v>
      </c>
      <c r="K119" s="86">
        <v>50924017695.700005</v>
      </c>
      <c r="L119" s="86">
        <v>4500023105.6000004</v>
      </c>
      <c r="M119" s="86">
        <v>1545215969.0999999</v>
      </c>
      <c r="N119" s="80">
        <v>2</v>
      </c>
      <c r="O119" s="130">
        <v>102</v>
      </c>
      <c r="P119" s="94" t="s">
        <v>174</v>
      </c>
      <c r="Q119" s="80">
        <v>0</v>
      </c>
      <c r="R119" s="81">
        <v>30000000000</v>
      </c>
      <c r="S119" s="188">
        <v>66608100372</v>
      </c>
      <c r="T119" s="168" t="s">
        <v>320</v>
      </c>
      <c r="U119" s="186">
        <v>128470170224</v>
      </c>
      <c r="V119" s="168" t="s">
        <v>320</v>
      </c>
      <c r="W119" s="186">
        <v>1.4664956314987621</v>
      </c>
      <c r="X119" s="168" t="s">
        <v>320</v>
      </c>
      <c r="Y119" s="183">
        <v>0.5440664707786651</v>
      </c>
      <c r="Z119" s="168" t="s">
        <v>320</v>
      </c>
      <c r="AA119" s="190">
        <v>0</v>
      </c>
      <c r="AB119" s="183">
        <v>2.9122292259385638</v>
      </c>
      <c r="AC119" s="168" t="s">
        <v>320</v>
      </c>
      <c r="AD119" s="191" t="s">
        <v>320</v>
      </c>
      <c r="AE119" s="192"/>
      <c r="AF119" s="193"/>
      <c r="AG119" s="183">
        <v>8.8367401262213832E-2</v>
      </c>
      <c r="AH119" s="168" t="s">
        <v>320</v>
      </c>
      <c r="AI119" s="183">
        <v>4.0289661125599001E-2</v>
      </c>
      <c r="AJ119" s="87" t="s">
        <v>320</v>
      </c>
      <c r="AK119" s="154" t="s">
        <v>320</v>
      </c>
    </row>
    <row r="120" spans="2:37" ht="18" customHeight="1" x14ac:dyDescent="0.15">
      <c r="B120" s="76">
        <v>13.1</v>
      </c>
      <c r="C120" s="173" t="s">
        <v>234</v>
      </c>
      <c r="D120" s="140">
        <v>0.5</v>
      </c>
      <c r="E120" s="75">
        <v>14309807637</v>
      </c>
      <c r="F120" s="75">
        <v>14309807637</v>
      </c>
      <c r="G120" s="75">
        <v>4379413917</v>
      </c>
      <c r="H120" s="75">
        <v>4424779048</v>
      </c>
      <c r="I120" s="133">
        <v>9930393720</v>
      </c>
      <c r="J120" s="75">
        <v>9885028589</v>
      </c>
      <c r="K120" s="133">
        <v>9885028589</v>
      </c>
      <c r="L120" s="133">
        <v>-1599092698</v>
      </c>
      <c r="M120" s="133">
        <v>5700</v>
      </c>
      <c r="N120" s="130">
        <v>3</v>
      </c>
      <c r="O120" s="130">
        <v>114</v>
      </c>
      <c r="P120" s="77"/>
      <c r="Q120" s="77" t="s">
        <v>322</v>
      </c>
      <c r="R120" s="79">
        <v>28800000000</v>
      </c>
      <c r="S120" s="189">
        <v>66608100372</v>
      </c>
      <c r="T120" s="194" t="s">
        <v>320</v>
      </c>
      <c r="U120" s="187">
        <v>128470170224</v>
      </c>
      <c r="V120" s="194" t="s">
        <v>320</v>
      </c>
      <c r="W120" s="187">
        <v>1.4664956314987621</v>
      </c>
      <c r="X120" s="194" t="s">
        <v>320</v>
      </c>
      <c r="Y120" s="184">
        <v>0.5440664707786651</v>
      </c>
      <c r="Z120" s="194" t="s">
        <v>320</v>
      </c>
      <c r="AA120" s="195">
        <v>0</v>
      </c>
      <c r="AB120" s="184">
        <v>2.9122292259385638</v>
      </c>
      <c r="AC120" s="194" t="s">
        <v>320</v>
      </c>
      <c r="AD120" s="196" t="s">
        <v>320</v>
      </c>
      <c r="AE120" s="197">
        <v>25251.116352567497</v>
      </c>
      <c r="AF120" s="198" t="s">
        <v>323</v>
      </c>
      <c r="AG120" s="184">
        <v>8.8367401262213832E-2</v>
      </c>
      <c r="AH120" s="194" t="s">
        <v>320</v>
      </c>
      <c r="AI120" s="184">
        <v>4.0289661125599001E-2</v>
      </c>
      <c r="AJ120" s="83" t="s">
        <v>320</v>
      </c>
      <c r="AK120" s="155" t="s">
        <v>320</v>
      </c>
    </row>
    <row r="121" spans="2:37" ht="18" customHeight="1" x14ac:dyDescent="0.15">
      <c r="B121" s="76">
        <v>13.2</v>
      </c>
      <c r="C121" s="170" t="s">
        <v>226</v>
      </c>
      <c r="D121" s="140">
        <v>0.1</v>
      </c>
      <c r="E121" s="75">
        <v>6091308676</v>
      </c>
      <c r="F121" s="75">
        <v>6091308676</v>
      </c>
      <c r="G121" s="75">
        <v>1249464500</v>
      </c>
      <c r="H121" s="75">
        <v>1249464500</v>
      </c>
      <c r="I121" s="133">
        <v>4841844176</v>
      </c>
      <c r="J121" s="75">
        <v>4841844176</v>
      </c>
      <c r="K121" s="133">
        <v>4841844176</v>
      </c>
      <c r="L121" s="133">
        <v>138145922</v>
      </c>
      <c r="M121" s="133">
        <v>1793311</v>
      </c>
      <c r="N121" s="130">
        <v>4</v>
      </c>
      <c r="O121" s="130">
        <v>114</v>
      </c>
      <c r="P121" s="77"/>
      <c r="Q121" s="77" t="s">
        <v>322</v>
      </c>
      <c r="R121" s="79">
        <v>27600000000</v>
      </c>
      <c r="S121" s="189">
        <v>66608100372</v>
      </c>
      <c r="T121" s="194" t="s">
        <v>320</v>
      </c>
      <c r="U121" s="187">
        <v>128470170224</v>
      </c>
      <c r="V121" s="194" t="s">
        <v>320</v>
      </c>
      <c r="W121" s="187">
        <v>1.4664956314987621</v>
      </c>
      <c r="X121" s="194" t="s">
        <v>320</v>
      </c>
      <c r="Y121" s="184">
        <v>0.5440664707786651</v>
      </c>
      <c r="Z121" s="194" t="s">
        <v>320</v>
      </c>
      <c r="AA121" s="195">
        <v>0</v>
      </c>
      <c r="AB121" s="184">
        <v>2.9122292259385638</v>
      </c>
      <c r="AC121" s="194" t="s">
        <v>320</v>
      </c>
      <c r="AD121" s="196" t="s">
        <v>320</v>
      </c>
      <c r="AE121" s="197">
        <v>10748.735973178049</v>
      </c>
      <c r="AF121" s="198" t="s">
        <v>323</v>
      </c>
      <c r="AG121" s="184">
        <v>8.8367401262213832E-2</v>
      </c>
      <c r="AH121" s="194" t="s">
        <v>320</v>
      </c>
      <c r="AI121" s="184">
        <v>4.0289661125599001E-2</v>
      </c>
      <c r="AJ121" s="83" t="s">
        <v>320</v>
      </c>
      <c r="AK121" s="155" t="s">
        <v>320</v>
      </c>
    </row>
    <row r="122" spans="2:37" ht="18" customHeight="1" x14ac:dyDescent="0.15">
      <c r="B122" s="76">
        <v>13.3</v>
      </c>
      <c r="C122" s="170" t="s">
        <v>282</v>
      </c>
      <c r="D122" s="140">
        <v>0.4</v>
      </c>
      <c r="E122" s="75">
        <v>186370619446</v>
      </c>
      <c r="F122" s="75">
        <v>259819309852</v>
      </c>
      <c r="G122" s="75">
        <v>134534756970</v>
      </c>
      <c r="H122" s="75">
        <v>146076012393</v>
      </c>
      <c r="I122" s="133">
        <v>51835862476</v>
      </c>
      <c r="J122" s="75">
        <v>113743297459</v>
      </c>
      <c r="K122" s="133">
        <v>113743297459</v>
      </c>
      <c r="L122" s="133">
        <v>13214387156</v>
      </c>
      <c r="M122" s="133">
        <v>3862584470</v>
      </c>
      <c r="N122" s="130">
        <v>5</v>
      </c>
      <c r="O122" s="130">
        <v>102</v>
      </c>
      <c r="P122" s="77"/>
      <c r="Q122" s="77" t="s">
        <v>322</v>
      </c>
      <c r="R122" s="79">
        <v>27400000000</v>
      </c>
      <c r="S122" s="189">
        <v>66608100372</v>
      </c>
      <c r="T122" s="194" t="s">
        <v>320</v>
      </c>
      <c r="U122" s="187">
        <v>128470170224</v>
      </c>
      <c r="V122" s="194" t="s">
        <v>320</v>
      </c>
      <c r="W122" s="187">
        <v>1.4664956314987621</v>
      </c>
      <c r="X122" s="194" t="s">
        <v>320</v>
      </c>
      <c r="Y122" s="184">
        <v>0.5440664707786651</v>
      </c>
      <c r="Z122" s="194" t="s">
        <v>320</v>
      </c>
      <c r="AA122" s="195">
        <v>0</v>
      </c>
      <c r="AB122" s="184">
        <v>2.9122292259385638</v>
      </c>
      <c r="AC122" s="194" t="s">
        <v>320</v>
      </c>
      <c r="AD122" s="196" t="s">
        <v>320</v>
      </c>
      <c r="AE122" s="197">
        <v>458477.69516851951</v>
      </c>
      <c r="AF122" s="198" t="s">
        <v>324</v>
      </c>
      <c r="AG122" s="184">
        <v>8.8367401262213832E-2</v>
      </c>
      <c r="AH122" s="194" t="s">
        <v>320</v>
      </c>
      <c r="AI122" s="184">
        <v>4.0289661125599001E-2</v>
      </c>
      <c r="AJ122" s="83" t="s">
        <v>320</v>
      </c>
      <c r="AK122" s="155" t="s">
        <v>320</v>
      </c>
    </row>
    <row r="123" spans="2:37" ht="18" customHeight="1" x14ac:dyDescent="0.15">
      <c r="B123" s="76"/>
      <c r="C123" s="92"/>
      <c r="D123" s="140"/>
      <c r="E123" s="75">
        <v>0</v>
      </c>
      <c r="F123" s="75">
        <v>0</v>
      </c>
      <c r="G123" s="75">
        <v>0</v>
      </c>
      <c r="H123" s="75">
        <v>0</v>
      </c>
      <c r="I123" s="133">
        <v>0</v>
      </c>
      <c r="J123" s="75">
        <v>0</v>
      </c>
      <c r="K123" s="133">
        <v>0</v>
      </c>
      <c r="L123" s="133">
        <v>0</v>
      </c>
      <c r="M123" s="133">
        <v>0</v>
      </c>
      <c r="N123" s="130"/>
      <c r="O123" s="130" t="s">
        <v>322</v>
      </c>
      <c r="P123" s="77"/>
      <c r="Q123" s="77" t="s">
        <v>322</v>
      </c>
      <c r="R123" s="79" t="s">
        <v>322</v>
      </c>
      <c r="S123" s="84"/>
      <c r="T123" s="83" t="s">
        <v>322</v>
      </c>
      <c r="U123" s="84"/>
      <c r="V123" s="83"/>
      <c r="W123" s="84"/>
      <c r="X123" s="83" t="s">
        <v>322</v>
      </c>
      <c r="Y123" s="108"/>
      <c r="Z123" s="83" t="s">
        <v>322</v>
      </c>
      <c r="AA123" s="77">
        <v>0</v>
      </c>
      <c r="AB123" s="77"/>
      <c r="AC123" s="83" t="s">
        <v>322</v>
      </c>
      <c r="AD123" s="152" t="s">
        <v>322</v>
      </c>
      <c r="AE123" s="110">
        <v>0</v>
      </c>
      <c r="AF123" s="102" t="s">
        <v>323</v>
      </c>
      <c r="AG123" s="116"/>
      <c r="AH123" s="83" t="s">
        <v>322</v>
      </c>
      <c r="AI123" s="116"/>
      <c r="AJ123" s="83" t="s">
        <v>322</v>
      </c>
      <c r="AK123" s="155" t="s">
        <v>322</v>
      </c>
    </row>
    <row r="124" spans="2:37" ht="18" customHeight="1" x14ac:dyDescent="0.15">
      <c r="B124" s="76" t="s">
        <v>322</v>
      </c>
      <c r="C124" s="92"/>
      <c r="D124" s="140"/>
      <c r="E124" s="75">
        <v>0</v>
      </c>
      <c r="F124" s="75">
        <v>0</v>
      </c>
      <c r="G124" s="75">
        <v>0</v>
      </c>
      <c r="H124" s="75">
        <v>0</v>
      </c>
      <c r="I124" s="133">
        <v>0</v>
      </c>
      <c r="J124" s="75">
        <v>0</v>
      </c>
      <c r="K124" s="133">
        <v>0</v>
      </c>
      <c r="L124" s="133">
        <v>0</v>
      </c>
      <c r="M124" s="133">
        <v>0</v>
      </c>
      <c r="N124" s="130"/>
      <c r="O124" s="130" t="s">
        <v>322</v>
      </c>
      <c r="P124" s="77"/>
      <c r="Q124" s="77" t="s">
        <v>322</v>
      </c>
      <c r="R124" s="79" t="s">
        <v>322</v>
      </c>
      <c r="S124" s="84"/>
      <c r="T124" s="83" t="s">
        <v>322</v>
      </c>
      <c r="U124" s="84"/>
      <c r="V124" s="83"/>
      <c r="W124" s="84"/>
      <c r="X124" s="83" t="s">
        <v>322</v>
      </c>
      <c r="Y124" s="108"/>
      <c r="Z124" s="83" t="s">
        <v>322</v>
      </c>
      <c r="AA124" s="77">
        <v>0</v>
      </c>
      <c r="AB124" s="77"/>
      <c r="AC124" s="83" t="s">
        <v>322</v>
      </c>
      <c r="AD124" s="152" t="s">
        <v>322</v>
      </c>
      <c r="AE124" s="110">
        <v>0</v>
      </c>
      <c r="AF124" s="102" t="s">
        <v>323</v>
      </c>
      <c r="AG124" s="116"/>
      <c r="AH124" s="83" t="s">
        <v>322</v>
      </c>
      <c r="AI124" s="116"/>
      <c r="AJ124" s="83" t="s">
        <v>322</v>
      </c>
      <c r="AK124" s="155" t="s">
        <v>322</v>
      </c>
    </row>
    <row r="125" spans="2:37" ht="18" customHeight="1" x14ac:dyDescent="0.15">
      <c r="B125" s="76" t="s">
        <v>322</v>
      </c>
      <c r="C125" s="92"/>
      <c r="D125" s="140"/>
      <c r="E125" s="75">
        <v>0</v>
      </c>
      <c r="F125" s="75">
        <v>0</v>
      </c>
      <c r="G125" s="75">
        <v>0</v>
      </c>
      <c r="H125" s="75">
        <v>0</v>
      </c>
      <c r="I125" s="133">
        <v>0</v>
      </c>
      <c r="J125" s="75">
        <v>0</v>
      </c>
      <c r="K125" s="133">
        <v>0</v>
      </c>
      <c r="L125" s="133">
        <v>0</v>
      </c>
      <c r="M125" s="133">
        <v>0</v>
      </c>
      <c r="N125" s="130"/>
      <c r="O125" s="130" t="s">
        <v>322</v>
      </c>
      <c r="P125" s="77"/>
      <c r="Q125" s="77" t="s">
        <v>322</v>
      </c>
      <c r="R125" s="79" t="s">
        <v>322</v>
      </c>
      <c r="S125" s="84"/>
      <c r="T125" s="83" t="s">
        <v>322</v>
      </c>
      <c r="U125" s="84"/>
      <c r="V125" s="83"/>
      <c r="W125" s="84"/>
      <c r="X125" s="83" t="s">
        <v>322</v>
      </c>
      <c r="Y125" s="108"/>
      <c r="Z125" s="83" t="s">
        <v>322</v>
      </c>
      <c r="AA125" s="77">
        <v>0</v>
      </c>
      <c r="AB125" s="77"/>
      <c r="AC125" s="83" t="s">
        <v>322</v>
      </c>
      <c r="AD125" s="152" t="s">
        <v>322</v>
      </c>
      <c r="AE125" s="110">
        <v>0</v>
      </c>
      <c r="AF125" s="102" t="s">
        <v>323</v>
      </c>
      <c r="AG125" s="116"/>
      <c r="AH125" s="83" t="s">
        <v>322</v>
      </c>
      <c r="AI125" s="116"/>
      <c r="AJ125" s="83" t="s">
        <v>322</v>
      </c>
      <c r="AK125" s="156" t="s">
        <v>322</v>
      </c>
    </row>
    <row r="126" spans="2:37" ht="18" customHeight="1" x14ac:dyDescent="0.15">
      <c r="B126" s="76" t="s">
        <v>322</v>
      </c>
      <c r="C126" s="92"/>
      <c r="D126" s="140"/>
      <c r="E126" s="75">
        <v>0</v>
      </c>
      <c r="F126" s="75">
        <v>0</v>
      </c>
      <c r="G126" s="75">
        <v>0</v>
      </c>
      <c r="H126" s="75">
        <v>0</v>
      </c>
      <c r="I126" s="133">
        <v>0</v>
      </c>
      <c r="J126" s="75">
        <v>0</v>
      </c>
      <c r="K126" s="133">
        <v>0</v>
      </c>
      <c r="L126" s="133">
        <v>0</v>
      </c>
      <c r="M126" s="133">
        <v>0</v>
      </c>
      <c r="N126" s="130"/>
      <c r="O126" s="130" t="s">
        <v>322</v>
      </c>
      <c r="P126" s="77"/>
      <c r="Q126" s="77" t="s">
        <v>322</v>
      </c>
      <c r="R126" s="79" t="s">
        <v>322</v>
      </c>
      <c r="S126" s="84"/>
      <c r="T126" s="83" t="s">
        <v>322</v>
      </c>
      <c r="U126" s="84"/>
      <c r="V126" s="83"/>
      <c r="W126" s="84"/>
      <c r="X126" s="83" t="s">
        <v>322</v>
      </c>
      <c r="Y126" s="108"/>
      <c r="Z126" s="83" t="s">
        <v>322</v>
      </c>
      <c r="AA126" s="77">
        <v>0</v>
      </c>
      <c r="AB126" s="77"/>
      <c r="AC126" s="83" t="s">
        <v>322</v>
      </c>
      <c r="AD126" s="152" t="s">
        <v>322</v>
      </c>
      <c r="AE126" s="110">
        <v>0</v>
      </c>
      <c r="AF126" s="102" t="s">
        <v>323</v>
      </c>
      <c r="AG126" s="116"/>
      <c r="AH126" s="83" t="s">
        <v>322</v>
      </c>
      <c r="AI126" s="116"/>
      <c r="AJ126" s="83" t="s">
        <v>322</v>
      </c>
      <c r="AK126" s="156" t="s">
        <v>322</v>
      </c>
    </row>
    <row r="127" spans="2:37" ht="18" customHeight="1" thickBot="1" x14ac:dyDescent="0.2">
      <c r="B127" s="76" t="s">
        <v>322</v>
      </c>
      <c r="C127" s="93"/>
      <c r="D127" s="93"/>
      <c r="E127" s="78">
        <v>0</v>
      </c>
      <c r="F127" s="78">
        <v>0</v>
      </c>
      <c r="G127" s="78">
        <v>0</v>
      </c>
      <c r="H127" s="78">
        <v>0</v>
      </c>
      <c r="I127" s="78">
        <v>0</v>
      </c>
      <c r="J127" s="78">
        <v>0</v>
      </c>
      <c r="K127" s="78">
        <v>0</v>
      </c>
      <c r="L127" s="78">
        <v>0</v>
      </c>
      <c r="M127" s="78">
        <v>0</v>
      </c>
      <c r="N127" s="131"/>
      <c r="O127" s="131" t="s">
        <v>322</v>
      </c>
      <c r="P127" s="88"/>
      <c r="Q127" s="88" t="s">
        <v>322</v>
      </c>
      <c r="R127" s="82" t="s">
        <v>322</v>
      </c>
      <c r="S127" s="90"/>
      <c r="T127" s="89" t="s">
        <v>322</v>
      </c>
      <c r="U127" s="90"/>
      <c r="V127" s="89"/>
      <c r="W127" s="90"/>
      <c r="X127" s="89" t="s">
        <v>322</v>
      </c>
      <c r="Y127" s="109"/>
      <c r="Z127" s="89" t="s">
        <v>322</v>
      </c>
      <c r="AA127" s="88">
        <v>0</v>
      </c>
      <c r="AB127" s="88"/>
      <c r="AC127" s="89" t="s">
        <v>322</v>
      </c>
      <c r="AD127" s="153" t="s">
        <v>322</v>
      </c>
      <c r="AE127" s="112">
        <v>0</v>
      </c>
      <c r="AF127" s="103" t="s">
        <v>323</v>
      </c>
      <c r="AG127" s="117"/>
      <c r="AH127" s="89" t="s">
        <v>322</v>
      </c>
      <c r="AI127" s="117"/>
      <c r="AJ127" s="89" t="s">
        <v>322</v>
      </c>
      <c r="AK127" s="157" t="s">
        <v>322</v>
      </c>
    </row>
    <row r="128" spans="2:37" ht="18" customHeight="1" x14ac:dyDescent="0.15">
      <c r="B128" s="85">
        <v>14</v>
      </c>
      <c r="C128" s="169" t="s">
        <v>284</v>
      </c>
      <c r="D128" s="91">
        <v>1</v>
      </c>
      <c r="E128" s="86">
        <v>58249263047.599998</v>
      </c>
      <c r="F128" s="86">
        <v>61728576122.300003</v>
      </c>
      <c r="G128" s="86">
        <v>23214310967.600002</v>
      </c>
      <c r="H128" s="86">
        <v>23752183562.900002</v>
      </c>
      <c r="I128" s="86">
        <v>89228595600</v>
      </c>
      <c r="J128" s="86">
        <v>97281368198</v>
      </c>
      <c r="K128" s="86">
        <v>37976392559.400002</v>
      </c>
      <c r="L128" s="86">
        <v>12012694935.5</v>
      </c>
      <c r="M128" s="86">
        <v>88211128.600000009</v>
      </c>
      <c r="N128" s="80">
        <v>4</v>
      </c>
      <c r="O128" s="130">
        <v>114</v>
      </c>
      <c r="P128" s="94" t="s">
        <v>174</v>
      </c>
      <c r="Q128" s="80">
        <v>0</v>
      </c>
      <c r="R128" s="81">
        <v>27600000000</v>
      </c>
      <c r="S128" s="188">
        <v>89228595600</v>
      </c>
      <c r="T128" s="168" t="s">
        <v>320</v>
      </c>
      <c r="U128" s="186">
        <v>97281368198</v>
      </c>
      <c r="V128" s="168" t="s">
        <v>320</v>
      </c>
      <c r="W128" s="186">
        <v>2.5091962939971793</v>
      </c>
      <c r="X128" s="168" t="s">
        <v>320</v>
      </c>
      <c r="Y128" s="183">
        <v>0.38478424507704323</v>
      </c>
      <c r="Z128" s="168" t="s">
        <v>320</v>
      </c>
      <c r="AA128" s="190">
        <v>0</v>
      </c>
      <c r="AB128" s="183">
        <v>136.18117267235598</v>
      </c>
      <c r="AC128" s="168" t="s">
        <v>320</v>
      </c>
      <c r="AD128" s="191" t="s">
        <v>320</v>
      </c>
      <c r="AE128" s="192"/>
      <c r="AF128" s="193"/>
      <c r="AG128" s="183">
        <v>0.31632006427968606</v>
      </c>
      <c r="AH128" s="168" t="s">
        <v>320</v>
      </c>
      <c r="AI128" s="183">
        <v>0.19460508714310529</v>
      </c>
      <c r="AJ128" s="87" t="s">
        <v>320</v>
      </c>
      <c r="AK128" s="154" t="s">
        <v>320</v>
      </c>
    </row>
    <row r="129" spans="2:37" ht="18" customHeight="1" x14ac:dyDescent="0.15">
      <c r="B129" s="76">
        <v>14.1</v>
      </c>
      <c r="C129" s="170" t="s">
        <v>283</v>
      </c>
      <c r="D129" s="140">
        <v>0.4</v>
      </c>
      <c r="E129" s="75">
        <v>137612696000</v>
      </c>
      <c r="F129" s="75">
        <v>143172815000</v>
      </c>
      <c r="G129" s="75">
        <v>54948962000</v>
      </c>
      <c r="H129" s="75">
        <v>55252994000</v>
      </c>
      <c r="I129" s="133">
        <v>82663734000</v>
      </c>
      <c r="J129" s="75">
        <v>87919821000</v>
      </c>
      <c r="K129" s="133">
        <v>87919821000</v>
      </c>
      <c r="L129" s="133">
        <v>28915811000</v>
      </c>
      <c r="M129" s="133">
        <v>133306000</v>
      </c>
      <c r="N129" s="130">
        <v>5</v>
      </c>
      <c r="O129" s="130">
        <v>102</v>
      </c>
      <c r="P129" s="77"/>
      <c r="Q129" s="77" t="s">
        <v>322</v>
      </c>
      <c r="R129" s="79">
        <v>27400000000</v>
      </c>
      <c r="S129" s="189">
        <v>82663734000</v>
      </c>
      <c r="T129" s="194" t="s">
        <v>320</v>
      </c>
      <c r="U129" s="187">
        <v>87919821000</v>
      </c>
      <c r="V129" s="194" t="s">
        <v>320</v>
      </c>
      <c r="W129" s="187">
        <v>2.5091962939971793</v>
      </c>
      <c r="X129" s="194" t="s">
        <v>320</v>
      </c>
      <c r="Y129" s="184">
        <v>0.38478424507704323</v>
      </c>
      <c r="Z129" s="194" t="s">
        <v>320</v>
      </c>
      <c r="AA129" s="195">
        <v>0</v>
      </c>
      <c r="AB129" s="184">
        <v>136.18117267235598</v>
      </c>
      <c r="AC129" s="194" t="s">
        <v>320</v>
      </c>
      <c r="AD129" s="196" t="s">
        <v>320</v>
      </c>
      <c r="AE129" s="197">
        <v>252643.04746779602</v>
      </c>
      <c r="AF129" s="198" t="s">
        <v>324</v>
      </c>
      <c r="AG129" s="184">
        <v>0.31632006427968606</v>
      </c>
      <c r="AH129" s="194" t="s">
        <v>320</v>
      </c>
      <c r="AI129" s="184">
        <v>0.19460508714310529</v>
      </c>
      <c r="AJ129" s="83" t="s">
        <v>320</v>
      </c>
      <c r="AK129" s="155" t="s">
        <v>320</v>
      </c>
    </row>
    <row r="130" spans="2:37" ht="18" customHeight="1" x14ac:dyDescent="0.15">
      <c r="B130" s="76">
        <v>14.2</v>
      </c>
      <c r="C130" s="172" t="s">
        <v>202</v>
      </c>
      <c r="D130" s="140">
        <v>0.3</v>
      </c>
      <c r="E130" s="75">
        <v>4482664728</v>
      </c>
      <c r="F130" s="75">
        <v>7602397581</v>
      </c>
      <c r="G130" s="75">
        <v>2474693253</v>
      </c>
      <c r="H130" s="75">
        <v>3560812783</v>
      </c>
      <c r="I130" s="133">
        <v>2007971475</v>
      </c>
      <c r="J130" s="75">
        <v>4041584798</v>
      </c>
      <c r="K130" s="133">
        <v>4041584798</v>
      </c>
      <c r="L130" s="133">
        <v>300967462</v>
      </c>
      <c r="M130" s="133">
        <v>116087863</v>
      </c>
      <c r="N130" s="130"/>
      <c r="O130" s="130" t="s">
        <v>322</v>
      </c>
      <c r="P130" s="77"/>
      <c r="Q130" s="77" t="s">
        <v>322</v>
      </c>
      <c r="R130" s="79" t="s">
        <v>322</v>
      </c>
      <c r="S130" s="84"/>
      <c r="T130" s="83" t="s">
        <v>322</v>
      </c>
      <c r="U130" s="84"/>
      <c r="V130" s="83"/>
      <c r="W130" s="84"/>
      <c r="X130" s="83" t="s">
        <v>322</v>
      </c>
      <c r="Y130" s="108"/>
      <c r="Z130" s="83" t="s">
        <v>322</v>
      </c>
      <c r="AA130" s="77">
        <v>0</v>
      </c>
      <c r="AB130" s="77"/>
      <c r="AC130" s="83" t="s">
        <v>322</v>
      </c>
      <c r="AD130" s="152" t="s">
        <v>322</v>
      </c>
      <c r="AE130" s="110">
        <v>13415.206601376389</v>
      </c>
      <c r="AF130" s="102" t="s">
        <v>323</v>
      </c>
      <c r="AG130" s="116"/>
      <c r="AH130" s="83" t="s">
        <v>322</v>
      </c>
      <c r="AI130" s="116"/>
      <c r="AJ130" s="83" t="s">
        <v>322</v>
      </c>
      <c r="AK130" s="155" t="s">
        <v>322</v>
      </c>
    </row>
    <row r="131" spans="2:37" ht="18" customHeight="1" x14ac:dyDescent="0.15">
      <c r="B131" s="76">
        <v>14.3</v>
      </c>
      <c r="C131" s="170" t="s">
        <v>235</v>
      </c>
      <c r="D131" s="140">
        <v>0.3</v>
      </c>
      <c r="E131" s="75">
        <v>6197950764</v>
      </c>
      <c r="F131" s="75">
        <v>7262436160</v>
      </c>
      <c r="G131" s="75">
        <v>1641060639</v>
      </c>
      <c r="H131" s="75">
        <v>1942473760</v>
      </c>
      <c r="I131" s="133">
        <v>4556890125</v>
      </c>
      <c r="J131" s="75">
        <v>5319962400</v>
      </c>
      <c r="K131" s="133">
        <v>5319962400</v>
      </c>
      <c r="L131" s="133">
        <v>1186934323</v>
      </c>
      <c r="M131" s="133">
        <v>207899</v>
      </c>
      <c r="N131" s="130"/>
      <c r="O131" s="130" t="s">
        <v>322</v>
      </c>
      <c r="P131" s="77"/>
      <c r="Q131" s="77" t="s">
        <v>322</v>
      </c>
      <c r="R131" s="79" t="s">
        <v>322</v>
      </c>
      <c r="S131" s="84"/>
      <c r="T131" s="83" t="s">
        <v>322</v>
      </c>
      <c r="U131" s="84"/>
      <c r="V131" s="83"/>
      <c r="W131" s="84"/>
      <c r="X131" s="83" t="s">
        <v>322</v>
      </c>
      <c r="Y131" s="108"/>
      <c r="Z131" s="83" t="s">
        <v>322</v>
      </c>
      <c r="AA131" s="77">
        <v>0</v>
      </c>
      <c r="AB131" s="77"/>
      <c r="AC131" s="83" t="s">
        <v>322</v>
      </c>
      <c r="AD131" s="152" t="s">
        <v>322</v>
      </c>
      <c r="AE131" s="110">
        <v>12815.309970001765</v>
      </c>
      <c r="AF131" s="102" t="s">
        <v>323</v>
      </c>
      <c r="AG131" s="116"/>
      <c r="AH131" s="83" t="s">
        <v>322</v>
      </c>
      <c r="AI131" s="116"/>
      <c r="AJ131" s="83" t="s">
        <v>322</v>
      </c>
      <c r="AK131" s="155" t="s">
        <v>322</v>
      </c>
    </row>
    <row r="132" spans="2:37" ht="18" customHeight="1" x14ac:dyDescent="0.15">
      <c r="B132" s="76"/>
      <c r="C132" s="92"/>
      <c r="D132" s="140"/>
      <c r="E132" s="75">
        <v>0</v>
      </c>
      <c r="F132" s="75">
        <v>0</v>
      </c>
      <c r="G132" s="75">
        <v>0</v>
      </c>
      <c r="H132" s="75">
        <v>0</v>
      </c>
      <c r="I132" s="133">
        <v>0</v>
      </c>
      <c r="J132" s="75">
        <v>0</v>
      </c>
      <c r="K132" s="133">
        <v>0</v>
      </c>
      <c r="L132" s="133">
        <v>0</v>
      </c>
      <c r="M132" s="133">
        <v>0</v>
      </c>
      <c r="N132" s="130"/>
      <c r="O132" s="130" t="s">
        <v>322</v>
      </c>
      <c r="P132" s="77"/>
      <c r="Q132" s="77" t="s">
        <v>322</v>
      </c>
      <c r="R132" s="79" t="s">
        <v>322</v>
      </c>
      <c r="S132" s="84"/>
      <c r="T132" s="83" t="s">
        <v>322</v>
      </c>
      <c r="U132" s="84"/>
      <c r="V132" s="83"/>
      <c r="W132" s="84"/>
      <c r="X132" s="83" t="s">
        <v>322</v>
      </c>
      <c r="Y132" s="108"/>
      <c r="Z132" s="83" t="s">
        <v>322</v>
      </c>
      <c r="AA132" s="77">
        <v>0</v>
      </c>
      <c r="AB132" s="77"/>
      <c r="AC132" s="83" t="s">
        <v>322</v>
      </c>
      <c r="AD132" s="152" t="s">
        <v>322</v>
      </c>
      <c r="AE132" s="110">
        <v>0</v>
      </c>
      <c r="AF132" s="102" t="s">
        <v>323</v>
      </c>
      <c r="AG132" s="116"/>
      <c r="AH132" s="83" t="s">
        <v>322</v>
      </c>
      <c r="AI132" s="116"/>
      <c r="AJ132" s="83" t="s">
        <v>322</v>
      </c>
      <c r="AK132" s="155" t="s">
        <v>322</v>
      </c>
    </row>
    <row r="133" spans="2:37" ht="18" customHeight="1" x14ac:dyDescent="0.15">
      <c r="B133" s="76" t="s">
        <v>322</v>
      </c>
      <c r="C133" s="92"/>
      <c r="D133" s="140"/>
      <c r="E133" s="75">
        <v>0</v>
      </c>
      <c r="F133" s="75">
        <v>0</v>
      </c>
      <c r="G133" s="75">
        <v>0</v>
      </c>
      <c r="H133" s="75">
        <v>0</v>
      </c>
      <c r="I133" s="133">
        <v>0</v>
      </c>
      <c r="J133" s="75">
        <v>0</v>
      </c>
      <c r="K133" s="133">
        <v>0</v>
      </c>
      <c r="L133" s="133">
        <v>0</v>
      </c>
      <c r="M133" s="133">
        <v>0</v>
      </c>
      <c r="N133" s="130"/>
      <c r="O133" s="130" t="s">
        <v>322</v>
      </c>
      <c r="P133" s="77"/>
      <c r="Q133" s="77" t="s">
        <v>322</v>
      </c>
      <c r="R133" s="79" t="s">
        <v>322</v>
      </c>
      <c r="S133" s="84"/>
      <c r="T133" s="83" t="s">
        <v>322</v>
      </c>
      <c r="U133" s="84"/>
      <c r="V133" s="83"/>
      <c r="W133" s="84"/>
      <c r="X133" s="83" t="s">
        <v>322</v>
      </c>
      <c r="Y133" s="108"/>
      <c r="Z133" s="83" t="s">
        <v>322</v>
      </c>
      <c r="AA133" s="77">
        <v>0</v>
      </c>
      <c r="AB133" s="77"/>
      <c r="AC133" s="83" t="s">
        <v>322</v>
      </c>
      <c r="AD133" s="152" t="s">
        <v>322</v>
      </c>
      <c r="AE133" s="110">
        <v>0</v>
      </c>
      <c r="AF133" s="102" t="s">
        <v>323</v>
      </c>
      <c r="AG133" s="116"/>
      <c r="AH133" s="83" t="s">
        <v>322</v>
      </c>
      <c r="AI133" s="116"/>
      <c r="AJ133" s="83" t="s">
        <v>322</v>
      </c>
      <c r="AK133" s="155" t="s">
        <v>322</v>
      </c>
    </row>
    <row r="134" spans="2:37" ht="18" customHeight="1" x14ac:dyDescent="0.15">
      <c r="B134" s="76" t="s">
        <v>322</v>
      </c>
      <c r="C134" s="92"/>
      <c r="D134" s="140"/>
      <c r="E134" s="75">
        <v>0</v>
      </c>
      <c r="F134" s="75">
        <v>0</v>
      </c>
      <c r="G134" s="75">
        <v>0</v>
      </c>
      <c r="H134" s="75">
        <v>0</v>
      </c>
      <c r="I134" s="133">
        <v>0</v>
      </c>
      <c r="J134" s="75">
        <v>0</v>
      </c>
      <c r="K134" s="133">
        <v>0</v>
      </c>
      <c r="L134" s="133">
        <v>0</v>
      </c>
      <c r="M134" s="133">
        <v>0</v>
      </c>
      <c r="N134" s="130"/>
      <c r="O134" s="130" t="s">
        <v>322</v>
      </c>
      <c r="P134" s="77"/>
      <c r="Q134" s="77" t="s">
        <v>322</v>
      </c>
      <c r="R134" s="79" t="s">
        <v>322</v>
      </c>
      <c r="S134" s="84"/>
      <c r="T134" s="83" t="s">
        <v>322</v>
      </c>
      <c r="U134" s="84"/>
      <c r="V134" s="83"/>
      <c r="W134" s="84"/>
      <c r="X134" s="83" t="s">
        <v>322</v>
      </c>
      <c r="Y134" s="108"/>
      <c r="Z134" s="83" t="s">
        <v>322</v>
      </c>
      <c r="AA134" s="77">
        <v>0</v>
      </c>
      <c r="AB134" s="77"/>
      <c r="AC134" s="83" t="s">
        <v>322</v>
      </c>
      <c r="AD134" s="152" t="s">
        <v>322</v>
      </c>
      <c r="AE134" s="110">
        <v>0</v>
      </c>
      <c r="AF134" s="102" t="s">
        <v>323</v>
      </c>
      <c r="AG134" s="116"/>
      <c r="AH134" s="83" t="s">
        <v>322</v>
      </c>
      <c r="AI134" s="116"/>
      <c r="AJ134" s="83" t="s">
        <v>322</v>
      </c>
      <c r="AK134" s="156" t="s">
        <v>322</v>
      </c>
    </row>
    <row r="135" spans="2:37" ht="18" customHeight="1" x14ac:dyDescent="0.15">
      <c r="B135" s="76" t="s">
        <v>322</v>
      </c>
      <c r="C135" s="92"/>
      <c r="D135" s="140"/>
      <c r="E135" s="75">
        <v>0</v>
      </c>
      <c r="F135" s="75">
        <v>0</v>
      </c>
      <c r="G135" s="75">
        <v>0</v>
      </c>
      <c r="H135" s="75">
        <v>0</v>
      </c>
      <c r="I135" s="133">
        <v>0</v>
      </c>
      <c r="J135" s="75">
        <v>0</v>
      </c>
      <c r="K135" s="133">
        <v>0</v>
      </c>
      <c r="L135" s="133">
        <v>0</v>
      </c>
      <c r="M135" s="133">
        <v>0</v>
      </c>
      <c r="N135" s="130"/>
      <c r="O135" s="130" t="s">
        <v>322</v>
      </c>
      <c r="P135" s="77"/>
      <c r="Q135" s="77" t="s">
        <v>322</v>
      </c>
      <c r="R135" s="79" t="s">
        <v>322</v>
      </c>
      <c r="S135" s="84"/>
      <c r="T135" s="83" t="s">
        <v>322</v>
      </c>
      <c r="U135" s="84"/>
      <c r="V135" s="83"/>
      <c r="W135" s="84"/>
      <c r="X135" s="83" t="s">
        <v>322</v>
      </c>
      <c r="Y135" s="108"/>
      <c r="Z135" s="83" t="s">
        <v>322</v>
      </c>
      <c r="AA135" s="77">
        <v>0</v>
      </c>
      <c r="AB135" s="77"/>
      <c r="AC135" s="83" t="s">
        <v>322</v>
      </c>
      <c r="AD135" s="152" t="s">
        <v>322</v>
      </c>
      <c r="AE135" s="110">
        <v>0</v>
      </c>
      <c r="AF135" s="102" t="s">
        <v>323</v>
      </c>
      <c r="AG135" s="116"/>
      <c r="AH135" s="83" t="s">
        <v>322</v>
      </c>
      <c r="AI135" s="116"/>
      <c r="AJ135" s="83" t="s">
        <v>322</v>
      </c>
      <c r="AK135" s="156" t="s">
        <v>322</v>
      </c>
    </row>
    <row r="136" spans="2:37" ht="18" customHeight="1" thickBot="1" x14ac:dyDescent="0.2">
      <c r="B136" s="76" t="s">
        <v>322</v>
      </c>
      <c r="C136" s="93"/>
      <c r="D136" s="93"/>
      <c r="E136" s="78">
        <v>0</v>
      </c>
      <c r="F136" s="78">
        <v>0</v>
      </c>
      <c r="G136" s="78">
        <v>0</v>
      </c>
      <c r="H136" s="78">
        <v>0</v>
      </c>
      <c r="I136" s="78">
        <v>0</v>
      </c>
      <c r="J136" s="78">
        <v>0</v>
      </c>
      <c r="K136" s="78">
        <v>0</v>
      </c>
      <c r="L136" s="78">
        <v>0</v>
      </c>
      <c r="M136" s="78">
        <v>0</v>
      </c>
      <c r="N136" s="131"/>
      <c r="O136" s="131" t="s">
        <v>322</v>
      </c>
      <c r="P136" s="88"/>
      <c r="Q136" s="88" t="s">
        <v>322</v>
      </c>
      <c r="R136" s="82" t="s">
        <v>322</v>
      </c>
      <c r="S136" s="90"/>
      <c r="T136" s="89" t="s">
        <v>322</v>
      </c>
      <c r="U136" s="90"/>
      <c r="V136" s="89"/>
      <c r="W136" s="90"/>
      <c r="X136" s="89" t="s">
        <v>322</v>
      </c>
      <c r="Y136" s="109"/>
      <c r="Z136" s="89" t="s">
        <v>322</v>
      </c>
      <c r="AA136" s="88">
        <v>0</v>
      </c>
      <c r="AB136" s="88"/>
      <c r="AC136" s="89" t="s">
        <v>322</v>
      </c>
      <c r="AD136" s="153" t="s">
        <v>322</v>
      </c>
      <c r="AE136" s="112">
        <v>0</v>
      </c>
      <c r="AF136" s="103" t="s">
        <v>323</v>
      </c>
      <c r="AG136" s="117"/>
      <c r="AH136" s="89" t="s">
        <v>322</v>
      </c>
      <c r="AI136" s="117"/>
      <c r="AJ136" s="89" t="s">
        <v>322</v>
      </c>
      <c r="AK136" s="157" t="s">
        <v>322</v>
      </c>
    </row>
    <row r="137" spans="2:37" ht="18" customHeight="1" x14ac:dyDescent="0.15">
      <c r="B137" s="85">
        <v>15</v>
      </c>
      <c r="C137" s="169" t="s">
        <v>285</v>
      </c>
      <c r="D137" s="91">
        <v>1</v>
      </c>
      <c r="E137" s="86">
        <v>12455448221.93675</v>
      </c>
      <c r="F137" s="86">
        <v>17060360819.122625</v>
      </c>
      <c r="G137" s="86">
        <v>6179565470.8053751</v>
      </c>
      <c r="H137" s="86">
        <v>7728974348.3795004</v>
      </c>
      <c r="I137" s="86">
        <v>65087902544.410004</v>
      </c>
      <c r="J137" s="86">
        <v>84372991556.949997</v>
      </c>
      <c r="K137" s="86">
        <v>9331386470.7431259</v>
      </c>
      <c r="L137" s="86">
        <v>936003625.67499995</v>
      </c>
      <c r="M137" s="86">
        <v>163825463.05515</v>
      </c>
      <c r="N137" s="80">
        <v>1</v>
      </c>
      <c r="O137" s="130">
        <v>114</v>
      </c>
      <c r="P137" s="94" t="s">
        <v>174</v>
      </c>
      <c r="Q137" s="80">
        <v>0</v>
      </c>
      <c r="R137" s="81">
        <v>33500000000</v>
      </c>
      <c r="S137" s="188">
        <v>65087902544.410004</v>
      </c>
      <c r="T137" s="168" t="s">
        <v>320</v>
      </c>
      <c r="U137" s="186">
        <v>84372991556.949997</v>
      </c>
      <c r="V137" s="168" t="s">
        <v>320</v>
      </c>
      <c r="W137" s="186">
        <v>2.0155864163558164</v>
      </c>
      <c r="X137" s="168" t="s">
        <v>320</v>
      </c>
      <c r="Y137" s="183">
        <v>0.45303698030326789</v>
      </c>
      <c r="Z137" s="168" t="s">
        <v>320</v>
      </c>
      <c r="AA137" s="190">
        <v>0</v>
      </c>
      <c r="AB137" s="183">
        <v>5.7134196859245554</v>
      </c>
      <c r="AC137" s="168" t="s">
        <v>320</v>
      </c>
      <c r="AD137" s="191" t="s">
        <v>320</v>
      </c>
      <c r="AE137" s="192"/>
      <c r="AF137" s="193"/>
      <c r="AG137" s="183">
        <v>0.1003070260362348</v>
      </c>
      <c r="AH137" s="168" t="s">
        <v>320</v>
      </c>
      <c r="AI137" s="183">
        <v>5.4864233857577722E-2</v>
      </c>
      <c r="AJ137" s="87" t="s">
        <v>320</v>
      </c>
      <c r="AK137" s="154" t="s">
        <v>320</v>
      </c>
    </row>
    <row r="138" spans="2:37" ht="18" customHeight="1" x14ac:dyDescent="0.15">
      <c r="B138" s="76">
        <v>15.1</v>
      </c>
      <c r="C138" s="175" t="s">
        <v>219</v>
      </c>
      <c r="D138" s="199">
        <v>0.13750000000000001</v>
      </c>
      <c r="E138" s="75">
        <v>1698156436</v>
      </c>
      <c r="F138" s="75">
        <v>2524656359</v>
      </c>
      <c r="G138" s="75">
        <v>6865468</v>
      </c>
      <c r="H138" s="75">
        <v>483415836</v>
      </c>
      <c r="I138" s="133">
        <v>1691290968</v>
      </c>
      <c r="J138" s="75">
        <v>2041240523</v>
      </c>
      <c r="K138" s="133">
        <v>2041240523</v>
      </c>
      <c r="L138" s="133">
        <v>21361017</v>
      </c>
      <c r="M138" s="133">
        <v>6860320</v>
      </c>
      <c r="N138" s="130">
        <v>2</v>
      </c>
      <c r="O138" s="130">
        <v>102</v>
      </c>
      <c r="P138" s="77"/>
      <c r="Q138" s="77" t="s">
        <v>322</v>
      </c>
      <c r="R138" s="79">
        <v>30000000000</v>
      </c>
      <c r="S138" s="189">
        <v>65087902544.410004</v>
      </c>
      <c r="T138" s="194" t="s">
        <v>320</v>
      </c>
      <c r="U138" s="187">
        <v>84372991556.949997</v>
      </c>
      <c r="V138" s="194" t="s">
        <v>320</v>
      </c>
      <c r="W138" s="187">
        <v>2.0155864163558164</v>
      </c>
      <c r="X138" s="194" t="s">
        <v>320</v>
      </c>
      <c r="Y138" s="184">
        <v>0.45303698030326789</v>
      </c>
      <c r="Z138" s="194" t="s">
        <v>320</v>
      </c>
      <c r="AA138" s="195">
        <v>0</v>
      </c>
      <c r="AB138" s="184">
        <v>5.7134196859245554</v>
      </c>
      <c r="AC138" s="194" t="s">
        <v>320</v>
      </c>
      <c r="AD138" s="196" t="s">
        <v>320</v>
      </c>
      <c r="AE138" s="197">
        <v>4455.0138680077644</v>
      </c>
      <c r="AF138" s="198" t="s">
        <v>323</v>
      </c>
      <c r="AG138" s="184">
        <v>0.1003070260362348</v>
      </c>
      <c r="AH138" s="194" t="s">
        <v>320</v>
      </c>
      <c r="AI138" s="184">
        <v>5.4864233857577722E-2</v>
      </c>
      <c r="AJ138" s="83" t="s">
        <v>320</v>
      </c>
      <c r="AK138" s="155" t="s">
        <v>320</v>
      </c>
    </row>
    <row r="139" spans="2:37" ht="34.5" customHeight="1" x14ac:dyDescent="0.15">
      <c r="B139" s="76">
        <v>15.2</v>
      </c>
      <c r="C139" s="176" t="s">
        <v>201</v>
      </c>
      <c r="D139" s="199">
        <v>0.13750000000000001</v>
      </c>
      <c r="E139" s="75">
        <v>3250760141</v>
      </c>
      <c r="F139" s="75">
        <v>3256248180</v>
      </c>
      <c r="G139" s="75">
        <v>173541320</v>
      </c>
      <c r="H139" s="75">
        <v>500901964</v>
      </c>
      <c r="I139" s="133">
        <v>3077218821</v>
      </c>
      <c r="J139" s="75">
        <v>2755346216</v>
      </c>
      <c r="K139" s="133">
        <v>2755346216</v>
      </c>
      <c r="L139" s="133">
        <v>331783139</v>
      </c>
      <c r="M139" s="133">
        <v>11002907</v>
      </c>
      <c r="N139" s="130">
        <v>3</v>
      </c>
      <c r="O139" s="130">
        <v>114</v>
      </c>
      <c r="P139" s="77"/>
      <c r="Q139" s="77" t="s">
        <v>322</v>
      </c>
      <c r="R139" s="79">
        <v>28800000000</v>
      </c>
      <c r="S139" s="189">
        <v>65087902544.410004</v>
      </c>
      <c r="T139" s="194" t="s">
        <v>320</v>
      </c>
      <c r="U139" s="187">
        <v>84372991556.949997</v>
      </c>
      <c r="V139" s="194" t="s">
        <v>320</v>
      </c>
      <c r="W139" s="187">
        <v>2.0155864163558164</v>
      </c>
      <c r="X139" s="194" t="s">
        <v>320</v>
      </c>
      <c r="Y139" s="184">
        <v>0.45303698030326789</v>
      </c>
      <c r="Z139" s="194" t="s">
        <v>320</v>
      </c>
      <c r="AA139" s="195">
        <v>0</v>
      </c>
      <c r="AB139" s="184">
        <v>5.7134196859245554</v>
      </c>
      <c r="AC139" s="194" t="s">
        <v>320</v>
      </c>
      <c r="AD139" s="196" t="s">
        <v>320</v>
      </c>
      <c r="AE139" s="197">
        <v>5745.9823186871363</v>
      </c>
      <c r="AF139" s="198" t="s">
        <v>323</v>
      </c>
      <c r="AG139" s="184">
        <v>0.1003070260362348</v>
      </c>
      <c r="AH139" s="194" t="s">
        <v>320</v>
      </c>
      <c r="AI139" s="184">
        <v>5.4864233857577722E-2</v>
      </c>
      <c r="AJ139" s="83" t="s">
        <v>320</v>
      </c>
      <c r="AK139" s="155" t="s">
        <v>320</v>
      </c>
    </row>
    <row r="140" spans="2:37" ht="18" customHeight="1" x14ac:dyDescent="0.15">
      <c r="B140" s="76">
        <v>15.3</v>
      </c>
      <c r="C140" s="173" t="s">
        <v>204</v>
      </c>
      <c r="D140" s="140">
        <v>0.4</v>
      </c>
      <c r="E140" s="75">
        <v>8284501660</v>
      </c>
      <c r="F140" s="75">
        <v>10923407404</v>
      </c>
      <c r="G140" s="75">
        <v>3237852995</v>
      </c>
      <c r="H140" s="75">
        <v>3635992793</v>
      </c>
      <c r="I140" s="133">
        <v>5046648665</v>
      </c>
      <c r="J140" s="75">
        <v>7287414611</v>
      </c>
      <c r="K140" s="133">
        <v>7287414611</v>
      </c>
      <c r="L140" s="133">
        <v>1041643387</v>
      </c>
      <c r="M140" s="133">
        <v>155672123</v>
      </c>
      <c r="N140" s="130">
        <v>4</v>
      </c>
      <c r="O140" s="130">
        <v>114</v>
      </c>
      <c r="P140" s="77"/>
      <c r="Q140" s="77" t="s">
        <v>322</v>
      </c>
      <c r="R140" s="79">
        <v>27600000000</v>
      </c>
      <c r="S140" s="189">
        <v>65087902544.410004</v>
      </c>
      <c r="T140" s="194" t="s">
        <v>320</v>
      </c>
      <c r="U140" s="187">
        <v>84372991556.949997</v>
      </c>
      <c r="V140" s="194" t="s">
        <v>320</v>
      </c>
      <c r="W140" s="187">
        <v>2.0155864163558164</v>
      </c>
      <c r="X140" s="194" t="s">
        <v>320</v>
      </c>
      <c r="Y140" s="184">
        <v>0.45303698030326789</v>
      </c>
      <c r="Z140" s="194" t="s">
        <v>320</v>
      </c>
      <c r="AA140" s="195">
        <v>0</v>
      </c>
      <c r="AB140" s="184">
        <v>5.7134196859245554</v>
      </c>
      <c r="AC140" s="194" t="s">
        <v>320</v>
      </c>
      <c r="AD140" s="196" t="s">
        <v>320</v>
      </c>
      <c r="AE140" s="197">
        <v>19275.46745014999</v>
      </c>
      <c r="AF140" s="198" t="s">
        <v>323</v>
      </c>
      <c r="AG140" s="184">
        <v>0.1003070260362348</v>
      </c>
      <c r="AH140" s="194" t="s">
        <v>320</v>
      </c>
      <c r="AI140" s="184">
        <v>5.4864233857577722E-2</v>
      </c>
      <c r="AJ140" s="83" t="s">
        <v>320</v>
      </c>
      <c r="AK140" s="155" t="s">
        <v>320</v>
      </c>
    </row>
    <row r="141" spans="2:37" ht="29.25" customHeight="1" x14ac:dyDescent="0.15">
      <c r="B141" s="76">
        <v>15.4</v>
      </c>
      <c r="C141" s="170" t="s">
        <v>248</v>
      </c>
      <c r="D141" s="199">
        <v>0.13750000000000001</v>
      </c>
      <c r="E141" s="75">
        <v>6255974442</v>
      </c>
      <c r="F141" s="75">
        <v>7717870194</v>
      </c>
      <c r="G141" s="75">
        <v>2969608303</v>
      </c>
      <c r="H141" s="75">
        <v>5259005958</v>
      </c>
      <c r="I141" s="133">
        <v>3286366139</v>
      </c>
      <c r="J141" s="75">
        <v>2458864236</v>
      </c>
      <c r="K141" s="133">
        <v>2458864236</v>
      </c>
      <c r="L141" s="133">
        <v>624461814</v>
      </c>
      <c r="M141" s="133">
        <v>48413073</v>
      </c>
      <c r="N141" s="130">
        <v>5</v>
      </c>
      <c r="O141" s="130">
        <v>102</v>
      </c>
      <c r="P141" s="77"/>
      <c r="Q141" s="77" t="s">
        <v>322</v>
      </c>
      <c r="R141" s="79">
        <v>27400000000</v>
      </c>
      <c r="S141" s="189">
        <v>65087902544.410004</v>
      </c>
      <c r="T141" s="194" t="s">
        <v>320</v>
      </c>
      <c r="U141" s="187">
        <v>84372991556.949997</v>
      </c>
      <c r="V141" s="194" t="s">
        <v>320</v>
      </c>
      <c r="W141" s="187">
        <v>2.0155864163558164</v>
      </c>
      <c r="X141" s="194" t="s">
        <v>320</v>
      </c>
      <c r="Y141" s="184">
        <v>0.45303698030326789</v>
      </c>
      <c r="Z141" s="194" t="s">
        <v>320</v>
      </c>
      <c r="AA141" s="195">
        <v>0</v>
      </c>
      <c r="AB141" s="184">
        <v>5.7134196859245554</v>
      </c>
      <c r="AC141" s="194" t="s">
        <v>320</v>
      </c>
      <c r="AD141" s="196" t="s">
        <v>320</v>
      </c>
      <c r="AE141" s="197">
        <v>13618.969814716782</v>
      </c>
      <c r="AF141" s="198" t="s">
        <v>323</v>
      </c>
      <c r="AG141" s="184">
        <v>0.1003070260362348</v>
      </c>
      <c r="AH141" s="194" t="s">
        <v>320</v>
      </c>
      <c r="AI141" s="184">
        <v>5.4864233857577722E-2</v>
      </c>
      <c r="AJ141" s="83" t="s">
        <v>320</v>
      </c>
      <c r="AK141" s="155" t="s">
        <v>320</v>
      </c>
    </row>
    <row r="142" spans="2:37" ht="33.75" customHeight="1" x14ac:dyDescent="0.15">
      <c r="B142" s="76">
        <v>15.5</v>
      </c>
      <c r="C142" s="170" t="s">
        <v>241</v>
      </c>
      <c r="D142" s="199">
        <v>0.13750000000000001</v>
      </c>
      <c r="E142" s="75">
        <v>37194183132.540001</v>
      </c>
      <c r="F142" s="75">
        <v>59947430613.709999</v>
      </c>
      <c r="G142" s="75">
        <v>30904366590.130001</v>
      </c>
      <c r="H142" s="75">
        <v>37921261256.760002</v>
      </c>
      <c r="I142" s="133">
        <v>6289816542.4099998</v>
      </c>
      <c r="J142" s="75">
        <v>22026169356.949997</v>
      </c>
      <c r="K142" s="133">
        <v>22026169356.949997</v>
      </c>
      <c r="L142" s="133">
        <v>927934136</v>
      </c>
      <c r="M142" s="133">
        <v>672317255.30999994</v>
      </c>
      <c r="N142" s="130"/>
      <c r="O142" s="130" t="s">
        <v>322</v>
      </c>
      <c r="P142" s="77"/>
      <c r="Q142" s="77" t="s">
        <v>322</v>
      </c>
      <c r="R142" s="79" t="s">
        <v>322</v>
      </c>
      <c r="S142" s="84"/>
      <c r="T142" s="83" t="s">
        <v>322</v>
      </c>
      <c r="U142" s="84"/>
      <c r="V142" s="83"/>
      <c r="W142" s="84"/>
      <c r="X142" s="83" t="s">
        <v>322</v>
      </c>
      <c r="Y142" s="108"/>
      <c r="Z142" s="83" t="s">
        <v>322</v>
      </c>
      <c r="AA142" s="77">
        <v>0</v>
      </c>
      <c r="AB142" s="77"/>
      <c r="AC142" s="83" t="s">
        <v>322</v>
      </c>
      <c r="AD142" s="152" t="s">
        <v>322</v>
      </c>
      <c r="AE142" s="110">
        <v>105783.36088531851</v>
      </c>
      <c r="AF142" s="102" t="s">
        <v>324</v>
      </c>
      <c r="AG142" s="116"/>
      <c r="AH142" s="83" t="s">
        <v>322</v>
      </c>
      <c r="AI142" s="116"/>
      <c r="AJ142" s="83" t="s">
        <v>322</v>
      </c>
      <c r="AK142" s="155" t="s">
        <v>322</v>
      </c>
    </row>
    <row r="143" spans="2:37" ht="29.25" customHeight="1" x14ac:dyDescent="0.15">
      <c r="B143" s="76">
        <v>15.6</v>
      </c>
      <c r="C143" s="170" t="s">
        <v>286</v>
      </c>
      <c r="D143" s="140">
        <v>0.05</v>
      </c>
      <c r="E143" s="75">
        <v>49735497242</v>
      </c>
      <c r="F143" s="75">
        <v>51842892447</v>
      </c>
      <c r="G143" s="75">
        <v>4038935833</v>
      </c>
      <c r="H143" s="75">
        <v>4038935833</v>
      </c>
      <c r="I143" s="133">
        <v>45696561409</v>
      </c>
      <c r="J143" s="75">
        <v>47803956614</v>
      </c>
      <c r="K143" s="133">
        <v>47803956614</v>
      </c>
      <c r="L143" s="133">
        <v>5146690126</v>
      </c>
      <c r="M143" s="133">
        <v>5.0000000000000001E-4</v>
      </c>
      <c r="N143" s="130"/>
      <c r="O143" s="130" t="s">
        <v>322</v>
      </c>
      <c r="P143" s="77"/>
      <c r="Q143" s="77" t="s">
        <v>322</v>
      </c>
      <c r="R143" s="79" t="s">
        <v>322</v>
      </c>
      <c r="S143" s="84"/>
      <c r="T143" s="83" t="s">
        <v>322</v>
      </c>
      <c r="U143" s="84"/>
      <c r="V143" s="83"/>
      <c r="W143" s="84"/>
      <c r="X143" s="83" t="s">
        <v>322</v>
      </c>
      <c r="Y143" s="108"/>
      <c r="Z143" s="83" t="s">
        <v>322</v>
      </c>
      <c r="AA143" s="77">
        <v>0</v>
      </c>
      <c r="AB143" s="77"/>
      <c r="AC143" s="83" t="s">
        <v>322</v>
      </c>
      <c r="AD143" s="152" t="s">
        <v>322</v>
      </c>
      <c r="AE143" s="110">
        <v>91482.075960825838</v>
      </c>
      <c r="AF143" s="102" t="s">
        <v>324</v>
      </c>
      <c r="AG143" s="116"/>
      <c r="AH143" s="83" t="s">
        <v>322</v>
      </c>
      <c r="AI143" s="116"/>
      <c r="AJ143" s="83" t="s">
        <v>322</v>
      </c>
      <c r="AK143" s="156" t="s">
        <v>322</v>
      </c>
    </row>
    <row r="144" spans="2:37" ht="18" customHeight="1" x14ac:dyDescent="0.15">
      <c r="B144" s="76" t="s">
        <v>322</v>
      </c>
      <c r="C144" s="92"/>
      <c r="D144" s="140"/>
      <c r="E144" s="75">
        <v>0</v>
      </c>
      <c r="F144" s="75">
        <v>0</v>
      </c>
      <c r="G144" s="75">
        <v>0</v>
      </c>
      <c r="H144" s="75">
        <v>0</v>
      </c>
      <c r="I144" s="133">
        <v>0</v>
      </c>
      <c r="J144" s="75">
        <v>0</v>
      </c>
      <c r="K144" s="133">
        <v>0</v>
      </c>
      <c r="L144" s="133">
        <v>0</v>
      </c>
      <c r="M144" s="133">
        <v>0</v>
      </c>
      <c r="N144" s="130"/>
      <c r="O144" s="130" t="s">
        <v>322</v>
      </c>
      <c r="P144" s="77"/>
      <c r="Q144" s="77" t="s">
        <v>322</v>
      </c>
      <c r="R144" s="79" t="s">
        <v>322</v>
      </c>
      <c r="S144" s="84"/>
      <c r="T144" s="83" t="s">
        <v>322</v>
      </c>
      <c r="U144" s="84"/>
      <c r="V144" s="83"/>
      <c r="W144" s="84"/>
      <c r="X144" s="83" t="s">
        <v>322</v>
      </c>
      <c r="Y144" s="108"/>
      <c r="Z144" s="83" t="s">
        <v>322</v>
      </c>
      <c r="AA144" s="77">
        <v>0</v>
      </c>
      <c r="AB144" s="77"/>
      <c r="AC144" s="83" t="s">
        <v>322</v>
      </c>
      <c r="AD144" s="152" t="s">
        <v>322</v>
      </c>
      <c r="AE144" s="110">
        <v>0</v>
      </c>
      <c r="AF144" s="102" t="s">
        <v>323</v>
      </c>
      <c r="AG144" s="116"/>
      <c r="AH144" s="83" t="s">
        <v>322</v>
      </c>
      <c r="AI144" s="116"/>
      <c r="AJ144" s="83" t="s">
        <v>322</v>
      </c>
      <c r="AK144" s="156" t="s">
        <v>322</v>
      </c>
    </row>
    <row r="145" spans="2:37" ht="18" customHeight="1" thickBot="1" x14ac:dyDescent="0.2">
      <c r="B145" s="76" t="s">
        <v>322</v>
      </c>
      <c r="C145" s="93"/>
      <c r="D145" s="93"/>
      <c r="E145" s="78">
        <v>0</v>
      </c>
      <c r="F145" s="78">
        <v>0</v>
      </c>
      <c r="G145" s="78">
        <v>0</v>
      </c>
      <c r="H145" s="78">
        <v>0</v>
      </c>
      <c r="I145" s="78">
        <v>0</v>
      </c>
      <c r="J145" s="78">
        <v>0</v>
      </c>
      <c r="K145" s="78">
        <v>0</v>
      </c>
      <c r="L145" s="78">
        <v>0</v>
      </c>
      <c r="M145" s="78">
        <v>0</v>
      </c>
      <c r="N145" s="131"/>
      <c r="O145" s="131" t="s">
        <v>322</v>
      </c>
      <c r="P145" s="88"/>
      <c r="Q145" s="88" t="s">
        <v>322</v>
      </c>
      <c r="R145" s="82" t="s">
        <v>322</v>
      </c>
      <c r="S145" s="90"/>
      <c r="T145" s="89" t="s">
        <v>322</v>
      </c>
      <c r="U145" s="90"/>
      <c r="V145" s="89"/>
      <c r="W145" s="90"/>
      <c r="X145" s="89" t="s">
        <v>322</v>
      </c>
      <c r="Y145" s="109"/>
      <c r="Z145" s="89" t="s">
        <v>322</v>
      </c>
      <c r="AA145" s="88">
        <v>0</v>
      </c>
      <c r="AB145" s="88"/>
      <c r="AC145" s="89" t="s">
        <v>322</v>
      </c>
      <c r="AD145" s="153" t="s">
        <v>322</v>
      </c>
      <c r="AE145" s="112">
        <v>0</v>
      </c>
      <c r="AF145" s="103" t="s">
        <v>323</v>
      </c>
      <c r="AG145" s="117"/>
      <c r="AH145" s="89" t="s">
        <v>322</v>
      </c>
      <c r="AI145" s="117"/>
      <c r="AJ145" s="89" t="s">
        <v>322</v>
      </c>
      <c r="AK145" s="157" t="s">
        <v>322</v>
      </c>
    </row>
    <row r="146" spans="2:37" ht="18" customHeight="1" x14ac:dyDescent="0.15">
      <c r="B146" s="85">
        <v>16</v>
      </c>
      <c r="C146" s="169" t="s">
        <v>287</v>
      </c>
      <c r="D146" s="91">
        <v>1</v>
      </c>
      <c r="E146" s="86">
        <v>4377485779.6760006</v>
      </c>
      <c r="F146" s="86">
        <v>8088254937.4240007</v>
      </c>
      <c r="G146" s="86">
        <v>1493023064.3841</v>
      </c>
      <c r="H146" s="86">
        <v>3158437505.9841003</v>
      </c>
      <c r="I146" s="86">
        <v>7226156788.2294998</v>
      </c>
      <c r="J146" s="86">
        <v>12339543578.599501</v>
      </c>
      <c r="K146" s="86">
        <v>4929817431.4399004</v>
      </c>
      <c r="L146" s="86">
        <v>862762494.00010014</v>
      </c>
      <c r="M146" s="86">
        <v>199848443.11610001</v>
      </c>
      <c r="N146" s="80">
        <v>6</v>
      </c>
      <c r="O146" s="130">
        <v>114</v>
      </c>
      <c r="P146" s="94" t="s">
        <v>174</v>
      </c>
      <c r="Q146" s="80">
        <v>0</v>
      </c>
      <c r="R146" s="81">
        <v>14705000000</v>
      </c>
      <c r="S146" s="134">
        <v>7226156788.2294998</v>
      </c>
      <c r="T146" s="168" t="s">
        <v>320</v>
      </c>
      <c r="U146" s="86">
        <v>12339543578.599501</v>
      </c>
      <c r="V146" s="87" t="s">
        <v>320</v>
      </c>
      <c r="W146" s="86">
        <v>2.9319612563934472</v>
      </c>
      <c r="X146" s="87" t="s">
        <v>320</v>
      </c>
      <c r="Y146" s="137">
        <v>0.39049677964156998</v>
      </c>
      <c r="Z146" s="87" t="s">
        <v>320</v>
      </c>
      <c r="AA146" s="80">
        <v>0</v>
      </c>
      <c r="AB146" s="137">
        <v>4.31708388890919</v>
      </c>
      <c r="AC146" s="87" t="s">
        <v>320</v>
      </c>
      <c r="AD146" s="151" t="s">
        <v>320</v>
      </c>
      <c r="AE146" s="111"/>
      <c r="AF146" s="101"/>
      <c r="AG146" s="137">
        <v>0.1750090152421942</v>
      </c>
      <c r="AH146" s="87" t="s">
        <v>320</v>
      </c>
      <c r="AI146" s="137">
        <v>0.10666855838187493</v>
      </c>
      <c r="AJ146" s="87" t="s">
        <v>320</v>
      </c>
      <c r="AK146" s="154" t="s">
        <v>320</v>
      </c>
    </row>
    <row r="147" spans="2:37" ht="18" customHeight="1" x14ac:dyDescent="0.15">
      <c r="B147" s="76">
        <v>16.100000000000001</v>
      </c>
      <c r="C147" s="170" t="s">
        <v>288</v>
      </c>
      <c r="D147" s="140">
        <v>0.4</v>
      </c>
      <c r="E147" s="75">
        <v>9839119141</v>
      </c>
      <c r="F147" s="75">
        <v>16425412751</v>
      </c>
      <c r="G147" s="75">
        <v>3276832895</v>
      </c>
      <c r="H147" s="75">
        <v>6718425458</v>
      </c>
      <c r="I147" s="133">
        <v>6562286246</v>
      </c>
      <c r="J147" s="75">
        <v>9706987293</v>
      </c>
      <c r="K147" s="133">
        <v>9706987293</v>
      </c>
      <c r="L147" s="133">
        <v>1933981217</v>
      </c>
      <c r="M147" s="133">
        <v>496255912</v>
      </c>
      <c r="N147" s="130"/>
      <c r="O147" s="130" t="s">
        <v>322</v>
      </c>
      <c r="P147" s="77"/>
      <c r="Q147" s="77" t="s">
        <v>322</v>
      </c>
      <c r="R147" s="79" t="s">
        <v>322</v>
      </c>
      <c r="S147" s="84"/>
      <c r="T147" s="83" t="s">
        <v>322</v>
      </c>
      <c r="U147" s="84"/>
      <c r="V147" s="83"/>
      <c r="W147" s="84"/>
      <c r="X147" s="83" t="s">
        <v>322</v>
      </c>
      <c r="Y147" s="108"/>
      <c r="Z147" s="83" t="s">
        <v>322</v>
      </c>
      <c r="AA147" s="77">
        <v>0</v>
      </c>
      <c r="AB147" s="77"/>
      <c r="AC147" s="83" t="s">
        <v>322</v>
      </c>
      <c r="AD147" s="152" t="s">
        <v>322</v>
      </c>
      <c r="AE147" s="110">
        <v>28984.317541909299</v>
      </c>
      <c r="AF147" s="102" t="s">
        <v>323</v>
      </c>
      <c r="AG147" s="116"/>
      <c r="AH147" s="83" t="s">
        <v>322</v>
      </c>
      <c r="AI147" s="116"/>
      <c r="AJ147" s="83" t="s">
        <v>322</v>
      </c>
      <c r="AK147" s="155" t="s">
        <v>322</v>
      </c>
    </row>
    <row r="148" spans="2:37" ht="18" customHeight="1" x14ac:dyDescent="0.15">
      <c r="B148" s="76">
        <v>16.2</v>
      </c>
      <c r="C148" s="170" t="s">
        <v>289</v>
      </c>
      <c r="D148" s="140">
        <v>0.4</v>
      </c>
      <c r="E148" s="75">
        <v>1089595308.1900001</v>
      </c>
      <c r="F148" s="75">
        <v>3780224592.5599999</v>
      </c>
      <c r="G148" s="75">
        <v>455724765.95999998</v>
      </c>
      <c r="H148" s="75">
        <v>1177668306.96</v>
      </c>
      <c r="I148" s="133">
        <v>633870542.23000002</v>
      </c>
      <c r="J148" s="75">
        <v>2602556285.5999999</v>
      </c>
      <c r="K148" s="133">
        <v>2602556285.5999999</v>
      </c>
      <c r="L148" s="133">
        <v>222925018</v>
      </c>
      <c r="M148" s="133">
        <v>3365195.79</v>
      </c>
      <c r="N148" s="130"/>
      <c r="O148" s="130" t="s">
        <v>322</v>
      </c>
      <c r="P148" s="77"/>
      <c r="Q148" s="77" t="s">
        <v>322</v>
      </c>
      <c r="R148" s="79" t="s">
        <v>322</v>
      </c>
      <c r="S148" s="84"/>
      <c r="T148" s="83" t="s">
        <v>322</v>
      </c>
      <c r="U148" s="84"/>
      <c r="V148" s="83"/>
      <c r="W148" s="84"/>
      <c r="X148" s="83" t="s">
        <v>322</v>
      </c>
      <c r="Y148" s="108"/>
      <c r="Z148" s="83" t="s">
        <v>322</v>
      </c>
      <c r="AA148" s="77">
        <v>0</v>
      </c>
      <c r="AB148" s="77"/>
      <c r="AC148" s="83" t="s">
        <v>322</v>
      </c>
      <c r="AD148" s="152" t="s">
        <v>322</v>
      </c>
      <c r="AE148" s="110">
        <v>6670.5921873301568</v>
      </c>
      <c r="AF148" s="102" t="s">
        <v>323</v>
      </c>
      <c r="AG148" s="116"/>
      <c r="AH148" s="83" t="s">
        <v>322</v>
      </c>
      <c r="AI148" s="116"/>
      <c r="AJ148" s="83" t="s">
        <v>322</v>
      </c>
      <c r="AK148" s="155" t="s">
        <v>322</v>
      </c>
    </row>
    <row r="149" spans="2:37" ht="18" customHeight="1" x14ac:dyDescent="0.15">
      <c r="B149" s="76">
        <v>16.3</v>
      </c>
      <c r="C149" s="170" t="s">
        <v>290</v>
      </c>
      <c r="D149" s="140">
        <v>0.2</v>
      </c>
      <c r="E149" s="75">
        <v>30000000</v>
      </c>
      <c r="F149" s="75">
        <v>30000000</v>
      </c>
      <c r="G149" s="75">
        <v>5.0000000000000001E-4</v>
      </c>
      <c r="H149" s="75">
        <v>5.0000000000000001E-4</v>
      </c>
      <c r="I149" s="133">
        <v>29999999.999499999</v>
      </c>
      <c r="J149" s="75">
        <v>29999999.999499999</v>
      </c>
      <c r="K149" s="133">
        <v>29999999.999499999</v>
      </c>
      <c r="L149" s="133">
        <v>5.0000000000000001E-4</v>
      </c>
      <c r="M149" s="133">
        <v>5.0000000000000001E-4</v>
      </c>
      <c r="N149" s="130"/>
      <c r="O149" s="130" t="s">
        <v>322</v>
      </c>
      <c r="P149" s="77"/>
      <c r="Q149" s="77" t="s">
        <v>322</v>
      </c>
      <c r="R149" s="79" t="s">
        <v>322</v>
      </c>
      <c r="S149" s="84"/>
      <c r="T149" s="83" t="s">
        <v>322</v>
      </c>
      <c r="U149" s="84"/>
      <c r="V149" s="83"/>
      <c r="W149" s="84"/>
      <c r="X149" s="83" t="s">
        <v>322</v>
      </c>
      <c r="Y149" s="108"/>
      <c r="Z149" s="83" t="s">
        <v>322</v>
      </c>
      <c r="AA149" s="77">
        <v>0</v>
      </c>
      <c r="AB149" s="77"/>
      <c r="AC149" s="83" t="s">
        <v>322</v>
      </c>
      <c r="AD149" s="152" t="s">
        <v>322</v>
      </c>
      <c r="AE149" s="110">
        <v>52.938062466913713</v>
      </c>
      <c r="AF149" s="102" t="s">
        <v>323</v>
      </c>
      <c r="AG149" s="116"/>
      <c r="AH149" s="83" t="s">
        <v>322</v>
      </c>
      <c r="AI149" s="116"/>
      <c r="AJ149" s="83" t="s">
        <v>322</v>
      </c>
      <c r="AK149" s="155" t="s">
        <v>322</v>
      </c>
    </row>
    <row r="150" spans="2:37" ht="18" customHeight="1" x14ac:dyDescent="0.15">
      <c r="B150" s="76"/>
      <c r="C150" s="92"/>
      <c r="D150" s="140"/>
      <c r="E150" s="75">
        <v>0</v>
      </c>
      <c r="F150" s="75">
        <v>0</v>
      </c>
      <c r="G150" s="75">
        <v>0</v>
      </c>
      <c r="H150" s="75">
        <v>0</v>
      </c>
      <c r="I150" s="133">
        <v>0</v>
      </c>
      <c r="J150" s="75">
        <v>0</v>
      </c>
      <c r="K150" s="133">
        <v>0</v>
      </c>
      <c r="L150" s="133">
        <v>0</v>
      </c>
      <c r="M150" s="133">
        <v>0</v>
      </c>
      <c r="N150" s="130"/>
      <c r="O150" s="130" t="s">
        <v>322</v>
      </c>
      <c r="P150" s="77"/>
      <c r="Q150" s="77" t="s">
        <v>322</v>
      </c>
      <c r="R150" s="79" t="s">
        <v>322</v>
      </c>
      <c r="S150" s="84"/>
      <c r="T150" s="83" t="s">
        <v>322</v>
      </c>
      <c r="U150" s="84"/>
      <c r="V150" s="83"/>
      <c r="W150" s="84"/>
      <c r="X150" s="83" t="s">
        <v>322</v>
      </c>
      <c r="Y150" s="108"/>
      <c r="Z150" s="83" t="s">
        <v>322</v>
      </c>
      <c r="AA150" s="77">
        <v>0</v>
      </c>
      <c r="AB150" s="77"/>
      <c r="AC150" s="83" t="s">
        <v>322</v>
      </c>
      <c r="AD150" s="152" t="s">
        <v>322</v>
      </c>
      <c r="AE150" s="110">
        <v>0</v>
      </c>
      <c r="AF150" s="102" t="s">
        <v>323</v>
      </c>
      <c r="AG150" s="116"/>
      <c r="AH150" s="83" t="s">
        <v>322</v>
      </c>
      <c r="AI150" s="116"/>
      <c r="AJ150" s="83" t="s">
        <v>322</v>
      </c>
      <c r="AK150" s="155" t="s">
        <v>322</v>
      </c>
    </row>
    <row r="151" spans="2:37" ht="18" customHeight="1" x14ac:dyDescent="0.15">
      <c r="B151" s="76" t="s">
        <v>322</v>
      </c>
      <c r="C151" s="92"/>
      <c r="D151" s="140"/>
      <c r="E151" s="75">
        <v>0</v>
      </c>
      <c r="F151" s="75">
        <v>0</v>
      </c>
      <c r="G151" s="75">
        <v>0</v>
      </c>
      <c r="H151" s="75">
        <v>0</v>
      </c>
      <c r="I151" s="133">
        <v>0</v>
      </c>
      <c r="J151" s="75">
        <v>0</v>
      </c>
      <c r="K151" s="133">
        <v>0</v>
      </c>
      <c r="L151" s="133">
        <v>0</v>
      </c>
      <c r="M151" s="133">
        <v>0</v>
      </c>
      <c r="N151" s="130"/>
      <c r="O151" s="130" t="s">
        <v>322</v>
      </c>
      <c r="P151" s="77"/>
      <c r="Q151" s="77" t="s">
        <v>322</v>
      </c>
      <c r="R151" s="79" t="s">
        <v>322</v>
      </c>
      <c r="S151" s="84"/>
      <c r="T151" s="83" t="s">
        <v>322</v>
      </c>
      <c r="U151" s="84"/>
      <c r="V151" s="83"/>
      <c r="W151" s="84"/>
      <c r="X151" s="83" t="s">
        <v>322</v>
      </c>
      <c r="Y151" s="108"/>
      <c r="Z151" s="83" t="s">
        <v>322</v>
      </c>
      <c r="AA151" s="77">
        <v>0</v>
      </c>
      <c r="AB151" s="77"/>
      <c r="AC151" s="83" t="s">
        <v>322</v>
      </c>
      <c r="AD151" s="152" t="s">
        <v>322</v>
      </c>
      <c r="AE151" s="110">
        <v>0</v>
      </c>
      <c r="AF151" s="102" t="s">
        <v>323</v>
      </c>
      <c r="AG151" s="116"/>
      <c r="AH151" s="83" t="s">
        <v>322</v>
      </c>
      <c r="AI151" s="116"/>
      <c r="AJ151" s="83" t="s">
        <v>322</v>
      </c>
      <c r="AK151" s="155" t="s">
        <v>322</v>
      </c>
    </row>
    <row r="152" spans="2:37" ht="18" customHeight="1" x14ac:dyDescent="0.15">
      <c r="B152" s="76" t="s">
        <v>322</v>
      </c>
      <c r="C152" s="92"/>
      <c r="D152" s="140"/>
      <c r="E152" s="75">
        <v>0</v>
      </c>
      <c r="F152" s="75">
        <v>0</v>
      </c>
      <c r="G152" s="75">
        <v>0</v>
      </c>
      <c r="H152" s="75">
        <v>0</v>
      </c>
      <c r="I152" s="133">
        <v>0</v>
      </c>
      <c r="J152" s="75">
        <v>0</v>
      </c>
      <c r="K152" s="133">
        <v>0</v>
      </c>
      <c r="L152" s="133">
        <v>0</v>
      </c>
      <c r="M152" s="133">
        <v>0</v>
      </c>
      <c r="N152" s="130"/>
      <c r="O152" s="130" t="s">
        <v>322</v>
      </c>
      <c r="P152" s="77"/>
      <c r="Q152" s="77" t="s">
        <v>322</v>
      </c>
      <c r="R152" s="79" t="s">
        <v>322</v>
      </c>
      <c r="S152" s="84"/>
      <c r="T152" s="83" t="s">
        <v>322</v>
      </c>
      <c r="U152" s="84"/>
      <c r="V152" s="83"/>
      <c r="W152" s="84"/>
      <c r="X152" s="83" t="s">
        <v>322</v>
      </c>
      <c r="Y152" s="108"/>
      <c r="Z152" s="83" t="s">
        <v>322</v>
      </c>
      <c r="AA152" s="77">
        <v>0</v>
      </c>
      <c r="AB152" s="77"/>
      <c r="AC152" s="83" t="s">
        <v>322</v>
      </c>
      <c r="AD152" s="152" t="s">
        <v>322</v>
      </c>
      <c r="AE152" s="110">
        <v>0</v>
      </c>
      <c r="AF152" s="102" t="s">
        <v>323</v>
      </c>
      <c r="AG152" s="116"/>
      <c r="AH152" s="83" t="s">
        <v>322</v>
      </c>
      <c r="AI152" s="116"/>
      <c r="AJ152" s="83" t="s">
        <v>322</v>
      </c>
      <c r="AK152" s="156" t="s">
        <v>322</v>
      </c>
    </row>
    <row r="153" spans="2:37" ht="18" customHeight="1" x14ac:dyDescent="0.15">
      <c r="B153" s="76" t="s">
        <v>322</v>
      </c>
      <c r="C153" s="92"/>
      <c r="D153" s="140"/>
      <c r="E153" s="75">
        <v>0</v>
      </c>
      <c r="F153" s="75">
        <v>0</v>
      </c>
      <c r="G153" s="75">
        <v>0</v>
      </c>
      <c r="H153" s="75">
        <v>0</v>
      </c>
      <c r="I153" s="133">
        <v>0</v>
      </c>
      <c r="J153" s="75">
        <v>0</v>
      </c>
      <c r="K153" s="133">
        <v>0</v>
      </c>
      <c r="L153" s="133">
        <v>0</v>
      </c>
      <c r="M153" s="133">
        <v>0</v>
      </c>
      <c r="N153" s="130"/>
      <c r="O153" s="130" t="s">
        <v>322</v>
      </c>
      <c r="P153" s="77"/>
      <c r="Q153" s="77" t="s">
        <v>322</v>
      </c>
      <c r="R153" s="79" t="s">
        <v>322</v>
      </c>
      <c r="S153" s="84"/>
      <c r="T153" s="83" t="s">
        <v>322</v>
      </c>
      <c r="U153" s="84"/>
      <c r="V153" s="83"/>
      <c r="W153" s="84"/>
      <c r="X153" s="83" t="s">
        <v>322</v>
      </c>
      <c r="Y153" s="108"/>
      <c r="Z153" s="83" t="s">
        <v>322</v>
      </c>
      <c r="AA153" s="77">
        <v>0</v>
      </c>
      <c r="AB153" s="77"/>
      <c r="AC153" s="83" t="s">
        <v>322</v>
      </c>
      <c r="AD153" s="152" t="s">
        <v>322</v>
      </c>
      <c r="AE153" s="110">
        <v>0</v>
      </c>
      <c r="AF153" s="102" t="s">
        <v>323</v>
      </c>
      <c r="AG153" s="116"/>
      <c r="AH153" s="83" t="s">
        <v>322</v>
      </c>
      <c r="AI153" s="116"/>
      <c r="AJ153" s="83" t="s">
        <v>322</v>
      </c>
      <c r="AK153" s="156" t="s">
        <v>322</v>
      </c>
    </row>
    <row r="154" spans="2:37" ht="18" customHeight="1" thickBot="1" x14ac:dyDescent="0.2">
      <c r="B154" s="76" t="s">
        <v>322</v>
      </c>
      <c r="C154" s="93"/>
      <c r="D154" s="93"/>
      <c r="E154" s="78">
        <v>0</v>
      </c>
      <c r="F154" s="78">
        <v>0</v>
      </c>
      <c r="G154" s="78">
        <v>0</v>
      </c>
      <c r="H154" s="78">
        <v>0</v>
      </c>
      <c r="I154" s="78">
        <v>0</v>
      </c>
      <c r="J154" s="78">
        <v>0</v>
      </c>
      <c r="K154" s="78">
        <v>0</v>
      </c>
      <c r="L154" s="78">
        <v>0</v>
      </c>
      <c r="M154" s="78">
        <v>0</v>
      </c>
      <c r="N154" s="131"/>
      <c r="O154" s="131" t="s">
        <v>322</v>
      </c>
      <c r="P154" s="88"/>
      <c r="Q154" s="88" t="s">
        <v>322</v>
      </c>
      <c r="R154" s="82" t="s">
        <v>322</v>
      </c>
      <c r="S154" s="90"/>
      <c r="T154" s="89" t="s">
        <v>322</v>
      </c>
      <c r="U154" s="90"/>
      <c r="V154" s="89"/>
      <c r="W154" s="90"/>
      <c r="X154" s="89" t="s">
        <v>322</v>
      </c>
      <c r="Y154" s="109"/>
      <c r="Z154" s="89" t="s">
        <v>322</v>
      </c>
      <c r="AA154" s="88">
        <v>0</v>
      </c>
      <c r="AB154" s="88"/>
      <c r="AC154" s="89" t="s">
        <v>322</v>
      </c>
      <c r="AD154" s="153" t="s">
        <v>322</v>
      </c>
      <c r="AE154" s="112">
        <v>0</v>
      </c>
      <c r="AF154" s="103" t="s">
        <v>323</v>
      </c>
      <c r="AG154" s="117"/>
      <c r="AH154" s="89" t="s">
        <v>322</v>
      </c>
      <c r="AI154" s="117"/>
      <c r="AJ154" s="89" t="s">
        <v>322</v>
      </c>
      <c r="AK154" s="157" t="s">
        <v>322</v>
      </c>
    </row>
    <row r="155" spans="2:37" ht="18" customHeight="1" x14ac:dyDescent="0.15">
      <c r="B155" s="85">
        <v>17</v>
      </c>
      <c r="C155" s="169" t="s">
        <v>291</v>
      </c>
      <c r="D155" s="91">
        <v>1</v>
      </c>
      <c r="E155" s="86">
        <v>45107788524</v>
      </c>
      <c r="F155" s="86">
        <v>48137538238.300003</v>
      </c>
      <c r="G155" s="86">
        <v>17883520831.5</v>
      </c>
      <c r="H155" s="86">
        <v>18421131538.900002</v>
      </c>
      <c r="I155" s="86">
        <v>89228595600</v>
      </c>
      <c r="J155" s="86">
        <v>97281368198</v>
      </c>
      <c r="K155" s="86">
        <v>29716406699.400002</v>
      </c>
      <c r="L155" s="86">
        <v>9239807267.8000011</v>
      </c>
      <c r="M155" s="86">
        <v>74901318.5</v>
      </c>
      <c r="N155" s="80">
        <v>2</v>
      </c>
      <c r="O155" s="130">
        <v>102</v>
      </c>
      <c r="P155" s="94" t="s">
        <v>174</v>
      </c>
      <c r="Q155" s="80">
        <v>0</v>
      </c>
      <c r="R155" s="81">
        <v>30000000000</v>
      </c>
      <c r="S155" s="188">
        <v>89228595600</v>
      </c>
      <c r="T155" s="168" t="s">
        <v>320</v>
      </c>
      <c r="U155" s="186">
        <v>97281368198</v>
      </c>
      <c r="V155" s="168" t="s">
        <v>320</v>
      </c>
      <c r="W155" s="186">
        <v>2.5223102849270722</v>
      </c>
      <c r="X155" s="168" t="s">
        <v>320</v>
      </c>
      <c r="Y155" s="183">
        <v>0.38267705855060674</v>
      </c>
      <c r="Z155" s="168" t="s">
        <v>320</v>
      </c>
      <c r="AA155" s="190">
        <v>0</v>
      </c>
      <c r="AB155" s="183">
        <v>123.3597412280533</v>
      </c>
      <c r="AC155" s="168" t="s">
        <v>320</v>
      </c>
      <c r="AD155" s="191" t="s">
        <v>320</v>
      </c>
      <c r="AE155" s="192"/>
      <c r="AF155" s="193"/>
      <c r="AG155" s="183">
        <v>0.31093285810987908</v>
      </c>
      <c r="AH155" s="168" t="s">
        <v>320</v>
      </c>
      <c r="AI155" s="183">
        <v>0.1919459865616574</v>
      </c>
      <c r="AJ155" s="87" t="s">
        <v>320</v>
      </c>
      <c r="AK155" s="154" t="s">
        <v>320</v>
      </c>
    </row>
    <row r="156" spans="2:37" ht="18" customHeight="1" x14ac:dyDescent="0.15">
      <c r="B156" s="76">
        <v>17.100000000000001</v>
      </c>
      <c r="C156" s="170" t="s">
        <v>235</v>
      </c>
      <c r="D156" s="140">
        <v>0.4</v>
      </c>
      <c r="E156" s="75">
        <v>6197950764</v>
      </c>
      <c r="F156" s="75">
        <v>7262436160</v>
      </c>
      <c r="G156" s="75">
        <v>1641060639</v>
      </c>
      <c r="H156" s="75">
        <v>1942473760</v>
      </c>
      <c r="I156" s="133">
        <v>4556890125</v>
      </c>
      <c r="J156" s="75">
        <v>5319962400</v>
      </c>
      <c r="K156" s="133">
        <v>5319962400</v>
      </c>
      <c r="L156" s="133">
        <v>1186934323</v>
      </c>
      <c r="M156" s="133">
        <v>207899</v>
      </c>
      <c r="N156" s="130">
        <v>3</v>
      </c>
      <c r="O156" s="130">
        <v>114</v>
      </c>
      <c r="P156" s="77"/>
      <c r="Q156" s="77" t="s">
        <v>322</v>
      </c>
      <c r="R156" s="79">
        <v>28800000000</v>
      </c>
      <c r="S156" s="189">
        <v>89228595600</v>
      </c>
      <c r="T156" s="194" t="s">
        <v>320</v>
      </c>
      <c r="U156" s="187">
        <v>97281368198</v>
      </c>
      <c r="V156" s="194" t="s">
        <v>320</v>
      </c>
      <c r="W156" s="187">
        <v>2.5223102849270722</v>
      </c>
      <c r="X156" s="194" t="s">
        <v>320</v>
      </c>
      <c r="Y156" s="184">
        <v>0.38267705855060674</v>
      </c>
      <c r="Z156" s="194" t="s">
        <v>320</v>
      </c>
      <c r="AA156" s="195">
        <v>0</v>
      </c>
      <c r="AB156" s="184">
        <v>123.3597412280533</v>
      </c>
      <c r="AC156" s="194" t="s">
        <v>320</v>
      </c>
      <c r="AD156" s="196" t="s">
        <v>320</v>
      </c>
      <c r="AE156" s="197">
        <v>12815.309970001765</v>
      </c>
      <c r="AF156" s="198" t="s">
        <v>323</v>
      </c>
      <c r="AG156" s="184">
        <v>0.31093285810987908</v>
      </c>
      <c r="AH156" s="194" t="s">
        <v>320</v>
      </c>
      <c r="AI156" s="184">
        <v>0.1919459865616574</v>
      </c>
      <c r="AJ156" s="83" t="s">
        <v>320</v>
      </c>
      <c r="AK156" s="155" t="s">
        <v>320</v>
      </c>
    </row>
    <row r="157" spans="2:37" ht="18" customHeight="1" x14ac:dyDescent="0.15">
      <c r="B157" s="76">
        <v>17.2</v>
      </c>
      <c r="C157" s="170" t="s">
        <v>283</v>
      </c>
      <c r="D157" s="140">
        <v>0.3</v>
      </c>
      <c r="E157" s="75">
        <v>137612696000</v>
      </c>
      <c r="F157" s="75">
        <v>143172815000</v>
      </c>
      <c r="G157" s="75">
        <v>54948962000</v>
      </c>
      <c r="H157" s="75">
        <v>55252994000</v>
      </c>
      <c r="I157" s="133">
        <v>82663734000</v>
      </c>
      <c r="J157" s="75">
        <v>87919821000</v>
      </c>
      <c r="K157" s="133">
        <v>87919821000</v>
      </c>
      <c r="L157" s="133">
        <v>28915811000</v>
      </c>
      <c r="M157" s="133">
        <v>133306000</v>
      </c>
      <c r="N157" s="130">
        <v>6</v>
      </c>
      <c r="O157" s="130">
        <v>114</v>
      </c>
      <c r="P157" s="77"/>
      <c r="Q157" s="77" t="s">
        <v>322</v>
      </c>
      <c r="R157" s="79">
        <v>14705000000</v>
      </c>
      <c r="S157" s="189">
        <v>89228595600</v>
      </c>
      <c r="T157" s="194" t="s">
        <v>320</v>
      </c>
      <c r="U157" s="187">
        <v>97281368198</v>
      </c>
      <c r="V157" s="194" t="s">
        <v>320</v>
      </c>
      <c r="W157" s="187">
        <v>2.5223102849270722</v>
      </c>
      <c r="X157" s="194" t="s">
        <v>320</v>
      </c>
      <c r="Y157" s="184">
        <v>0.38267705855060674</v>
      </c>
      <c r="Z157" s="194" t="s">
        <v>320</v>
      </c>
      <c r="AA157" s="195">
        <v>0</v>
      </c>
      <c r="AB157" s="184">
        <v>123.3597412280533</v>
      </c>
      <c r="AC157" s="194" t="s">
        <v>320</v>
      </c>
      <c r="AD157" s="196" t="s">
        <v>320</v>
      </c>
      <c r="AE157" s="197">
        <v>252643.04746779602</v>
      </c>
      <c r="AF157" s="198" t="s">
        <v>324</v>
      </c>
      <c r="AG157" s="184">
        <v>0.31093285810987908</v>
      </c>
      <c r="AH157" s="194" t="s">
        <v>320</v>
      </c>
      <c r="AI157" s="184">
        <v>0.1919459865616574</v>
      </c>
      <c r="AJ157" s="83" t="s">
        <v>320</v>
      </c>
      <c r="AK157" s="155" t="s">
        <v>320</v>
      </c>
    </row>
    <row r="158" spans="2:37" ht="18" customHeight="1" x14ac:dyDescent="0.15">
      <c r="B158" s="76">
        <v>17.3</v>
      </c>
      <c r="C158" s="172" t="s">
        <v>202</v>
      </c>
      <c r="D158" s="140">
        <v>0.3</v>
      </c>
      <c r="E158" s="75">
        <v>4482664728</v>
      </c>
      <c r="F158" s="75">
        <v>7602397581</v>
      </c>
      <c r="G158" s="75">
        <v>2474693253</v>
      </c>
      <c r="H158" s="75">
        <v>3560812783</v>
      </c>
      <c r="I158" s="133">
        <v>2007971475</v>
      </c>
      <c r="J158" s="75">
        <v>4041584798</v>
      </c>
      <c r="K158" s="133">
        <v>4041584798</v>
      </c>
      <c r="L158" s="133">
        <v>300967462</v>
      </c>
      <c r="M158" s="133">
        <v>116087863</v>
      </c>
      <c r="N158" s="130"/>
      <c r="O158" s="130" t="s">
        <v>322</v>
      </c>
      <c r="P158" s="77"/>
      <c r="Q158" s="77" t="s">
        <v>322</v>
      </c>
      <c r="R158" s="79" t="s">
        <v>322</v>
      </c>
      <c r="S158" s="84"/>
      <c r="T158" s="83" t="s">
        <v>322</v>
      </c>
      <c r="U158" s="84"/>
      <c r="V158" s="83"/>
      <c r="W158" s="84"/>
      <c r="X158" s="83" t="s">
        <v>322</v>
      </c>
      <c r="Y158" s="108"/>
      <c r="Z158" s="83" t="s">
        <v>322</v>
      </c>
      <c r="AA158" s="77">
        <v>0</v>
      </c>
      <c r="AB158" s="77"/>
      <c r="AC158" s="83" t="s">
        <v>322</v>
      </c>
      <c r="AD158" s="152" t="s">
        <v>322</v>
      </c>
      <c r="AE158" s="110">
        <v>13415.206601376389</v>
      </c>
      <c r="AF158" s="102" t="s">
        <v>323</v>
      </c>
      <c r="AG158" s="116"/>
      <c r="AH158" s="83" t="s">
        <v>322</v>
      </c>
      <c r="AI158" s="116"/>
      <c r="AJ158" s="83" t="s">
        <v>322</v>
      </c>
      <c r="AK158" s="155" t="s">
        <v>322</v>
      </c>
    </row>
    <row r="159" spans="2:37" ht="18" customHeight="1" x14ac:dyDescent="0.15">
      <c r="B159" s="76"/>
      <c r="C159" s="92"/>
      <c r="D159" s="140"/>
      <c r="E159" s="75">
        <v>0</v>
      </c>
      <c r="F159" s="75">
        <v>0</v>
      </c>
      <c r="G159" s="75">
        <v>0</v>
      </c>
      <c r="H159" s="75">
        <v>0</v>
      </c>
      <c r="I159" s="133">
        <v>0</v>
      </c>
      <c r="J159" s="75">
        <v>0</v>
      </c>
      <c r="K159" s="133">
        <v>0</v>
      </c>
      <c r="L159" s="133">
        <v>0</v>
      </c>
      <c r="M159" s="133">
        <v>0</v>
      </c>
      <c r="N159" s="130"/>
      <c r="O159" s="130" t="s">
        <v>322</v>
      </c>
      <c r="P159" s="77"/>
      <c r="Q159" s="77" t="s">
        <v>322</v>
      </c>
      <c r="R159" s="79" t="s">
        <v>322</v>
      </c>
      <c r="S159" s="84"/>
      <c r="T159" s="83" t="s">
        <v>322</v>
      </c>
      <c r="U159" s="84"/>
      <c r="V159" s="83"/>
      <c r="W159" s="84"/>
      <c r="X159" s="83" t="s">
        <v>322</v>
      </c>
      <c r="Y159" s="108"/>
      <c r="Z159" s="83" t="s">
        <v>322</v>
      </c>
      <c r="AA159" s="77">
        <v>0</v>
      </c>
      <c r="AB159" s="77"/>
      <c r="AC159" s="83" t="s">
        <v>322</v>
      </c>
      <c r="AD159" s="152" t="s">
        <v>322</v>
      </c>
      <c r="AE159" s="110">
        <v>0</v>
      </c>
      <c r="AF159" s="102" t="s">
        <v>323</v>
      </c>
      <c r="AG159" s="116"/>
      <c r="AH159" s="83" t="s">
        <v>322</v>
      </c>
      <c r="AI159" s="116"/>
      <c r="AJ159" s="83" t="s">
        <v>322</v>
      </c>
      <c r="AK159" s="155" t="s">
        <v>322</v>
      </c>
    </row>
    <row r="160" spans="2:37" ht="18" customHeight="1" x14ac:dyDescent="0.15">
      <c r="B160" s="76" t="s">
        <v>322</v>
      </c>
      <c r="C160" s="92"/>
      <c r="D160" s="140"/>
      <c r="E160" s="75">
        <v>0</v>
      </c>
      <c r="F160" s="75">
        <v>0</v>
      </c>
      <c r="G160" s="75">
        <v>0</v>
      </c>
      <c r="H160" s="75">
        <v>0</v>
      </c>
      <c r="I160" s="133">
        <v>0</v>
      </c>
      <c r="J160" s="75">
        <v>0</v>
      </c>
      <c r="K160" s="133">
        <v>0</v>
      </c>
      <c r="L160" s="133">
        <v>0</v>
      </c>
      <c r="M160" s="133">
        <v>0</v>
      </c>
      <c r="N160" s="130"/>
      <c r="O160" s="130" t="s">
        <v>322</v>
      </c>
      <c r="P160" s="77"/>
      <c r="Q160" s="77" t="s">
        <v>322</v>
      </c>
      <c r="R160" s="79" t="s">
        <v>322</v>
      </c>
      <c r="S160" s="84"/>
      <c r="T160" s="83" t="s">
        <v>322</v>
      </c>
      <c r="U160" s="84"/>
      <c r="V160" s="83"/>
      <c r="W160" s="84"/>
      <c r="X160" s="83" t="s">
        <v>322</v>
      </c>
      <c r="Y160" s="108"/>
      <c r="Z160" s="83" t="s">
        <v>322</v>
      </c>
      <c r="AA160" s="77">
        <v>0</v>
      </c>
      <c r="AB160" s="77"/>
      <c r="AC160" s="83" t="s">
        <v>322</v>
      </c>
      <c r="AD160" s="152" t="s">
        <v>322</v>
      </c>
      <c r="AE160" s="110">
        <v>0</v>
      </c>
      <c r="AF160" s="102" t="s">
        <v>323</v>
      </c>
      <c r="AG160" s="116"/>
      <c r="AH160" s="83" t="s">
        <v>322</v>
      </c>
      <c r="AI160" s="116"/>
      <c r="AJ160" s="83" t="s">
        <v>322</v>
      </c>
      <c r="AK160" s="155" t="s">
        <v>322</v>
      </c>
    </row>
    <row r="161" spans="2:37" ht="18" customHeight="1" x14ac:dyDescent="0.15">
      <c r="B161" s="76" t="s">
        <v>322</v>
      </c>
      <c r="C161" s="92"/>
      <c r="D161" s="140"/>
      <c r="E161" s="75">
        <v>0</v>
      </c>
      <c r="F161" s="75">
        <v>0</v>
      </c>
      <c r="G161" s="75">
        <v>0</v>
      </c>
      <c r="H161" s="75">
        <v>0</v>
      </c>
      <c r="I161" s="133">
        <v>0</v>
      </c>
      <c r="J161" s="75">
        <v>0</v>
      </c>
      <c r="K161" s="133">
        <v>0</v>
      </c>
      <c r="L161" s="133">
        <v>0</v>
      </c>
      <c r="M161" s="133">
        <v>0</v>
      </c>
      <c r="N161" s="130"/>
      <c r="O161" s="130" t="s">
        <v>322</v>
      </c>
      <c r="P161" s="77"/>
      <c r="Q161" s="77" t="s">
        <v>322</v>
      </c>
      <c r="R161" s="79" t="s">
        <v>322</v>
      </c>
      <c r="S161" s="84"/>
      <c r="T161" s="83" t="s">
        <v>322</v>
      </c>
      <c r="U161" s="84"/>
      <c r="V161" s="83"/>
      <c r="W161" s="84"/>
      <c r="X161" s="83" t="s">
        <v>322</v>
      </c>
      <c r="Y161" s="108"/>
      <c r="Z161" s="83" t="s">
        <v>322</v>
      </c>
      <c r="AA161" s="77">
        <v>0</v>
      </c>
      <c r="AB161" s="77"/>
      <c r="AC161" s="83" t="s">
        <v>322</v>
      </c>
      <c r="AD161" s="152" t="s">
        <v>322</v>
      </c>
      <c r="AE161" s="110">
        <v>0</v>
      </c>
      <c r="AF161" s="102" t="s">
        <v>323</v>
      </c>
      <c r="AG161" s="116"/>
      <c r="AH161" s="83" t="s">
        <v>322</v>
      </c>
      <c r="AI161" s="116"/>
      <c r="AJ161" s="83" t="s">
        <v>322</v>
      </c>
      <c r="AK161" s="156" t="s">
        <v>322</v>
      </c>
    </row>
    <row r="162" spans="2:37" ht="18" customHeight="1" x14ac:dyDescent="0.15">
      <c r="B162" s="76" t="s">
        <v>322</v>
      </c>
      <c r="C162" s="92"/>
      <c r="D162" s="140"/>
      <c r="E162" s="75">
        <v>0</v>
      </c>
      <c r="F162" s="75">
        <v>0</v>
      </c>
      <c r="G162" s="75">
        <v>0</v>
      </c>
      <c r="H162" s="75">
        <v>0</v>
      </c>
      <c r="I162" s="133">
        <v>0</v>
      </c>
      <c r="J162" s="75">
        <v>0</v>
      </c>
      <c r="K162" s="133">
        <v>0</v>
      </c>
      <c r="L162" s="133">
        <v>0</v>
      </c>
      <c r="M162" s="133">
        <v>0</v>
      </c>
      <c r="N162" s="130"/>
      <c r="O162" s="130" t="s">
        <v>322</v>
      </c>
      <c r="P162" s="77"/>
      <c r="Q162" s="77" t="s">
        <v>322</v>
      </c>
      <c r="R162" s="79" t="s">
        <v>322</v>
      </c>
      <c r="S162" s="84"/>
      <c r="T162" s="83" t="s">
        <v>322</v>
      </c>
      <c r="U162" s="84"/>
      <c r="V162" s="83"/>
      <c r="W162" s="84"/>
      <c r="X162" s="83" t="s">
        <v>322</v>
      </c>
      <c r="Y162" s="108"/>
      <c r="Z162" s="83" t="s">
        <v>322</v>
      </c>
      <c r="AA162" s="77">
        <v>0</v>
      </c>
      <c r="AB162" s="77"/>
      <c r="AC162" s="83" t="s">
        <v>322</v>
      </c>
      <c r="AD162" s="152" t="s">
        <v>322</v>
      </c>
      <c r="AE162" s="110">
        <v>0</v>
      </c>
      <c r="AF162" s="102" t="s">
        <v>323</v>
      </c>
      <c r="AG162" s="116"/>
      <c r="AH162" s="83" t="s">
        <v>322</v>
      </c>
      <c r="AI162" s="116"/>
      <c r="AJ162" s="83" t="s">
        <v>322</v>
      </c>
      <c r="AK162" s="156" t="s">
        <v>322</v>
      </c>
    </row>
    <row r="163" spans="2:37" ht="18" customHeight="1" thickBot="1" x14ac:dyDescent="0.2">
      <c r="B163" s="76" t="s">
        <v>322</v>
      </c>
      <c r="C163" s="93"/>
      <c r="D163" s="93"/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  <c r="N163" s="131"/>
      <c r="O163" s="131" t="s">
        <v>322</v>
      </c>
      <c r="P163" s="88"/>
      <c r="Q163" s="88" t="s">
        <v>322</v>
      </c>
      <c r="R163" s="82" t="s">
        <v>322</v>
      </c>
      <c r="S163" s="90"/>
      <c r="T163" s="89" t="s">
        <v>322</v>
      </c>
      <c r="U163" s="90"/>
      <c r="V163" s="89"/>
      <c r="W163" s="90"/>
      <c r="X163" s="89" t="s">
        <v>322</v>
      </c>
      <c r="Y163" s="109"/>
      <c r="Z163" s="89" t="s">
        <v>322</v>
      </c>
      <c r="AA163" s="88">
        <v>0</v>
      </c>
      <c r="AB163" s="88"/>
      <c r="AC163" s="89" t="s">
        <v>322</v>
      </c>
      <c r="AD163" s="153" t="s">
        <v>322</v>
      </c>
      <c r="AE163" s="112">
        <v>0</v>
      </c>
      <c r="AF163" s="103" t="s">
        <v>323</v>
      </c>
      <c r="AG163" s="117"/>
      <c r="AH163" s="89" t="s">
        <v>322</v>
      </c>
      <c r="AI163" s="117"/>
      <c r="AJ163" s="89" t="s">
        <v>322</v>
      </c>
      <c r="AK163" s="157" t="s">
        <v>322</v>
      </c>
    </row>
    <row r="164" spans="2:37" ht="18" customHeight="1" x14ac:dyDescent="0.15">
      <c r="B164" s="85">
        <v>18</v>
      </c>
      <c r="C164" s="169" t="s">
        <v>292</v>
      </c>
      <c r="D164" s="91">
        <v>1</v>
      </c>
      <c r="E164" s="86">
        <v>21174979293.75</v>
      </c>
      <c r="F164" s="86">
        <v>30320855848.350002</v>
      </c>
      <c r="G164" s="86">
        <v>8115527566.3000002</v>
      </c>
      <c r="H164" s="86">
        <v>9861661968.3999996</v>
      </c>
      <c r="I164" s="86">
        <v>39702245914</v>
      </c>
      <c r="J164" s="86">
        <v>58726407122</v>
      </c>
      <c r="K164" s="86">
        <v>20459193879.950005</v>
      </c>
      <c r="L164" s="86">
        <v>1264070383.4000001</v>
      </c>
      <c r="M164" s="86">
        <v>152636266.3725</v>
      </c>
      <c r="N164" s="80">
        <v>1</v>
      </c>
      <c r="O164" s="130">
        <v>114</v>
      </c>
      <c r="P164" s="94" t="s">
        <v>174</v>
      </c>
      <c r="Q164" s="80">
        <v>0</v>
      </c>
      <c r="R164" s="81">
        <v>33500000000</v>
      </c>
      <c r="S164" s="188">
        <v>39702245914</v>
      </c>
      <c r="T164" s="168" t="s">
        <v>320</v>
      </c>
      <c r="U164" s="186">
        <v>58726407122</v>
      </c>
      <c r="V164" s="168" t="s">
        <v>320</v>
      </c>
      <c r="W164" s="186">
        <v>2.6091931942514508</v>
      </c>
      <c r="X164" s="168" t="s">
        <v>320</v>
      </c>
      <c r="Y164" s="183">
        <v>0.3252435227331042</v>
      </c>
      <c r="Z164" s="168" t="s">
        <v>320</v>
      </c>
      <c r="AA164" s="190">
        <v>0</v>
      </c>
      <c r="AB164" s="183">
        <v>8.281586109523337</v>
      </c>
      <c r="AC164" s="168" t="s">
        <v>320</v>
      </c>
      <c r="AD164" s="191" t="s">
        <v>320</v>
      </c>
      <c r="AE164" s="192"/>
      <c r="AF164" s="193"/>
      <c r="AG164" s="183">
        <v>6.1784955498114136E-2</v>
      </c>
      <c r="AH164" s="168" t="s">
        <v>320</v>
      </c>
      <c r="AI164" s="183">
        <v>4.1689798919999424E-2</v>
      </c>
      <c r="AJ164" s="87" t="s">
        <v>320</v>
      </c>
      <c r="AK164" s="154" t="s">
        <v>320</v>
      </c>
    </row>
    <row r="165" spans="2:37" ht="33" customHeight="1" x14ac:dyDescent="0.15">
      <c r="B165" s="76">
        <v>18.100000000000001</v>
      </c>
      <c r="C165" s="172" t="s">
        <v>227</v>
      </c>
      <c r="D165" s="140">
        <v>0.25</v>
      </c>
      <c r="E165" s="75">
        <v>18520242081</v>
      </c>
      <c r="F165" s="75">
        <v>20629754149</v>
      </c>
      <c r="G165" s="75">
        <v>5487377135</v>
      </c>
      <c r="H165" s="75">
        <v>6448868125</v>
      </c>
      <c r="I165" s="133">
        <v>13032864946</v>
      </c>
      <c r="J165" s="75">
        <v>14180886024</v>
      </c>
      <c r="K165" s="133">
        <v>14180886024</v>
      </c>
      <c r="L165" s="133">
        <v>2641604032</v>
      </c>
      <c r="M165" s="133">
        <v>17765697.489999998</v>
      </c>
      <c r="N165" s="130">
        <v>2</v>
      </c>
      <c r="O165" s="130">
        <v>102</v>
      </c>
      <c r="P165" s="77"/>
      <c r="Q165" s="77" t="s">
        <v>322</v>
      </c>
      <c r="R165" s="79">
        <v>30000000000</v>
      </c>
      <c r="S165" s="189">
        <v>39702245914</v>
      </c>
      <c r="T165" s="194" t="s">
        <v>320</v>
      </c>
      <c r="U165" s="187">
        <v>58726407122</v>
      </c>
      <c r="V165" s="194" t="s">
        <v>320</v>
      </c>
      <c r="W165" s="187">
        <v>2.6091931942514508</v>
      </c>
      <c r="X165" s="194" t="s">
        <v>320</v>
      </c>
      <c r="Y165" s="184">
        <v>0.3252435227331042</v>
      </c>
      <c r="Z165" s="194" t="s">
        <v>320</v>
      </c>
      <c r="AA165" s="195">
        <v>0</v>
      </c>
      <c r="AB165" s="184">
        <v>8.281586109523337</v>
      </c>
      <c r="AC165" s="194" t="s">
        <v>320</v>
      </c>
      <c r="AD165" s="196" t="s">
        <v>320</v>
      </c>
      <c r="AE165" s="197">
        <v>36403.30712722781</v>
      </c>
      <c r="AF165" s="198" t="s">
        <v>324</v>
      </c>
      <c r="AG165" s="184">
        <v>6.1784955498114136E-2</v>
      </c>
      <c r="AH165" s="194" t="s">
        <v>320</v>
      </c>
      <c r="AI165" s="184">
        <v>4.1689798919999424E-2</v>
      </c>
      <c r="AJ165" s="83" t="s">
        <v>320</v>
      </c>
      <c r="AK165" s="155" t="s">
        <v>320</v>
      </c>
    </row>
    <row r="166" spans="2:37" ht="18" customHeight="1" x14ac:dyDescent="0.15">
      <c r="B166" s="76">
        <v>18.2</v>
      </c>
      <c r="C166" s="170" t="s">
        <v>237</v>
      </c>
      <c r="D166" s="140">
        <v>0.4</v>
      </c>
      <c r="E166" s="75">
        <v>38092223283</v>
      </c>
      <c r="F166" s="75">
        <v>58507234377</v>
      </c>
      <c r="G166" s="75">
        <v>15606859100</v>
      </c>
      <c r="H166" s="75">
        <v>18333205940</v>
      </c>
      <c r="I166" s="133">
        <v>22485364183</v>
      </c>
      <c r="J166" s="75">
        <v>40174028437</v>
      </c>
      <c r="K166" s="133">
        <v>40174028437</v>
      </c>
      <c r="L166" s="133">
        <v>917374355</v>
      </c>
      <c r="M166" s="133">
        <v>369961605</v>
      </c>
      <c r="N166" s="130">
        <v>3</v>
      </c>
      <c r="O166" s="130">
        <v>114</v>
      </c>
      <c r="P166" s="77"/>
      <c r="Q166" s="77" t="s">
        <v>322</v>
      </c>
      <c r="R166" s="79">
        <v>28800000000</v>
      </c>
      <c r="S166" s="189">
        <v>39702245914</v>
      </c>
      <c r="T166" s="194" t="s">
        <v>320</v>
      </c>
      <c r="U166" s="187">
        <v>58726407122</v>
      </c>
      <c r="V166" s="194" t="s">
        <v>320</v>
      </c>
      <c r="W166" s="187">
        <v>2.6091931942514508</v>
      </c>
      <c r="X166" s="194" t="s">
        <v>320</v>
      </c>
      <c r="Y166" s="184">
        <v>0.3252435227331042</v>
      </c>
      <c r="Z166" s="194" t="s">
        <v>320</v>
      </c>
      <c r="AA166" s="195">
        <v>0</v>
      </c>
      <c r="AB166" s="184">
        <v>8.281586109523337</v>
      </c>
      <c r="AC166" s="194" t="s">
        <v>320</v>
      </c>
      <c r="AD166" s="196" t="s">
        <v>320</v>
      </c>
      <c r="AE166" s="197">
        <v>103241.98760719958</v>
      </c>
      <c r="AF166" s="198" t="s">
        <v>324</v>
      </c>
      <c r="AG166" s="184">
        <v>6.1784955498114136E-2</v>
      </c>
      <c r="AH166" s="194" t="s">
        <v>320</v>
      </c>
      <c r="AI166" s="184">
        <v>4.1689798919999424E-2</v>
      </c>
      <c r="AJ166" s="83" t="s">
        <v>320</v>
      </c>
      <c r="AK166" s="155" t="s">
        <v>320</v>
      </c>
    </row>
    <row r="167" spans="2:37" ht="18" customHeight="1" x14ac:dyDescent="0.15">
      <c r="B167" s="76">
        <v>18.3</v>
      </c>
      <c r="C167" s="170" t="s">
        <v>220</v>
      </c>
      <c r="D167" s="140">
        <v>0.2</v>
      </c>
      <c r="E167" s="75">
        <v>6080526000</v>
      </c>
      <c r="F167" s="75">
        <v>8147074000</v>
      </c>
      <c r="G167" s="75">
        <v>2490780000</v>
      </c>
      <c r="H167" s="75">
        <v>4374332000</v>
      </c>
      <c r="I167" s="133">
        <v>3589746000</v>
      </c>
      <c r="J167" s="75">
        <v>3772742000</v>
      </c>
      <c r="K167" s="133">
        <v>3772742000</v>
      </c>
      <c r="L167" s="133">
        <v>1141111000</v>
      </c>
      <c r="M167" s="133">
        <v>1051000</v>
      </c>
      <c r="N167" s="130">
        <v>4</v>
      </c>
      <c r="O167" s="130">
        <v>114</v>
      </c>
      <c r="P167" s="77"/>
      <c r="Q167" s="77" t="s">
        <v>322</v>
      </c>
      <c r="R167" s="79">
        <v>27600000000</v>
      </c>
      <c r="S167" s="189">
        <v>39702245914</v>
      </c>
      <c r="T167" s="194" t="s">
        <v>320</v>
      </c>
      <c r="U167" s="187">
        <v>58726407122</v>
      </c>
      <c r="V167" s="194" t="s">
        <v>320</v>
      </c>
      <c r="W167" s="187">
        <v>2.6091931942514508</v>
      </c>
      <c r="X167" s="194" t="s">
        <v>320</v>
      </c>
      <c r="Y167" s="184">
        <v>0.3252435227331042</v>
      </c>
      <c r="Z167" s="194" t="s">
        <v>320</v>
      </c>
      <c r="AA167" s="195">
        <v>0</v>
      </c>
      <c r="AB167" s="184">
        <v>8.281586109523337</v>
      </c>
      <c r="AC167" s="194" t="s">
        <v>320</v>
      </c>
      <c r="AD167" s="196" t="s">
        <v>320</v>
      </c>
      <c r="AE167" s="197">
        <v>14376.343744485619</v>
      </c>
      <c r="AF167" s="198" t="s">
        <v>323</v>
      </c>
      <c r="AG167" s="184">
        <v>6.1784955498114136E-2</v>
      </c>
      <c r="AH167" s="194" t="s">
        <v>320</v>
      </c>
      <c r="AI167" s="184">
        <v>4.1689798919999424E-2</v>
      </c>
      <c r="AJ167" s="83" t="s">
        <v>320</v>
      </c>
      <c r="AK167" s="155" t="s">
        <v>320</v>
      </c>
    </row>
    <row r="168" spans="2:37" ht="18" customHeight="1" x14ac:dyDescent="0.15">
      <c r="B168" s="76">
        <v>18.399999999999999</v>
      </c>
      <c r="C168" s="170" t="s">
        <v>228</v>
      </c>
      <c r="D168" s="140">
        <v>0.15</v>
      </c>
      <c r="E168" s="75">
        <v>612828402</v>
      </c>
      <c r="F168" s="75">
        <v>874058402</v>
      </c>
      <c r="G168" s="75">
        <v>18557617</v>
      </c>
      <c r="H168" s="75">
        <v>275307741</v>
      </c>
      <c r="I168" s="133">
        <v>594270785</v>
      </c>
      <c r="J168" s="75">
        <v>598750661</v>
      </c>
      <c r="K168" s="133">
        <v>598750661</v>
      </c>
      <c r="L168" s="133">
        <v>56649556</v>
      </c>
      <c r="M168" s="133">
        <v>0</v>
      </c>
      <c r="N168" s="130">
        <v>5</v>
      </c>
      <c r="O168" s="130">
        <v>102</v>
      </c>
      <c r="P168" s="77"/>
      <c r="Q168" s="77" t="s">
        <v>322</v>
      </c>
      <c r="R168" s="79">
        <v>27400000000</v>
      </c>
      <c r="S168" s="189">
        <v>39702245914</v>
      </c>
      <c r="T168" s="194" t="s">
        <v>320</v>
      </c>
      <c r="U168" s="187">
        <v>58726407122</v>
      </c>
      <c r="V168" s="194" t="s">
        <v>320</v>
      </c>
      <c r="W168" s="187">
        <v>2.6091931942514508</v>
      </c>
      <c r="X168" s="194" t="s">
        <v>320</v>
      </c>
      <c r="Y168" s="184">
        <v>0.3252435227331042</v>
      </c>
      <c r="Z168" s="194" t="s">
        <v>320</v>
      </c>
      <c r="AA168" s="195">
        <v>0</v>
      </c>
      <c r="AB168" s="184">
        <v>8.281586109523337</v>
      </c>
      <c r="AC168" s="194" t="s">
        <v>320</v>
      </c>
      <c r="AD168" s="196" t="s">
        <v>320</v>
      </c>
      <c r="AE168" s="197">
        <v>1542.3652761602259</v>
      </c>
      <c r="AF168" s="198" t="s">
        <v>323</v>
      </c>
      <c r="AG168" s="184">
        <v>6.1784955498114136E-2</v>
      </c>
      <c r="AH168" s="194" t="s">
        <v>320</v>
      </c>
      <c r="AI168" s="184">
        <v>4.1689798919999424E-2</v>
      </c>
      <c r="AJ168" s="83" t="s">
        <v>320</v>
      </c>
      <c r="AK168" s="155" t="s">
        <v>320</v>
      </c>
    </row>
    <row r="169" spans="2:37" ht="18" customHeight="1" x14ac:dyDescent="0.15">
      <c r="B169" s="76" t="s">
        <v>322</v>
      </c>
      <c r="C169" s="92"/>
      <c r="D169" s="140"/>
      <c r="E169" s="75">
        <v>0</v>
      </c>
      <c r="F169" s="75">
        <v>0</v>
      </c>
      <c r="G169" s="75">
        <v>0</v>
      </c>
      <c r="H169" s="75">
        <v>0</v>
      </c>
      <c r="I169" s="133">
        <v>0</v>
      </c>
      <c r="J169" s="75">
        <v>0</v>
      </c>
      <c r="K169" s="133">
        <v>0</v>
      </c>
      <c r="L169" s="133">
        <v>0</v>
      </c>
      <c r="M169" s="133">
        <v>0</v>
      </c>
      <c r="N169" s="130"/>
      <c r="O169" s="130" t="s">
        <v>322</v>
      </c>
      <c r="P169" s="77"/>
      <c r="Q169" s="77" t="s">
        <v>322</v>
      </c>
      <c r="R169" s="79" t="s">
        <v>322</v>
      </c>
      <c r="S169" s="84"/>
      <c r="T169" s="83" t="s">
        <v>322</v>
      </c>
      <c r="U169" s="84"/>
      <c r="V169" s="83"/>
      <c r="W169" s="84"/>
      <c r="X169" s="83" t="s">
        <v>322</v>
      </c>
      <c r="Y169" s="108"/>
      <c r="Z169" s="83" t="s">
        <v>322</v>
      </c>
      <c r="AA169" s="77">
        <v>0</v>
      </c>
      <c r="AB169" s="77"/>
      <c r="AC169" s="83" t="s">
        <v>322</v>
      </c>
      <c r="AD169" s="152" t="s">
        <v>322</v>
      </c>
      <c r="AE169" s="110">
        <v>0</v>
      </c>
      <c r="AF169" s="102" t="s">
        <v>323</v>
      </c>
      <c r="AG169" s="116"/>
      <c r="AH169" s="83" t="s">
        <v>322</v>
      </c>
      <c r="AI169" s="116"/>
      <c r="AJ169" s="83" t="s">
        <v>322</v>
      </c>
      <c r="AK169" s="155" t="s">
        <v>322</v>
      </c>
    </row>
    <row r="170" spans="2:37" ht="18" customHeight="1" x14ac:dyDescent="0.15">
      <c r="B170" s="76" t="s">
        <v>322</v>
      </c>
      <c r="C170" s="92"/>
      <c r="D170" s="140"/>
      <c r="E170" s="75">
        <v>0</v>
      </c>
      <c r="F170" s="75">
        <v>0</v>
      </c>
      <c r="G170" s="75">
        <v>0</v>
      </c>
      <c r="H170" s="75">
        <v>0</v>
      </c>
      <c r="I170" s="133">
        <v>0</v>
      </c>
      <c r="J170" s="75">
        <v>0</v>
      </c>
      <c r="K170" s="133">
        <v>0</v>
      </c>
      <c r="L170" s="133">
        <v>0</v>
      </c>
      <c r="M170" s="133">
        <v>0</v>
      </c>
      <c r="N170" s="130"/>
      <c r="O170" s="130" t="s">
        <v>322</v>
      </c>
      <c r="P170" s="77"/>
      <c r="Q170" s="77" t="s">
        <v>322</v>
      </c>
      <c r="R170" s="79" t="s">
        <v>322</v>
      </c>
      <c r="S170" s="84"/>
      <c r="T170" s="83" t="s">
        <v>322</v>
      </c>
      <c r="U170" s="84"/>
      <c r="V170" s="83"/>
      <c r="W170" s="84"/>
      <c r="X170" s="83" t="s">
        <v>322</v>
      </c>
      <c r="Y170" s="108"/>
      <c r="Z170" s="83" t="s">
        <v>322</v>
      </c>
      <c r="AA170" s="77">
        <v>0</v>
      </c>
      <c r="AB170" s="77"/>
      <c r="AC170" s="83" t="s">
        <v>322</v>
      </c>
      <c r="AD170" s="152" t="s">
        <v>322</v>
      </c>
      <c r="AE170" s="110">
        <v>0</v>
      </c>
      <c r="AF170" s="102" t="s">
        <v>323</v>
      </c>
      <c r="AG170" s="116"/>
      <c r="AH170" s="83" t="s">
        <v>322</v>
      </c>
      <c r="AI170" s="116"/>
      <c r="AJ170" s="83" t="s">
        <v>322</v>
      </c>
      <c r="AK170" s="156" t="s">
        <v>322</v>
      </c>
    </row>
    <row r="171" spans="2:37" ht="18" customHeight="1" x14ac:dyDescent="0.15">
      <c r="B171" s="76" t="s">
        <v>322</v>
      </c>
      <c r="C171" s="92"/>
      <c r="D171" s="140"/>
      <c r="E171" s="75">
        <v>0</v>
      </c>
      <c r="F171" s="75">
        <v>0</v>
      </c>
      <c r="G171" s="75">
        <v>0</v>
      </c>
      <c r="H171" s="75">
        <v>0</v>
      </c>
      <c r="I171" s="133">
        <v>0</v>
      </c>
      <c r="J171" s="75">
        <v>0</v>
      </c>
      <c r="K171" s="133">
        <v>0</v>
      </c>
      <c r="L171" s="133">
        <v>0</v>
      </c>
      <c r="M171" s="133">
        <v>0</v>
      </c>
      <c r="N171" s="130"/>
      <c r="O171" s="130" t="s">
        <v>322</v>
      </c>
      <c r="P171" s="77"/>
      <c r="Q171" s="77" t="s">
        <v>322</v>
      </c>
      <c r="R171" s="79" t="s">
        <v>322</v>
      </c>
      <c r="S171" s="84"/>
      <c r="T171" s="83" t="s">
        <v>322</v>
      </c>
      <c r="U171" s="84"/>
      <c r="V171" s="83"/>
      <c r="W171" s="84"/>
      <c r="X171" s="83" t="s">
        <v>322</v>
      </c>
      <c r="Y171" s="108"/>
      <c r="Z171" s="83" t="s">
        <v>322</v>
      </c>
      <c r="AA171" s="77">
        <v>0</v>
      </c>
      <c r="AB171" s="77"/>
      <c r="AC171" s="83" t="s">
        <v>322</v>
      </c>
      <c r="AD171" s="152" t="s">
        <v>322</v>
      </c>
      <c r="AE171" s="110">
        <v>0</v>
      </c>
      <c r="AF171" s="102" t="s">
        <v>323</v>
      </c>
      <c r="AG171" s="116"/>
      <c r="AH171" s="83" t="s">
        <v>322</v>
      </c>
      <c r="AI171" s="116"/>
      <c r="AJ171" s="83" t="s">
        <v>322</v>
      </c>
      <c r="AK171" s="156" t="s">
        <v>322</v>
      </c>
    </row>
    <row r="172" spans="2:37" ht="18" customHeight="1" thickBot="1" x14ac:dyDescent="0.2">
      <c r="B172" s="76" t="s">
        <v>322</v>
      </c>
      <c r="C172" s="93"/>
      <c r="D172" s="93"/>
      <c r="E172" s="78">
        <v>0</v>
      </c>
      <c r="F172" s="78">
        <v>0</v>
      </c>
      <c r="G172" s="78">
        <v>0</v>
      </c>
      <c r="H172" s="78">
        <v>0</v>
      </c>
      <c r="I172" s="78">
        <v>0</v>
      </c>
      <c r="J172" s="78">
        <v>0</v>
      </c>
      <c r="K172" s="78">
        <v>0</v>
      </c>
      <c r="L172" s="78">
        <v>0</v>
      </c>
      <c r="M172" s="78">
        <v>0</v>
      </c>
      <c r="N172" s="131"/>
      <c r="O172" s="131" t="s">
        <v>322</v>
      </c>
      <c r="P172" s="88"/>
      <c r="Q172" s="88" t="s">
        <v>322</v>
      </c>
      <c r="R172" s="82" t="s">
        <v>322</v>
      </c>
      <c r="S172" s="90"/>
      <c r="T172" s="89" t="s">
        <v>322</v>
      </c>
      <c r="U172" s="90"/>
      <c r="V172" s="89"/>
      <c r="W172" s="90"/>
      <c r="X172" s="89" t="s">
        <v>322</v>
      </c>
      <c r="Y172" s="109"/>
      <c r="Z172" s="89" t="s">
        <v>322</v>
      </c>
      <c r="AA172" s="88">
        <v>0</v>
      </c>
      <c r="AB172" s="88"/>
      <c r="AC172" s="89" t="s">
        <v>322</v>
      </c>
      <c r="AD172" s="153" t="s">
        <v>322</v>
      </c>
      <c r="AE172" s="112">
        <v>0</v>
      </c>
      <c r="AF172" s="103" t="s">
        <v>323</v>
      </c>
      <c r="AG172" s="117"/>
      <c r="AH172" s="89" t="s">
        <v>322</v>
      </c>
      <c r="AI172" s="117"/>
      <c r="AJ172" s="89" t="s">
        <v>322</v>
      </c>
      <c r="AK172" s="157" t="s">
        <v>322</v>
      </c>
    </row>
    <row r="173" spans="2:37" ht="18" customHeight="1" x14ac:dyDescent="0.15">
      <c r="B173" s="85">
        <v>19</v>
      </c>
      <c r="C173" s="169" t="s">
        <v>293</v>
      </c>
      <c r="D173" s="91">
        <v>1</v>
      </c>
      <c r="E173" s="86">
        <v>1245839111.1400001</v>
      </c>
      <c r="F173" s="86">
        <v>1341276236.5799999</v>
      </c>
      <c r="G173" s="86">
        <v>190551689.94</v>
      </c>
      <c r="H173" s="86">
        <v>538565563.86000001</v>
      </c>
      <c r="I173" s="86">
        <v>41383012878.639992</v>
      </c>
      <c r="J173" s="86">
        <v>57716319122.140007</v>
      </c>
      <c r="K173" s="86">
        <v>802710672.81999993</v>
      </c>
      <c r="L173" s="86">
        <v>94167283.140000001</v>
      </c>
      <c r="M173" s="86">
        <v>11387019.780200001</v>
      </c>
      <c r="N173" s="80">
        <v>1</v>
      </c>
      <c r="O173" s="130">
        <v>114</v>
      </c>
      <c r="P173" s="94" t="s">
        <v>174</v>
      </c>
      <c r="Q173" s="80">
        <v>0</v>
      </c>
      <c r="R173" s="81">
        <v>33500000000</v>
      </c>
      <c r="S173" s="188">
        <v>41383012878.639992</v>
      </c>
      <c r="T173" s="168" t="s">
        <v>320</v>
      </c>
      <c r="U173" s="186">
        <v>57716319122.140007</v>
      </c>
      <c r="V173" s="168" t="s">
        <v>320</v>
      </c>
      <c r="W173" s="186">
        <v>6.5380638268402862</v>
      </c>
      <c r="X173" s="168" t="s">
        <v>320</v>
      </c>
      <c r="Y173" s="183">
        <v>0.4015321744857272</v>
      </c>
      <c r="Z173" s="168" t="s">
        <v>320</v>
      </c>
      <c r="AA173" s="190">
        <v>0</v>
      </c>
      <c r="AB173" s="183">
        <v>8.2697040101519921</v>
      </c>
      <c r="AC173" s="168" t="s">
        <v>320</v>
      </c>
      <c r="AD173" s="191" t="s">
        <v>320</v>
      </c>
      <c r="AE173" s="192"/>
      <c r="AF173" s="193"/>
      <c r="AG173" s="183">
        <v>0.11731161217675264</v>
      </c>
      <c r="AH173" s="168" t="s">
        <v>320</v>
      </c>
      <c r="AI173" s="183">
        <v>7.020722545574111E-2</v>
      </c>
      <c r="AJ173" s="87" t="s">
        <v>320</v>
      </c>
      <c r="AK173" s="154" t="s">
        <v>320</v>
      </c>
    </row>
    <row r="174" spans="2:37" ht="27" customHeight="1" x14ac:dyDescent="0.15">
      <c r="B174" s="76">
        <v>19.100000000000001</v>
      </c>
      <c r="C174" s="170" t="s">
        <v>230</v>
      </c>
      <c r="D174" s="140">
        <v>0.1</v>
      </c>
      <c r="E174" s="75">
        <v>78432167832.399994</v>
      </c>
      <c r="F174" s="75">
        <v>105716248174.57001</v>
      </c>
      <c r="G174" s="75">
        <v>40564545112.760002</v>
      </c>
      <c r="H174" s="75">
        <v>50710608236.43</v>
      </c>
      <c r="I174" s="133">
        <v>37867622719.639992</v>
      </c>
      <c r="J174" s="75">
        <v>55005639938.140007</v>
      </c>
      <c r="K174" s="133">
        <v>55005639938.140007</v>
      </c>
      <c r="L174" s="133">
        <v>9408929566</v>
      </c>
      <c r="M174" s="133">
        <v>161554206</v>
      </c>
      <c r="N174" s="130">
        <v>2</v>
      </c>
      <c r="O174" s="130">
        <v>102</v>
      </c>
      <c r="P174" s="77"/>
      <c r="Q174" s="77" t="s">
        <v>322</v>
      </c>
      <c r="R174" s="79">
        <v>30000000000</v>
      </c>
      <c r="S174" s="189">
        <v>41383012878.639992</v>
      </c>
      <c r="T174" s="194" t="s">
        <v>320</v>
      </c>
      <c r="U174" s="187">
        <v>57716319122.140007</v>
      </c>
      <c r="V174" s="194" t="s">
        <v>320</v>
      </c>
      <c r="W174" s="187">
        <v>6.5380638268402862</v>
      </c>
      <c r="X174" s="194" t="s">
        <v>320</v>
      </c>
      <c r="Y174" s="184">
        <v>0.4015321744857272</v>
      </c>
      <c r="Z174" s="194" t="s">
        <v>320</v>
      </c>
      <c r="AA174" s="195">
        <v>0</v>
      </c>
      <c r="AB174" s="184">
        <v>8.2697040101519921</v>
      </c>
      <c r="AC174" s="194" t="s">
        <v>320</v>
      </c>
      <c r="AD174" s="196" t="s">
        <v>320</v>
      </c>
      <c r="AE174" s="197">
        <v>186547.11165443799</v>
      </c>
      <c r="AF174" s="198" t="s">
        <v>324</v>
      </c>
      <c r="AG174" s="184">
        <v>0.11731161217675264</v>
      </c>
      <c r="AH174" s="194" t="s">
        <v>320</v>
      </c>
      <c r="AI174" s="184">
        <v>7.020722545574111E-2</v>
      </c>
      <c r="AJ174" s="83" t="s">
        <v>320</v>
      </c>
      <c r="AK174" s="155" t="s">
        <v>320</v>
      </c>
    </row>
    <row r="175" spans="2:37" ht="18" customHeight="1" x14ac:dyDescent="0.15">
      <c r="B175" s="76">
        <v>19.2</v>
      </c>
      <c r="C175" s="170" t="s">
        <v>294</v>
      </c>
      <c r="D175" s="140">
        <v>0.4</v>
      </c>
      <c r="E175" s="75">
        <v>5959456</v>
      </c>
      <c r="F175" s="75">
        <v>5959456</v>
      </c>
      <c r="G175" s="75">
        <v>6980077</v>
      </c>
      <c r="H175" s="75">
        <v>7939533</v>
      </c>
      <c r="I175" s="133">
        <v>-1020621</v>
      </c>
      <c r="J175" s="75">
        <v>-1980077</v>
      </c>
      <c r="K175" s="133">
        <v>-1980077</v>
      </c>
      <c r="L175" s="133">
        <v>-6978836</v>
      </c>
      <c r="M175" s="133">
        <v>5.0000000000000001E-4</v>
      </c>
      <c r="N175" s="130">
        <v>3</v>
      </c>
      <c r="O175" s="130">
        <v>114</v>
      </c>
      <c r="P175" s="77"/>
      <c r="Q175" s="77" t="s">
        <v>322</v>
      </c>
      <c r="R175" s="79">
        <v>28800000000</v>
      </c>
      <c r="S175" s="189">
        <v>41383012878.639992</v>
      </c>
      <c r="T175" s="194" t="s">
        <v>320</v>
      </c>
      <c r="U175" s="187">
        <v>57716319122.140007</v>
      </c>
      <c r="V175" s="194" t="s">
        <v>320</v>
      </c>
      <c r="W175" s="187">
        <v>6.5380638268402862</v>
      </c>
      <c r="X175" s="194" t="s">
        <v>320</v>
      </c>
      <c r="Y175" s="184">
        <v>0.4015321744857272</v>
      </c>
      <c r="Z175" s="194" t="s">
        <v>320</v>
      </c>
      <c r="AA175" s="195">
        <v>0</v>
      </c>
      <c r="AB175" s="184">
        <v>8.2697040101519921</v>
      </c>
      <c r="AC175" s="194" t="s">
        <v>320</v>
      </c>
      <c r="AD175" s="196" t="s">
        <v>320</v>
      </c>
      <c r="AE175" s="197">
        <v>10.516068466560791</v>
      </c>
      <c r="AF175" s="198" t="s">
        <v>323</v>
      </c>
      <c r="AG175" s="184">
        <v>0.11731161217675264</v>
      </c>
      <c r="AH175" s="194" t="s">
        <v>320</v>
      </c>
      <c r="AI175" s="184">
        <v>7.020722545574111E-2</v>
      </c>
      <c r="AJ175" s="83" t="s">
        <v>320</v>
      </c>
      <c r="AK175" s="155" t="s">
        <v>320</v>
      </c>
    </row>
    <row r="176" spans="2:37" ht="18" customHeight="1" x14ac:dyDescent="0.15">
      <c r="B176" s="76">
        <v>19.3</v>
      </c>
      <c r="C176" s="172" t="s">
        <v>256</v>
      </c>
      <c r="D176" s="140">
        <v>0.32</v>
      </c>
      <c r="E176" s="75">
        <v>3385580152</v>
      </c>
      <c r="F176" s="75">
        <v>3514982294</v>
      </c>
      <c r="G176" s="75">
        <v>365996372</v>
      </c>
      <c r="H176" s="75">
        <v>1263382033</v>
      </c>
      <c r="I176" s="133">
        <v>3019583780</v>
      </c>
      <c r="J176" s="75">
        <v>2251600261</v>
      </c>
      <c r="K176" s="133">
        <v>2251600261</v>
      </c>
      <c r="L176" s="133">
        <v>230148617</v>
      </c>
      <c r="M176" s="133">
        <v>17230624</v>
      </c>
      <c r="N176" s="130">
        <v>4</v>
      </c>
      <c r="O176" s="130">
        <v>114</v>
      </c>
      <c r="P176" s="77"/>
      <c r="Q176" s="77" t="s">
        <v>322</v>
      </c>
      <c r="R176" s="79">
        <v>27600000000</v>
      </c>
      <c r="S176" s="189">
        <v>41383012878.639992</v>
      </c>
      <c r="T176" s="194" t="s">
        <v>320</v>
      </c>
      <c r="U176" s="187">
        <v>57716319122.140007</v>
      </c>
      <c r="V176" s="194" t="s">
        <v>320</v>
      </c>
      <c r="W176" s="187">
        <v>6.5380638268402862</v>
      </c>
      <c r="X176" s="194" t="s">
        <v>320</v>
      </c>
      <c r="Y176" s="184">
        <v>0.4015321744857272</v>
      </c>
      <c r="Z176" s="194" t="s">
        <v>320</v>
      </c>
      <c r="AA176" s="195">
        <v>0</v>
      </c>
      <c r="AB176" s="184">
        <v>8.2697040101519921</v>
      </c>
      <c r="AC176" s="194" t="s">
        <v>320</v>
      </c>
      <c r="AD176" s="196" t="s">
        <v>320</v>
      </c>
      <c r="AE176" s="197">
        <v>6202.5450749955889</v>
      </c>
      <c r="AF176" s="198" t="s">
        <v>323</v>
      </c>
      <c r="AG176" s="184">
        <v>0.11731161217675264</v>
      </c>
      <c r="AH176" s="194" t="s">
        <v>320</v>
      </c>
      <c r="AI176" s="184">
        <v>7.020722545574111E-2</v>
      </c>
      <c r="AJ176" s="83" t="s">
        <v>320</v>
      </c>
      <c r="AK176" s="155" t="s">
        <v>320</v>
      </c>
    </row>
    <row r="177" spans="2:37" ht="18" customHeight="1" x14ac:dyDescent="0.15">
      <c r="B177" s="76">
        <v>19.399999999999999</v>
      </c>
      <c r="C177" s="170" t="s">
        <v>222</v>
      </c>
      <c r="D177" s="140">
        <v>0.18</v>
      </c>
      <c r="E177" s="75">
        <v>889276000</v>
      </c>
      <c r="F177" s="75">
        <v>1189434000</v>
      </c>
      <c r="G177" s="75">
        <v>392449000</v>
      </c>
      <c r="H177" s="75">
        <v>728375000</v>
      </c>
      <c r="I177" s="133">
        <v>496827000</v>
      </c>
      <c r="J177" s="75">
        <v>461059000</v>
      </c>
      <c r="K177" s="133">
        <v>461059000</v>
      </c>
      <c r="L177" s="133">
        <v>129507000</v>
      </c>
      <c r="M177" s="133">
        <v>32629000</v>
      </c>
      <c r="N177" s="130">
        <v>5</v>
      </c>
      <c r="O177" s="130">
        <v>102</v>
      </c>
      <c r="P177" s="77"/>
      <c r="Q177" s="77" t="s">
        <v>322</v>
      </c>
      <c r="R177" s="79">
        <v>27400000000</v>
      </c>
      <c r="S177" s="189">
        <v>41383012878.639992</v>
      </c>
      <c r="T177" s="194" t="s">
        <v>320</v>
      </c>
      <c r="U177" s="187">
        <v>57716319122.140007</v>
      </c>
      <c r="V177" s="194" t="s">
        <v>320</v>
      </c>
      <c r="W177" s="187">
        <v>6.5380638268402862</v>
      </c>
      <c r="X177" s="194" t="s">
        <v>320</v>
      </c>
      <c r="Y177" s="184">
        <v>0.4015321744857272</v>
      </c>
      <c r="Z177" s="194" t="s">
        <v>320</v>
      </c>
      <c r="AA177" s="195">
        <v>0</v>
      </c>
      <c r="AB177" s="184">
        <v>8.2697040101519921</v>
      </c>
      <c r="AC177" s="194" t="s">
        <v>320</v>
      </c>
      <c r="AD177" s="196" t="s">
        <v>320</v>
      </c>
      <c r="AE177" s="197">
        <v>2098.8777130757016</v>
      </c>
      <c r="AF177" s="198" t="s">
        <v>323</v>
      </c>
      <c r="AG177" s="184">
        <v>0.11731161217675264</v>
      </c>
      <c r="AH177" s="194" t="s">
        <v>320</v>
      </c>
      <c r="AI177" s="184">
        <v>7.020722545574111E-2</v>
      </c>
      <c r="AJ177" s="83" t="s">
        <v>320</v>
      </c>
      <c r="AK177" s="155" t="s">
        <v>320</v>
      </c>
    </row>
    <row r="178" spans="2:37" ht="18" customHeight="1" x14ac:dyDescent="0.15">
      <c r="B178" s="76" t="s">
        <v>322</v>
      </c>
      <c r="C178" s="92"/>
      <c r="D178" s="140"/>
      <c r="E178" s="75">
        <v>0</v>
      </c>
      <c r="F178" s="75">
        <v>0</v>
      </c>
      <c r="G178" s="75">
        <v>0</v>
      </c>
      <c r="H178" s="75">
        <v>0</v>
      </c>
      <c r="I178" s="133">
        <v>0</v>
      </c>
      <c r="J178" s="75">
        <v>0</v>
      </c>
      <c r="K178" s="133">
        <v>0</v>
      </c>
      <c r="L178" s="133">
        <v>0</v>
      </c>
      <c r="M178" s="133">
        <v>0</v>
      </c>
      <c r="N178" s="130">
        <v>6</v>
      </c>
      <c r="O178" s="130">
        <v>114</v>
      </c>
      <c r="P178" s="77"/>
      <c r="Q178" s="77" t="s">
        <v>322</v>
      </c>
      <c r="R178" s="79">
        <v>14705000000</v>
      </c>
      <c r="S178" s="189">
        <v>41383012878.639992</v>
      </c>
      <c r="T178" s="194" t="s">
        <v>320</v>
      </c>
      <c r="U178" s="187">
        <v>57716319122.140007</v>
      </c>
      <c r="V178" s="194" t="s">
        <v>320</v>
      </c>
      <c r="W178" s="187">
        <v>6.5380638268402862</v>
      </c>
      <c r="X178" s="194" t="s">
        <v>320</v>
      </c>
      <c r="Y178" s="184">
        <v>0.4015321744857272</v>
      </c>
      <c r="Z178" s="194" t="s">
        <v>320</v>
      </c>
      <c r="AA178" s="195">
        <v>0</v>
      </c>
      <c r="AB178" s="184">
        <v>8.2697040101519921</v>
      </c>
      <c r="AC178" s="194" t="s">
        <v>320</v>
      </c>
      <c r="AD178" s="196" t="s">
        <v>320</v>
      </c>
      <c r="AE178" s="197">
        <v>0</v>
      </c>
      <c r="AF178" s="198" t="s">
        <v>323</v>
      </c>
      <c r="AG178" s="184">
        <v>0.11731161217675264</v>
      </c>
      <c r="AH178" s="194" t="s">
        <v>320</v>
      </c>
      <c r="AI178" s="184">
        <v>7.020722545574111E-2</v>
      </c>
      <c r="AJ178" s="83" t="s">
        <v>320</v>
      </c>
      <c r="AK178" s="155" t="s">
        <v>320</v>
      </c>
    </row>
    <row r="179" spans="2:37" ht="18" customHeight="1" x14ac:dyDescent="0.15">
      <c r="B179" s="76" t="s">
        <v>322</v>
      </c>
      <c r="C179" s="92"/>
      <c r="D179" s="140"/>
      <c r="E179" s="75">
        <v>0</v>
      </c>
      <c r="F179" s="75">
        <v>0</v>
      </c>
      <c r="G179" s="75">
        <v>0</v>
      </c>
      <c r="H179" s="75">
        <v>0</v>
      </c>
      <c r="I179" s="133">
        <v>0</v>
      </c>
      <c r="J179" s="75">
        <v>0</v>
      </c>
      <c r="K179" s="133">
        <v>0</v>
      </c>
      <c r="L179" s="133">
        <v>0</v>
      </c>
      <c r="M179" s="133">
        <v>0</v>
      </c>
      <c r="N179" s="130"/>
      <c r="O179" s="130" t="s">
        <v>322</v>
      </c>
      <c r="P179" s="77"/>
      <c r="Q179" s="77" t="s">
        <v>322</v>
      </c>
      <c r="R179" s="79" t="s">
        <v>322</v>
      </c>
      <c r="S179" s="84"/>
      <c r="T179" s="83" t="s">
        <v>322</v>
      </c>
      <c r="U179" s="84"/>
      <c r="V179" s="83"/>
      <c r="W179" s="84"/>
      <c r="X179" s="83" t="s">
        <v>322</v>
      </c>
      <c r="Y179" s="108"/>
      <c r="Z179" s="83" t="s">
        <v>322</v>
      </c>
      <c r="AA179" s="77">
        <v>0</v>
      </c>
      <c r="AB179" s="77"/>
      <c r="AC179" s="83" t="s">
        <v>322</v>
      </c>
      <c r="AD179" s="152" t="s">
        <v>322</v>
      </c>
      <c r="AE179" s="110">
        <v>0</v>
      </c>
      <c r="AF179" s="102" t="s">
        <v>323</v>
      </c>
      <c r="AG179" s="116"/>
      <c r="AH179" s="83" t="s">
        <v>322</v>
      </c>
      <c r="AI179" s="116"/>
      <c r="AJ179" s="83" t="s">
        <v>322</v>
      </c>
      <c r="AK179" s="156" t="s">
        <v>322</v>
      </c>
    </row>
    <row r="180" spans="2:37" ht="18" customHeight="1" x14ac:dyDescent="0.15">
      <c r="B180" s="76" t="s">
        <v>322</v>
      </c>
      <c r="C180" s="92"/>
      <c r="D180" s="140"/>
      <c r="E180" s="75">
        <v>0</v>
      </c>
      <c r="F180" s="75">
        <v>0</v>
      </c>
      <c r="G180" s="75">
        <v>0</v>
      </c>
      <c r="H180" s="75">
        <v>0</v>
      </c>
      <c r="I180" s="133">
        <v>0</v>
      </c>
      <c r="J180" s="75">
        <v>0</v>
      </c>
      <c r="K180" s="133">
        <v>0</v>
      </c>
      <c r="L180" s="133">
        <v>0</v>
      </c>
      <c r="M180" s="133">
        <v>0</v>
      </c>
      <c r="N180" s="130"/>
      <c r="O180" s="130" t="s">
        <v>322</v>
      </c>
      <c r="P180" s="77"/>
      <c r="Q180" s="77" t="s">
        <v>322</v>
      </c>
      <c r="R180" s="79" t="s">
        <v>322</v>
      </c>
      <c r="S180" s="84"/>
      <c r="T180" s="83" t="s">
        <v>322</v>
      </c>
      <c r="U180" s="84"/>
      <c r="V180" s="83"/>
      <c r="W180" s="84"/>
      <c r="X180" s="83" t="s">
        <v>322</v>
      </c>
      <c r="Y180" s="108"/>
      <c r="Z180" s="83" t="s">
        <v>322</v>
      </c>
      <c r="AA180" s="77">
        <v>0</v>
      </c>
      <c r="AB180" s="77"/>
      <c r="AC180" s="83" t="s">
        <v>322</v>
      </c>
      <c r="AD180" s="152" t="s">
        <v>322</v>
      </c>
      <c r="AE180" s="110">
        <v>0</v>
      </c>
      <c r="AF180" s="102" t="s">
        <v>323</v>
      </c>
      <c r="AG180" s="116"/>
      <c r="AH180" s="83" t="s">
        <v>322</v>
      </c>
      <c r="AI180" s="116"/>
      <c r="AJ180" s="83" t="s">
        <v>322</v>
      </c>
      <c r="AK180" s="156" t="s">
        <v>322</v>
      </c>
    </row>
    <row r="181" spans="2:37" ht="18" customHeight="1" thickBot="1" x14ac:dyDescent="0.2">
      <c r="B181" s="76" t="s">
        <v>322</v>
      </c>
      <c r="C181" s="93"/>
      <c r="D181" s="93"/>
      <c r="E181" s="78">
        <v>0</v>
      </c>
      <c r="F181" s="78">
        <v>0</v>
      </c>
      <c r="G181" s="78">
        <v>0</v>
      </c>
      <c r="H181" s="78">
        <v>0</v>
      </c>
      <c r="I181" s="78">
        <v>0</v>
      </c>
      <c r="J181" s="78">
        <v>0</v>
      </c>
      <c r="K181" s="78">
        <v>0</v>
      </c>
      <c r="L181" s="78">
        <v>0</v>
      </c>
      <c r="M181" s="78">
        <v>0</v>
      </c>
      <c r="N181" s="131"/>
      <c r="O181" s="131" t="s">
        <v>322</v>
      </c>
      <c r="P181" s="88"/>
      <c r="Q181" s="88" t="s">
        <v>322</v>
      </c>
      <c r="R181" s="82" t="s">
        <v>322</v>
      </c>
      <c r="S181" s="90"/>
      <c r="T181" s="89" t="s">
        <v>322</v>
      </c>
      <c r="U181" s="90"/>
      <c r="V181" s="89"/>
      <c r="W181" s="90"/>
      <c r="X181" s="89" t="s">
        <v>322</v>
      </c>
      <c r="Y181" s="109"/>
      <c r="Z181" s="89" t="s">
        <v>322</v>
      </c>
      <c r="AA181" s="88">
        <v>0</v>
      </c>
      <c r="AB181" s="88"/>
      <c r="AC181" s="89" t="s">
        <v>322</v>
      </c>
      <c r="AD181" s="153" t="s">
        <v>322</v>
      </c>
      <c r="AE181" s="112">
        <v>0</v>
      </c>
      <c r="AF181" s="103" t="s">
        <v>323</v>
      </c>
      <c r="AG181" s="117"/>
      <c r="AH181" s="89" t="s">
        <v>322</v>
      </c>
      <c r="AI181" s="117"/>
      <c r="AJ181" s="89" t="s">
        <v>322</v>
      </c>
      <c r="AK181" s="157" t="s">
        <v>322</v>
      </c>
    </row>
    <row r="182" spans="2:37" ht="18" customHeight="1" x14ac:dyDescent="0.15">
      <c r="B182" s="85">
        <v>20</v>
      </c>
      <c r="C182" s="169" t="s">
        <v>295</v>
      </c>
      <c r="D182" s="91">
        <v>1</v>
      </c>
      <c r="E182" s="86">
        <v>42357032616.527504</v>
      </c>
      <c r="F182" s="86">
        <v>52237412222.621002</v>
      </c>
      <c r="G182" s="86">
        <v>21875381703.3745</v>
      </c>
      <c r="H182" s="86">
        <v>30037673857.500999</v>
      </c>
      <c r="I182" s="86">
        <v>89707381504.020004</v>
      </c>
      <c r="J182" s="86">
        <v>103932907641.8</v>
      </c>
      <c r="K182" s="86">
        <v>22199738365.120003</v>
      </c>
      <c r="L182" s="86">
        <v>3186315716.4654999</v>
      </c>
      <c r="M182" s="86">
        <v>705104373.45000005</v>
      </c>
      <c r="N182" s="80">
        <v>1</v>
      </c>
      <c r="O182" s="130">
        <v>114</v>
      </c>
      <c r="P182" s="94" t="s">
        <v>174</v>
      </c>
      <c r="Q182" s="80">
        <v>0</v>
      </c>
      <c r="R182" s="81">
        <v>33500000000</v>
      </c>
      <c r="S182" s="134">
        <v>89707381504.020004</v>
      </c>
      <c r="T182" s="168" t="s">
        <v>320</v>
      </c>
      <c r="U182" s="86">
        <v>103932907641.8</v>
      </c>
      <c r="V182" s="87" t="s">
        <v>320</v>
      </c>
      <c r="W182" s="86">
        <v>1.9362877041817972</v>
      </c>
      <c r="X182" s="87" t="s">
        <v>320</v>
      </c>
      <c r="Y182" s="137">
        <v>0.57502224132943214</v>
      </c>
      <c r="Z182" s="87" t="s">
        <v>320</v>
      </c>
      <c r="AA182" s="80">
        <v>0</v>
      </c>
      <c r="AB182" s="137">
        <v>4.5189277452289778</v>
      </c>
      <c r="AC182" s="87" t="s">
        <v>320</v>
      </c>
      <c r="AD182" s="151" t="s">
        <v>320</v>
      </c>
      <c r="AE182" s="111"/>
      <c r="AF182" s="101"/>
      <c r="AG182" s="137">
        <v>0.14352942652116144</v>
      </c>
      <c r="AH182" s="87" t="s">
        <v>320</v>
      </c>
      <c r="AI182" s="137">
        <v>6.0996813986235153E-2</v>
      </c>
      <c r="AJ182" s="87" t="s">
        <v>320</v>
      </c>
      <c r="AK182" s="154" t="s">
        <v>320</v>
      </c>
    </row>
    <row r="183" spans="2:37" ht="30" customHeight="1" x14ac:dyDescent="0.15">
      <c r="B183" s="76">
        <v>20.100000000000001</v>
      </c>
      <c r="C183" s="172" t="s">
        <v>232</v>
      </c>
      <c r="D183" s="140">
        <v>0.4</v>
      </c>
      <c r="E183" s="75">
        <v>48324907886</v>
      </c>
      <c r="F183" s="75">
        <v>63548052372</v>
      </c>
      <c r="G183" s="75">
        <v>26410494799</v>
      </c>
      <c r="H183" s="75">
        <v>43704042692</v>
      </c>
      <c r="I183" s="133">
        <v>21914413087</v>
      </c>
      <c r="J183" s="75">
        <v>19844009680</v>
      </c>
      <c r="K183" s="133">
        <v>19844009680</v>
      </c>
      <c r="L183" s="133">
        <v>3363501780</v>
      </c>
      <c r="M183" s="133">
        <v>1350835046</v>
      </c>
      <c r="N183" s="130"/>
      <c r="O183" s="130" t="s">
        <v>322</v>
      </c>
      <c r="P183" s="77"/>
      <c r="Q183" s="77" t="s">
        <v>322</v>
      </c>
      <c r="R183" s="79" t="s">
        <v>322</v>
      </c>
      <c r="S183" s="84"/>
      <c r="T183" s="83" t="s">
        <v>322</v>
      </c>
      <c r="U183" s="84"/>
      <c r="V183" s="83"/>
      <c r="W183" s="84"/>
      <c r="X183" s="83" t="s">
        <v>322</v>
      </c>
      <c r="Y183" s="108"/>
      <c r="Z183" s="83" t="s">
        <v>322</v>
      </c>
      <c r="AA183" s="77">
        <v>0</v>
      </c>
      <c r="AB183" s="77"/>
      <c r="AC183" s="83" t="s">
        <v>322</v>
      </c>
      <c r="AD183" s="152" t="s">
        <v>322</v>
      </c>
      <c r="AE183" s="110">
        <v>112137.02553732133</v>
      </c>
      <c r="AF183" s="102" t="s">
        <v>324</v>
      </c>
      <c r="AG183" s="116"/>
      <c r="AH183" s="83" t="s">
        <v>322</v>
      </c>
      <c r="AI183" s="116"/>
      <c r="AJ183" s="83" t="s">
        <v>322</v>
      </c>
      <c r="AK183" s="155" t="s">
        <v>322</v>
      </c>
    </row>
    <row r="184" spans="2:37" ht="18" customHeight="1" x14ac:dyDescent="0.15">
      <c r="B184" s="76">
        <v>20.2</v>
      </c>
      <c r="C184" s="170" t="s">
        <v>218</v>
      </c>
      <c r="D184" s="140">
        <v>0.2</v>
      </c>
      <c r="E184" s="75">
        <v>13930768576</v>
      </c>
      <c r="F184" s="75">
        <v>15701395566</v>
      </c>
      <c r="G184" s="75">
        <v>7513085414</v>
      </c>
      <c r="H184" s="75">
        <v>7513085415</v>
      </c>
      <c r="I184" s="133">
        <v>6417683162</v>
      </c>
      <c r="J184" s="75">
        <v>8188310151</v>
      </c>
      <c r="K184" s="133">
        <v>8188310151</v>
      </c>
      <c r="L184" s="133">
        <v>1090771221</v>
      </c>
      <c r="M184" s="133">
        <v>399096426</v>
      </c>
      <c r="N184" s="130"/>
      <c r="O184" s="130" t="s">
        <v>322</v>
      </c>
      <c r="P184" s="77"/>
      <c r="Q184" s="77" t="s">
        <v>322</v>
      </c>
      <c r="R184" s="79" t="s">
        <v>322</v>
      </c>
      <c r="S184" s="84"/>
      <c r="T184" s="83" t="s">
        <v>322</v>
      </c>
      <c r="U184" s="84"/>
      <c r="V184" s="83"/>
      <c r="W184" s="84"/>
      <c r="X184" s="83" t="s">
        <v>322</v>
      </c>
      <c r="Y184" s="108"/>
      <c r="Z184" s="83" t="s">
        <v>322</v>
      </c>
      <c r="AA184" s="77">
        <v>0</v>
      </c>
      <c r="AB184" s="77"/>
      <c r="AC184" s="83" t="s">
        <v>322</v>
      </c>
      <c r="AD184" s="152" t="s">
        <v>322</v>
      </c>
      <c r="AE184" s="110">
        <v>27706.715309687665</v>
      </c>
      <c r="AF184" s="102" t="s">
        <v>323</v>
      </c>
      <c r="AG184" s="116"/>
      <c r="AH184" s="83" t="s">
        <v>322</v>
      </c>
      <c r="AI184" s="116"/>
      <c r="AJ184" s="83" t="s">
        <v>322</v>
      </c>
      <c r="AK184" s="155" t="s">
        <v>322</v>
      </c>
    </row>
    <row r="185" spans="2:37" ht="30" customHeight="1" x14ac:dyDescent="0.15">
      <c r="B185" s="76">
        <v>20.3</v>
      </c>
      <c r="C185" s="170" t="s">
        <v>215</v>
      </c>
      <c r="D185" s="140">
        <v>0.25</v>
      </c>
      <c r="E185" s="75">
        <v>18378324939</v>
      </c>
      <c r="F185" s="75">
        <v>21541001969</v>
      </c>
      <c r="G185" s="75">
        <v>6117762362</v>
      </c>
      <c r="H185" s="75">
        <v>9147159056</v>
      </c>
      <c r="I185" s="133">
        <v>12260562577</v>
      </c>
      <c r="J185" s="75">
        <v>12393842913</v>
      </c>
      <c r="K185" s="133">
        <v>12393842913</v>
      </c>
      <c r="L185" s="133">
        <v>1213166068</v>
      </c>
      <c r="M185" s="133">
        <v>25547659</v>
      </c>
      <c r="N185" s="130"/>
      <c r="O185" s="130" t="s">
        <v>322</v>
      </c>
      <c r="P185" s="77"/>
      <c r="Q185" s="77" t="s">
        <v>322</v>
      </c>
      <c r="R185" s="79" t="s">
        <v>322</v>
      </c>
      <c r="S185" s="84"/>
      <c r="T185" s="83" t="s">
        <v>322</v>
      </c>
      <c r="U185" s="84"/>
      <c r="V185" s="83"/>
      <c r="W185" s="84"/>
      <c r="X185" s="83" t="s">
        <v>322</v>
      </c>
      <c r="Y185" s="108"/>
      <c r="Z185" s="83" t="s">
        <v>322</v>
      </c>
      <c r="AA185" s="77">
        <v>0</v>
      </c>
      <c r="AB185" s="77"/>
      <c r="AC185" s="83" t="s">
        <v>322</v>
      </c>
      <c r="AD185" s="152" t="s">
        <v>322</v>
      </c>
      <c r="AE185" s="110">
        <v>38011.296927827774</v>
      </c>
      <c r="AF185" s="102" t="s">
        <v>324</v>
      </c>
      <c r="AG185" s="116"/>
      <c r="AH185" s="83" t="s">
        <v>322</v>
      </c>
      <c r="AI185" s="116"/>
      <c r="AJ185" s="83" t="s">
        <v>322</v>
      </c>
      <c r="AK185" s="155" t="s">
        <v>322</v>
      </c>
    </row>
    <row r="186" spans="2:37" ht="18" customHeight="1" x14ac:dyDescent="0.15">
      <c r="B186" s="76">
        <v>20.399999999999999</v>
      </c>
      <c r="C186" s="170" t="s">
        <v>296</v>
      </c>
      <c r="D186" s="140">
        <v>0.15</v>
      </c>
      <c r="E186" s="75">
        <v>104308896747.85001</v>
      </c>
      <c r="F186" s="75">
        <v>121951077789.14</v>
      </c>
      <c r="G186" s="75">
        <v>55194174069.830002</v>
      </c>
      <c r="H186" s="75">
        <v>58444332891.339996</v>
      </c>
      <c r="I186" s="133">
        <v>49114722678.020004</v>
      </c>
      <c r="J186" s="75">
        <v>63506744897.800003</v>
      </c>
      <c r="K186" s="133">
        <v>63506744897.800003</v>
      </c>
      <c r="L186" s="133">
        <v>8796461621.7700005</v>
      </c>
      <c r="M186" s="133">
        <v>523761034</v>
      </c>
      <c r="N186" s="130"/>
      <c r="O186" s="130" t="s">
        <v>322</v>
      </c>
      <c r="P186" s="77"/>
      <c r="Q186" s="77" t="s">
        <v>322</v>
      </c>
      <c r="R186" s="79" t="s">
        <v>322</v>
      </c>
      <c r="S186" s="84"/>
      <c r="T186" s="83" t="s">
        <v>322</v>
      </c>
      <c r="U186" s="84"/>
      <c r="V186" s="83"/>
      <c r="W186" s="84"/>
      <c r="X186" s="83" t="s">
        <v>322</v>
      </c>
      <c r="Y186" s="108"/>
      <c r="Z186" s="83" t="s">
        <v>322</v>
      </c>
      <c r="AA186" s="77">
        <v>0</v>
      </c>
      <c r="AB186" s="77"/>
      <c r="AC186" s="83" t="s">
        <v>322</v>
      </c>
      <c r="AD186" s="152" t="s">
        <v>322</v>
      </c>
      <c r="AE186" s="110">
        <v>215195.12579696489</v>
      </c>
      <c r="AF186" s="102" t="s">
        <v>324</v>
      </c>
      <c r="AG186" s="116"/>
      <c r="AH186" s="83" t="s">
        <v>322</v>
      </c>
      <c r="AI186" s="116"/>
      <c r="AJ186" s="83" t="s">
        <v>322</v>
      </c>
      <c r="AK186" s="155" t="s">
        <v>322</v>
      </c>
    </row>
    <row r="187" spans="2:37" ht="18" customHeight="1" x14ac:dyDescent="0.15">
      <c r="B187" s="76" t="s">
        <v>322</v>
      </c>
      <c r="C187" s="92"/>
      <c r="D187" s="140"/>
      <c r="E187" s="75">
        <v>0</v>
      </c>
      <c r="F187" s="75">
        <v>0</v>
      </c>
      <c r="G187" s="75">
        <v>0</v>
      </c>
      <c r="H187" s="75">
        <v>0</v>
      </c>
      <c r="I187" s="133">
        <v>0</v>
      </c>
      <c r="J187" s="75">
        <v>0</v>
      </c>
      <c r="K187" s="133">
        <v>0</v>
      </c>
      <c r="L187" s="133">
        <v>0</v>
      </c>
      <c r="M187" s="133">
        <v>0</v>
      </c>
      <c r="N187" s="130"/>
      <c r="O187" s="130" t="s">
        <v>322</v>
      </c>
      <c r="P187" s="77"/>
      <c r="Q187" s="77" t="s">
        <v>322</v>
      </c>
      <c r="R187" s="79" t="s">
        <v>322</v>
      </c>
      <c r="S187" s="84"/>
      <c r="T187" s="83" t="s">
        <v>322</v>
      </c>
      <c r="U187" s="84"/>
      <c r="V187" s="83"/>
      <c r="W187" s="84"/>
      <c r="X187" s="83" t="s">
        <v>322</v>
      </c>
      <c r="Y187" s="108"/>
      <c r="Z187" s="83" t="s">
        <v>322</v>
      </c>
      <c r="AA187" s="77">
        <v>0</v>
      </c>
      <c r="AB187" s="77"/>
      <c r="AC187" s="83" t="s">
        <v>322</v>
      </c>
      <c r="AD187" s="152" t="s">
        <v>322</v>
      </c>
      <c r="AE187" s="110">
        <v>0</v>
      </c>
      <c r="AF187" s="102" t="s">
        <v>323</v>
      </c>
      <c r="AG187" s="116"/>
      <c r="AH187" s="83" t="s">
        <v>322</v>
      </c>
      <c r="AI187" s="116"/>
      <c r="AJ187" s="83" t="s">
        <v>322</v>
      </c>
      <c r="AK187" s="155" t="s">
        <v>322</v>
      </c>
    </row>
    <row r="188" spans="2:37" ht="18" customHeight="1" x14ac:dyDescent="0.15">
      <c r="B188" s="76" t="s">
        <v>322</v>
      </c>
      <c r="C188" s="92"/>
      <c r="D188" s="140"/>
      <c r="E188" s="75">
        <v>0</v>
      </c>
      <c r="F188" s="75">
        <v>0</v>
      </c>
      <c r="G188" s="75">
        <v>0</v>
      </c>
      <c r="H188" s="75">
        <v>0</v>
      </c>
      <c r="I188" s="133">
        <v>0</v>
      </c>
      <c r="J188" s="75">
        <v>0</v>
      </c>
      <c r="K188" s="133">
        <v>0</v>
      </c>
      <c r="L188" s="133">
        <v>0</v>
      </c>
      <c r="M188" s="133">
        <v>0</v>
      </c>
      <c r="N188" s="130"/>
      <c r="O188" s="130" t="s">
        <v>322</v>
      </c>
      <c r="P188" s="77"/>
      <c r="Q188" s="77" t="s">
        <v>322</v>
      </c>
      <c r="R188" s="79" t="s">
        <v>322</v>
      </c>
      <c r="S188" s="84"/>
      <c r="T188" s="83" t="s">
        <v>322</v>
      </c>
      <c r="U188" s="84"/>
      <c r="V188" s="83"/>
      <c r="W188" s="84"/>
      <c r="X188" s="83" t="s">
        <v>322</v>
      </c>
      <c r="Y188" s="108"/>
      <c r="Z188" s="83" t="s">
        <v>322</v>
      </c>
      <c r="AA188" s="77">
        <v>0</v>
      </c>
      <c r="AB188" s="77"/>
      <c r="AC188" s="83" t="s">
        <v>322</v>
      </c>
      <c r="AD188" s="152" t="s">
        <v>322</v>
      </c>
      <c r="AE188" s="110">
        <v>0</v>
      </c>
      <c r="AF188" s="102" t="s">
        <v>323</v>
      </c>
      <c r="AG188" s="116"/>
      <c r="AH188" s="83" t="s">
        <v>322</v>
      </c>
      <c r="AI188" s="116"/>
      <c r="AJ188" s="83" t="s">
        <v>322</v>
      </c>
      <c r="AK188" s="156" t="s">
        <v>322</v>
      </c>
    </row>
    <row r="189" spans="2:37" ht="18" customHeight="1" x14ac:dyDescent="0.15">
      <c r="B189" s="76" t="s">
        <v>322</v>
      </c>
      <c r="C189" s="92"/>
      <c r="D189" s="140"/>
      <c r="E189" s="75">
        <v>0</v>
      </c>
      <c r="F189" s="75">
        <v>0</v>
      </c>
      <c r="G189" s="75">
        <v>0</v>
      </c>
      <c r="H189" s="75">
        <v>0</v>
      </c>
      <c r="I189" s="133">
        <v>0</v>
      </c>
      <c r="J189" s="75">
        <v>0</v>
      </c>
      <c r="K189" s="133">
        <v>0</v>
      </c>
      <c r="L189" s="133">
        <v>0</v>
      </c>
      <c r="M189" s="133">
        <v>0</v>
      </c>
      <c r="N189" s="130"/>
      <c r="O189" s="130" t="s">
        <v>322</v>
      </c>
      <c r="P189" s="77"/>
      <c r="Q189" s="77" t="s">
        <v>322</v>
      </c>
      <c r="R189" s="79" t="s">
        <v>322</v>
      </c>
      <c r="S189" s="84"/>
      <c r="T189" s="83" t="s">
        <v>322</v>
      </c>
      <c r="U189" s="84"/>
      <c r="V189" s="83"/>
      <c r="W189" s="84"/>
      <c r="X189" s="83" t="s">
        <v>322</v>
      </c>
      <c r="Y189" s="108"/>
      <c r="Z189" s="83" t="s">
        <v>322</v>
      </c>
      <c r="AA189" s="77">
        <v>0</v>
      </c>
      <c r="AB189" s="77"/>
      <c r="AC189" s="83" t="s">
        <v>322</v>
      </c>
      <c r="AD189" s="152" t="s">
        <v>322</v>
      </c>
      <c r="AE189" s="110">
        <v>0</v>
      </c>
      <c r="AF189" s="102" t="s">
        <v>323</v>
      </c>
      <c r="AG189" s="116"/>
      <c r="AH189" s="83" t="s">
        <v>322</v>
      </c>
      <c r="AI189" s="116"/>
      <c r="AJ189" s="83" t="s">
        <v>322</v>
      </c>
      <c r="AK189" s="156" t="s">
        <v>322</v>
      </c>
    </row>
    <row r="190" spans="2:37" ht="18" customHeight="1" thickBot="1" x14ac:dyDescent="0.2">
      <c r="B190" s="76" t="s">
        <v>322</v>
      </c>
      <c r="C190" s="93"/>
      <c r="D190" s="93"/>
      <c r="E190" s="78">
        <v>0</v>
      </c>
      <c r="F190" s="78">
        <v>0</v>
      </c>
      <c r="G190" s="78">
        <v>0</v>
      </c>
      <c r="H190" s="78">
        <v>0</v>
      </c>
      <c r="I190" s="78">
        <v>0</v>
      </c>
      <c r="J190" s="78">
        <v>0</v>
      </c>
      <c r="K190" s="78">
        <v>0</v>
      </c>
      <c r="L190" s="78">
        <v>0</v>
      </c>
      <c r="M190" s="78">
        <v>0</v>
      </c>
      <c r="N190" s="131"/>
      <c r="O190" s="131" t="s">
        <v>322</v>
      </c>
      <c r="P190" s="88"/>
      <c r="Q190" s="88" t="s">
        <v>322</v>
      </c>
      <c r="R190" s="82" t="s">
        <v>322</v>
      </c>
      <c r="S190" s="90"/>
      <c r="T190" s="89" t="s">
        <v>322</v>
      </c>
      <c r="U190" s="90"/>
      <c r="V190" s="89"/>
      <c r="W190" s="90"/>
      <c r="X190" s="89" t="s">
        <v>322</v>
      </c>
      <c r="Y190" s="109"/>
      <c r="Z190" s="89" t="s">
        <v>322</v>
      </c>
      <c r="AA190" s="88">
        <v>0</v>
      </c>
      <c r="AB190" s="88"/>
      <c r="AC190" s="89" t="s">
        <v>322</v>
      </c>
      <c r="AD190" s="153" t="s">
        <v>322</v>
      </c>
      <c r="AE190" s="112">
        <v>0</v>
      </c>
      <c r="AF190" s="103" t="s">
        <v>323</v>
      </c>
      <c r="AG190" s="117"/>
      <c r="AH190" s="89" t="s">
        <v>322</v>
      </c>
      <c r="AI190" s="117"/>
      <c r="AJ190" s="89" t="s">
        <v>322</v>
      </c>
      <c r="AK190" s="157" t="s">
        <v>322</v>
      </c>
    </row>
    <row r="191" spans="2:37" ht="18" customHeight="1" x14ac:dyDescent="0.15">
      <c r="B191" s="85">
        <v>21</v>
      </c>
      <c r="C191" s="169" t="s">
        <v>297</v>
      </c>
      <c r="D191" s="91">
        <v>1</v>
      </c>
      <c r="E191" s="86">
        <v>2904648983.9299998</v>
      </c>
      <c r="F191" s="86">
        <v>3477440619.6599998</v>
      </c>
      <c r="G191" s="86">
        <v>490154395.38000005</v>
      </c>
      <c r="H191" s="86">
        <v>1211778415.8</v>
      </c>
      <c r="I191" s="86">
        <v>13780777756</v>
      </c>
      <c r="J191" s="86">
        <v>15086037224</v>
      </c>
      <c r="K191" s="86">
        <v>2265662203.8600001</v>
      </c>
      <c r="L191" s="86">
        <v>462058459.66000009</v>
      </c>
      <c r="M191" s="86">
        <v>1915230.9100000001</v>
      </c>
      <c r="N191" s="80">
        <v>4</v>
      </c>
      <c r="O191" s="130">
        <v>114</v>
      </c>
      <c r="P191" s="94" t="s">
        <v>174</v>
      </c>
      <c r="Q191" s="80">
        <v>0</v>
      </c>
      <c r="R191" s="81">
        <v>27600000000</v>
      </c>
      <c r="S191" s="134">
        <v>13780777756</v>
      </c>
      <c r="T191" s="168" t="s">
        <v>320</v>
      </c>
      <c r="U191" s="86">
        <v>15086037224</v>
      </c>
      <c r="V191" s="87" t="s">
        <v>320</v>
      </c>
      <c r="W191" s="86">
        <v>5.925987834258069</v>
      </c>
      <c r="X191" s="87" t="s">
        <v>320</v>
      </c>
      <c r="Y191" s="137">
        <v>0.34846847102121886</v>
      </c>
      <c r="Z191" s="87" t="s">
        <v>320</v>
      </c>
      <c r="AA191" s="80">
        <v>0</v>
      </c>
      <c r="AB191" s="137">
        <v>241.25470054156554</v>
      </c>
      <c r="AC191" s="87" t="s">
        <v>320</v>
      </c>
      <c r="AD191" s="151" t="s">
        <v>320</v>
      </c>
      <c r="AE191" s="111"/>
      <c r="AF191" s="101"/>
      <c r="AG191" s="137">
        <v>0.20393969536711731</v>
      </c>
      <c r="AH191" s="87" t="s">
        <v>320</v>
      </c>
      <c r="AI191" s="137">
        <v>0.1328731415420048</v>
      </c>
      <c r="AJ191" s="87" t="s">
        <v>320</v>
      </c>
      <c r="AK191" s="154" t="s">
        <v>320</v>
      </c>
    </row>
    <row r="192" spans="2:37" ht="18" customHeight="1" x14ac:dyDescent="0.15">
      <c r="B192" s="76">
        <v>21.1</v>
      </c>
      <c r="C192" s="172" t="s">
        <v>200</v>
      </c>
      <c r="D192" s="140">
        <v>0.4</v>
      </c>
      <c r="E192" s="75">
        <v>1126285837</v>
      </c>
      <c r="F192" s="75">
        <v>1404838615</v>
      </c>
      <c r="G192" s="75">
        <v>373037443</v>
      </c>
      <c r="H192" s="75">
        <v>756066431</v>
      </c>
      <c r="I192" s="133">
        <v>753248394</v>
      </c>
      <c r="J192" s="75">
        <v>648772184</v>
      </c>
      <c r="K192" s="133">
        <v>648772184</v>
      </c>
      <c r="L192" s="133">
        <v>247841039</v>
      </c>
      <c r="M192" s="133">
        <v>374020</v>
      </c>
      <c r="N192" s="130"/>
      <c r="O192" s="130" t="s">
        <v>322</v>
      </c>
      <c r="P192" s="77"/>
      <c r="Q192" s="77" t="s">
        <v>322</v>
      </c>
      <c r="R192" s="79" t="s">
        <v>322</v>
      </c>
      <c r="S192" s="84"/>
      <c r="T192" s="83" t="s">
        <v>322</v>
      </c>
      <c r="U192" s="84"/>
      <c r="V192" s="83"/>
      <c r="W192" s="84"/>
      <c r="X192" s="83" t="s">
        <v>322</v>
      </c>
      <c r="Y192" s="108"/>
      <c r="Z192" s="83" t="s">
        <v>322</v>
      </c>
      <c r="AA192" s="77">
        <v>0</v>
      </c>
      <c r="AB192" s="77"/>
      <c r="AC192" s="83" t="s">
        <v>322</v>
      </c>
      <c r="AD192" s="152" t="s">
        <v>322</v>
      </c>
      <c r="AE192" s="110">
        <v>2478.9811452267513</v>
      </c>
      <c r="AF192" s="102" t="s">
        <v>323</v>
      </c>
      <c r="AG192" s="116"/>
      <c r="AH192" s="83" t="s">
        <v>322</v>
      </c>
      <c r="AI192" s="116"/>
      <c r="AJ192" s="83" t="s">
        <v>322</v>
      </c>
      <c r="AK192" s="155" t="s">
        <v>322</v>
      </c>
    </row>
    <row r="193" spans="2:37" ht="18" customHeight="1" x14ac:dyDescent="0.15">
      <c r="B193" s="76">
        <v>21.2</v>
      </c>
      <c r="C193" s="170" t="s">
        <v>225</v>
      </c>
      <c r="D193" s="140">
        <v>0.09</v>
      </c>
      <c r="E193" s="75">
        <v>4448246085</v>
      </c>
      <c r="F193" s="75">
        <v>4909072690</v>
      </c>
      <c r="G193" s="75">
        <v>292751488</v>
      </c>
      <c r="H193" s="75">
        <v>501617596</v>
      </c>
      <c r="I193" s="133">
        <v>4155494597</v>
      </c>
      <c r="J193" s="75">
        <v>4407455094</v>
      </c>
      <c r="K193" s="133">
        <v>4407455094</v>
      </c>
      <c r="L193" s="133">
        <v>233965534</v>
      </c>
      <c r="M193" s="133">
        <v>2033575</v>
      </c>
      <c r="N193" s="130"/>
      <c r="O193" s="130" t="s">
        <v>322</v>
      </c>
      <c r="P193" s="77"/>
      <c r="Q193" s="77" t="s">
        <v>322</v>
      </c>
      <c r="R193" s="79" t="s">
        <v>322</v>
      </c>
      <c r="S193" s="84"/>
      <c r="T193" s="83" t="s">
        <v>322</v>
      </c>
      <c r="U193" s="84"/>
      <c r="V193" s="83"/>
      <c r="W193" s="84"/>
      <c r="X193" s="83" t="s">
        <v>322</v>
      </c>
      <c r="Y193" s="108"/>
      <c r="Z193" s="83" t="s">
        <v>322</v>
      </c>
      <c r="AA193" s="77">
        <v>0</v>
      </c>
      <c r="AB193" s="77"/>
      <c r="AC193" s="83" t="s">
        <v>322</v>
      </c>
      <c r="AD193" s="152" t="s">
        <v>322</v>
      </c>
      <c r="AE193" s="110">
        <v>8662.5598905946717</v>
      </c>
      <c r="AF193" s="102" t="s">
        <v>323</v>
      </c>
      <c r="AG193" s="116"/>
      <c r="AH193" s="83" t="s">
        <v>322</v>
      </c>
      <c r="AI193" s="116"/>
      <c r="AJ193" s="83" t="s">
        <v>322</v>
      </c>
      <c r="AK193" s="155" t="s">
        <v>322</v>
      </c>
    </row>
    <row r="194" spans="2:37" ht="18" customHeight="1" x14ac:dyDescent="0.15">
      <c r="B194" s="76">
        <v>21.3</v>
      </c>
      <c r="C194" s="170" t="s">
        <v>223</v>
      </c>
      <c r="D194" s="140">
        <v>0.25</v>
      </c>
      <c r="E194" s="75">
        <v>6568287074</v>
      </c>
      <c r="F194" s="75">
        <v>7567389298</v>
      </c>
      <c r="G194" s="75">
        <v>658581041</v>
      </c>
      <c r="H194" s="75">
        <v>2856389203</v>
      </c>
      <c r="I194" s="133">
        <v>5909706033</v>
      </c>
      <c r="J194" s="75">
        <v>4711000095</v>
      </c>
      <c r="K194" s="133">
        <v>4711000095</v>
      </c>
      <c r="L194" s="133">
        <v>1086307709</v>
      </c>
      <c r="M194" s="133">
        <v>1333812</v>
      </c>
      <c r="N194" s="130"/>
      <c r="O194" s="130" t="s">
        <v>322</v>
      </c>
      <c r="P194" s="77"/>
      <c r="Q194" s="77" t="s">
        <v>322</v>
      </c>
      <c r="R194" s="79" t="s">
        <v>322</v>
      </c>
      <c r="S194" s="84"/>
      <c r="T194" s="83" t="s">
        <v>322</v>
      </c>
      <c r="U194" s="84"/>
      <c r="V194" s="83"/>
      <c r="W194" s="84"/>
      <c r="X194" s="83" t="s">
        <v>322</v>
      </c>
      <c r="Y194" s="108"/>
      <c r="Z194" s="83" t="s">
        <v>322</v>
      </c>
      <c r="AA194" s="77">
        <v>0</v>
      </c>
      <c r="AB194" s="77"/>
      <c r="AC194" s="83" t="s">
        <v>322</v>
      </c>
      <c r="AD194" s="152" t="s">
        <v>322</v>
      </c>
      <c r="AE194" s="110">
        <v>13353.430912299276</v>
      </c>
      <c r="AF194" s="102" t="s">
        <v>323</v>
      </c>
      <c r="AG194" s="116"/>
      <c r="AH194" s="83" t="s">
        <v>322</v>
      </c>
      <c r="AI194" s="116"/>
      <c r="AJ194" s="83" t="s">
        <v>322</v>
      </c>
      <c r="AK194" s="155" t="s">
        <v>322</v>
      </c>
    </row>
    <row r="195" spans="2:37" ht="18" customHeight="1" x14ac:dyDescent="0.15">
      <c r="B195" s="76">
        <v>21.4</v>
      </c>
      <c r="C195" s="173" t="s">
        <v>251</v>
      </c>
      <c r="D195" s="140">
        <v>0.17</v>
      </c>
      <c r="E195" s="75">
        <v>2089888060</v>
      </c>
      <c r="F195" s="75">
        <v>2741174766</v>
      </c>
      <c r="G195" s="75">
        <v>847590221</v>
      </c>
      <c r="H195" s="75">
        <v>848545721</v>
      </c>
      <c r="I195" s="133">
        <v>1242297839</v>
      </c>
      <c r="J195" s="75">
        <v>1892629045</v>
      </c>
      <c r="K195" s="133">
        <v>1892629045</v>
      </c>
      <c r="L195" s="133">
        <v>392020069</v>
      </c>
      <c r="M195" s="133">
        <v>5248828</v>
      </c>
      <c r="N195" s="130"/>
      <c r="O195" s="130" t="s">
        <v>322</v>
      </c>
      <c r="P195" s="77"/>
      <c r="Q195" s="77" t="s">
        <v>322</v>
      </c>
      <c r="R195" s="79" t="s">
        <v>322</v>
      </c>
      <c r="S195" s="84"/>
      <c r="T195" s="83" t="s">
        <v>322</v>
      </c>
      <c r="U195" s="84"/>
      <c r="V195" s="83"/>
      <c r="W195" s="84"/>
      <c r="X195" s="83" t="s">
        <v>322</v>
      </c>
      <c r="Y195" s="108"/>
      <c r="Z195" s="83" t="s">
        <v>322</v>
      </c>
      <c r="AA195" s="77">
        <v>0</v>
      </c>
      <c r="AB195" s="77"/>
      <c r="AC195" s="83" t="s">
        <v>322</v>
      </c>
      <c r="AD195" s="152" t="s">
        <v>322</v>
      </c>
      <c r="AE195" s="110">
        <v>4837.0826998411858</v>
      </c>
      <c r="AF195" s="102" t="s">
        <v>323</v>
      </c>
      <c r="AG195" s="116"/>
      <c r="AH195" s="83" t="s">
        <v>322</v>
      </c>
      <c r="AI195" s="116"/>
      <c r="AJ195" s="83" t="s">
        <v>322</v>
      </c>
      <c r="AK195" s="155" t="s">
        <v>322</v>
      </c>
    </row>
    <row r="196" spans="2:37" ht="18" customHeight="1" x14ac:dyDescent="0.15">
      <c r="B196" s="76">
        <v>21.5</v>
      </c>
      <c r="C196" s="173" t="s">
        <v>209</v>
      </c>
      <c r="D196" s="140">
        <v>0.03</v>
      </c>
      <c r="E196" s="75">
        <v>714256000</v>
      </c>
      <c r="F196" s="75">
        <v>1127485000</v>
      </c>
      <c r="G196" s="75">
        <v>1880000</v>
      </c>
      <c r="H196" s="75">
        <v>1880000</v>
      </c>
      <c r="I196" s="133">
        <v>712376000</v>
      </c>
      <c r="J196" s="75">
        <v>1125605000</v>
      </c>
      <c r="K196" s="133">
        <v>1125605000</v>
      </c>
      <c r="L196" s="133">
        <v>21553000</v>
      </c>
      <c r="M196" s="133">
        <v>2985000</v>
      </c>
      <c r="N196" s="130"/>
      <c r="O196" s="130" t="s">
        <v>322</v>
      </c>
      <c r="P196" s="77"/>
      <c r="Q196" s="77" t="s">
        <v>322</v>
      </c>
      <c r="R196" s="79" t="s">
        <v>322</v>
      </c>
      <c r="S196" s="84"/>
      <c r="T196" s="83" t="s">
        <v>322</v>
      </c>
      <c r="U196" s="84"/>
      <c r="V196" s="83"/>
      <c r="W196" s="84"/>
      <c r="X196" s="83" t="s">
        <v>322</v>
      </c>
      <c r="Y196" s="108"/>
      <c r="Z196" s="83" t="s">
        <v>322</v>
      </c>
      <c r="AA196" s="77">
        <v>0</v>
      </c>
      <c r="AB196" s="77"/>
      <c r="AC196" s="83" t="s">
        <v>322</v>
      </c>
      <c r="AD196" s="152" t="s">
        <v>322</v>
      </c>
      <c r="AE196" s="110">
        <v>1989.5623786836068</v>
      </c>
      <c r="AF196" s="102" t="s">
        <v>323</v>
      </c>
      <c r="AG196" s="116"/>
      <c r="AH196" s="83" t="s">
        <v>322</v>
      </c>
      <c r="AI196" s="116"/>
      <c r="AJ196" s="83" t="s">
        <v>322</v>
      </c>
      <c r="AK196" s="155" t="s">
        <v>322</v>
      </c>
    </row>
    <row r="197" spans="2:37" ht="18" customHeight="1" x14ac:dyDescent="0.15">
      <c r="B197" s="76">
        <v>21.6</v>
      </c>
      <c r="C197" s="174" t="s">
        <v>254</v>
      </c>
      <c r="D197" s="140">
        <v>0.02</v>
      </c>
      <c r="E197" s="75">
        <v>555095969</v>
      </c>
      <c r="F197" s="75">
        <v>790689592</v>
      </c>
      <c r="G197" s="75">
        <v>401000</v>
      </c>
      <c r="H197" s="75">
        <v>401000</v>
      </c>
      <c r="I197" s="133">
        <v>554694969</v>
      </c>
      <c r="J197" s="75">
        <v>790288592</v>
      </c>
      <c r="K197" s="133">
        <v>790288592</v>
      </c>
      <c r="L197" s="133">
        <v>58355211</v>
      </c>
      <c r="M197" s="133">
        <v>19800</v>
      </c>
      <c r="N197" s="130"/>
      <c r="O197" s="130" t="s">
        <v>322</v>
      </c>
      <c r="P197" s="77"/>
      <c r="Q197" s="77" t="s">
        <v>322</v>
      </c>
      <c r="R197" s="79" t="s">
        <v>322</v>
      </c>
      <c r="S197" s="84"/>
      <c r="T197" s="83" t="s">
        <v>322</v>
      </c>
      <c r="U197" s="84"/>
      <c r="V197" s="83"/>
      <c r="W197" s="84"/>
      <c r="X197" s="83" t="s">
        <v>322</v>
      </c>
      <c r="Y197" s="108"/>
      <c r="Z197" s="83" t="s">
        <v>322</v>
      </c>
      <c r="AA197" s="77">
        <v>0</v>
      </c>
      <c r="AB197" s="77"/>
      <c r="AC197" s="83" t="s">
        <v>322</v>
      </c>
      <c r="AD197" s="152" t="s">
        <v>322</v>
      </c>
      <c r="AE197" s="110">
        <v>1395.2525004411505</v>
      </c>
      <c r="AF197" s="102" t="s">
        <v>323</v>
      </c>
      <c r="AG197" s="116"/>
      <c r="AH197" s="83" t="s">
        <v>322</v>
      </c>
      <c r="AI197" s="116"/>
      <c r="AJ197" s="83" t="s">
        <v>322</v>
      </c>
      <c r="AK197" s="156" t="s">
        <v>322</v>
      </c>
    </row>
    <row r="198" spans="2:37" ht="18" customHeight="1" x14ac:dyDescent="0.15">
      <c r="B198" s="76">
        <v>21.7</v>
      </c>
      <c r="C198" s="170" t="s">
        <v>298</v>
      </c>
      <c r="D198" s="140">
        <v>0.04</v>
      </c>
      <c r="E198" s="75">
        <v>597754085</v>
      </c>
      <c r="F198" s="75">
        <v>1655081375</v>
      </c>
      <c r="G198" s="75">
        <v>144794161</v>
      </c>
      <c r="H198" s="75">
        <v>144794161</v>
      </c>
      <c r="I198" s="133">
        <v>452959924</v>
      </c>
      <c r="J198" s="75">
        <v>1510287214</v>
      </c>
      <c r="K198" s="133">
        <v>1510287214</v>
      </c>
      <c r="L198" s="133">
        <v>45777820</v>
      </c>
      <c r="M198" s="133">
        <v>6672535</v>
      </c>
      <c r="N198" s="130"/>
      <c r="O198" s="130" t="s">
        <v>322</v>
      </c>
      <c r="P198" s="77"/>
      <c r="Q198" s="77" t="s">
        <v>322</v>
      </c>
      <c r="R198" s="79" t="s">
        <v>322</v>
      </c>
      <c r="S198" s="84"/>
      <c r="T198" s="83" t="s">
        <v>322</v>
      </c>
      <c r="U198" s="84"/>
      <c r="V198" s="83"/>
      <c r="W198" s="84"/>
      <c r="X198" s="83" t="s">
        <v>322</v>
      </c>
      <c r="Y198" s="108"/>
      <c r="Z198" s="83" t="s">
        <v>322</v>
      </c>
      <c r="AA198" s="77">
        <v>0</v>
      </c>
      <c r="AB198" s="77"/>
      <c r="AC198" s="83" t="s">
        <v>322</v>
      </c>
      <c r="AD198" s="152" t="s">
        <v>322</v>
      </c>
      <c r="AE198" s="110">
        <v>2920.5600405858477</v>
      </c>
      <c r="AF198" s="102" t="s">
        <v>323</v>
      </c>
      <c r="AG198" s="116"/>
      <c r="AH198" s="83" t="s">
        <v>322</v>
      </c>
      <c r="AI198" s="116"/>
      <c r="AJ198" s="83" t="s">
        <v>322</v>
      </c>
      <c r="AK198" s="156" t="s">
        <v>322</v>
      </c>
    </row>
    <row r="199" spans="2:37" ht="18" customHeight="1" thickBot="1" x14ac:dyDescent="0.2">
      <c r="B199" s="76" t="s">
        <v>322</v>
      </c>
      <c r="C199" s="93"/>
      <c r="D199" s="93"/>
      <c r="E199" s="78">
        <v>0</v>
      </c>
      <c r="F199" s="78">
        <v>0</v>
      </c>
      <c r="G199" s="78">
        <v>0</v>
      </c>
      <c r="H199" s="78">
        <v>0</v>
      </c>
      <c r="I199" s="78">
        <v>0</v>
      </c>
      <c r="J199" s="78">
        <v>0</v>
      </c>
      <c r="K199" s="78">
        <v>0</v>
      </c>
      <c r="L199" s="78">
        <v>0</v>
      </c>
      <c r="M199" s="78">
        <v>0</v>
      </c>
      <c r="N199" s="131"/>
      <c r="O199" s="131" t="s">
        <v>322</v>
      </c>
      <c r="P199" s="88"/>
      <c r="Q199" s="88" t="s">
        <v>322</v>
      </c>
      <c r="R199" s="82" t="s">
        <v>322</v>
      </c>
      <c r="S199" s="90"/>
      <c r="T199" s="89" t="s">
        <v>322</v>
      </c>
      <c r="U199" s="90"/>
      <c r="V199" s="89"/>
      <c r="W199" s="90"/>
      <c r="X199" s="89" t="s">
        <v>322</v>
      </c>
      <c r="Y199" s="109"/>
      <c r="Z199" s="89" t="s">
        <v>322</v>
      </c>
      <c r="AA199" s="88">
        <v>0</v>
      </c>
      <c r="AB199" s="88"/>
      <c r="AC199" s="89" t="s">
        <v>322</v>
      </c>
      <c r="AD199" s="153" t="s">
        <v>322</v>
      </c>
      <c r="AE199" s="112">
        <v>0</v>
      </c>
      <c r="AF199" s="103" t="s">
        <v>323</v>
      </c>
      <c r="AG199" s="117"/>
      <c r="AH199" s="89" t="s">
        <v>322</v>
      </c>
      <c r="AI199" s="117"/>
      <c r="AJ199" s="89" t="s">
        <v>322</v>
      </c>
      <c r="AK199" s="157" t="s">
        <v>322</v>
      </c>
    </row>
    <row r="200" spans="2:37" ht="18" customHeight="1" x14ac:dyDescent="0.15">
      <c r="B200" s="85">
        <v>22</v>
      </c>
      <c r="C200" s="169" t="s">
        <v>299</v>
      </c>
      <c r="D200" s="91">
        <v>1</v>
      </c>
      <c r="E200" s="86">
        <v>134944416406.7</v>
      </c>
      <c r="F200" s="86">
        <v>184289049281.42499</v>
      </c>
      <c r="G200" s="86">
        <v>84783513551.810013</v>
      </c>
      <c r="H200" s="86">
        <v>122357526816.19499</v>
      </c>
      <c r="I200" s="86">
        <v>100321805709.77997</v>
      </c>
      <c r="J200" s="86">
        <v>123863044930.45999</v>
      </c>
      <c r="K200" s="86">
        <v>61931522465.229996</v>
      </c>
      <c r="L200" s="86">
        <v>6165147549.415</v>
      </c>
      <c r="M200" s="86">
        <v>1485968742.9549999</v>
      </c>
      <c r="N200" s="80">
        <v>1</v>
      </c>
      <c r="O200" s="130">
        <v>114</v>
      </c>
      <c r="P200" s="94" t="s">
        <v>174</v>
      </c>
      <c r="Q200" s="80">
        <v>0</v>
      </c>
      <c r="R200" s="81">
        <v>33500000000</v>
      </c>
      <c r="S200" s="188">
        <v>100321805709.77997</v>
      </c>
      <c r="T200" s="168" t="s">
        <v>320</v>
      </c>
      <c r="U200" s="186">
        <v>123863044930.45999</v>
      </c>
      <c r="V200" s="168" t="s">
        <v>320</v>
      </c>
      <c r="W200" s="186">
        <v>1.5916351039667325</v>
      </c>
      <c r="X200" s="168" t="s">
        <v>320</v>
      </c>
      <c r="Y200" s="183">
        <v>0.66394355656664483</v>
      </c>
      <c r="Z200" s="168" t="s">
        <v>320</v>
      </c>
      <c r="AA200" s="190">
        <v>0</v>
      </c>
      <c r="AB200" s="183">
        <v>4.1489079623269713</v>
      </c>
      <c r="AC200" s="168" t="s">
        <v>320</v>
      </c>
      <c r="AD200" s="191" t="s">
        <v>320</v>
      </c>
      <c r="AE200" s="192"/>
      <c r="AF200" s="193"/>
      <c r="AG200" s="183">
        <v>9.9547811905904268E-2</v>
      </c>
      <c r="AH200" s="168" t="s">
        <v>320</v>
      </c>
      <c r="AI200" s="183">
        <v>3.3453683620670797E-2</v>
      </c>
      <c r="AJ200" s="87" t="s">
        <v>320</v>
      </c>
      <c r="AK200" s="154" t="s">
        <v>320</v>
      </c>
    </row>
    <row r="201" spans="2:37" ht="18" customHeight="1" x14ac:dyDescent="0.15">
      <c r="B201" s="76">
        <v>22.1</v>
      </c>
      <c r="C201" s="170" t="s">
        <v>301</v>
      </c>
      <c r="D201" s="140">
        <v>0.5</v>
      </c>
      <c r="E201" s="75">
        <v>253858880744.29999</v>
      </c>
      <c r="F201" s="75">
        <v>350929144846.34998</v>
      </c>
      <c r="G201" s="75">
        <v>162596587413.42001</v>
      </c>
      <c r="H201" s="75">
        <v>235581319735.48999</v>
      </c>
      <c r="I201" s="133">
        <v>91262293330.879974</v>
      </c>
      <c r="J201" s="75">
        <v>115347825110.85999</v>
      </c>
      <c r="K201" s="133">
        <v>115347825110.85999</v>
      </c>
      <c r="L201" s="133">
        <v>10831421529.219999</v>
      </c>
      <c r="M201" s="133">
        <v>2799690342.9099998</v>
      </c>
      <c r="N201" s="130">
        <v>2</v>
      </c>
      <c r="O201" s="130">
        <v>102</v>
      </c>
      <c r="P201" s="77"/>
      <c r="Q201" s="77" t="s">
        <v>322</v>
      </c>
      <c r="R201" s="79">
        <v>30000000000</v>
      </c>
      <c r="S201" s="189">
        <v>100321805709.77997</v>
      </c>
      <c r="T201" s="194" t="s">
        <v>320</v>
      </c>
      <c r="U201" s="187">
        <v>123863044930.45999</v>
      </c>
      <c r="V201" s="194" t="s">
        <v>320</v>
      </c>
      <c r="W201" s="187">
        <v>1.5916351039667325</v>
      </c>
      <c r="X201" s="194" t="s">
        <v>320</v>
      </c>
      <c r="Y201" s="184">
        <v>0.66394355656664483</v>
      </c>
      <c r="Z201" s="194" t="s">
        <v>320</v>
      </c>
      <c r="AA201" s="195">
        <v>0</v>
      </c>
      <c r="AB201" s="184">
        <v>4.1489079623269713</v>
      </c>
      <c r="AC201" s="194" t="s">
        <v>320</v>
      </c>
      <c r="AD201" s="196" t="s">
        <v>320</v>
      </c>
      <c r="AE201" s="197">
        <v>619250.29971122288</v>
      </c>
      <c r="AF201" s="198" t="s">
        <v>324</v>
      </c>
      <c r="AG201" s="184">
        <v>9.9547811905904268E-2</v>
      </c>
      <c r="AH201" s="194" t="s">
        <v>320</v>
      </c>
      <c r="AI201" s="184">
        <v>3.3453683620670797E-2</v>
      </c>
      <c r="AJ201" s="83" t="s">
        <v>320</v>
      </c>
      <c r="AK201" s="155" t="s">
        <v>320</v>
      </c>
    </row>
    <row r="202" spans="2:37" ht="18" customHeight="1" x14ac:dyDescent="0.15">
      <c r="B202" s="76">
        <v>22.2</v>
      </c>
      <c r="C202" s="170" t="s">
        <v>300</v>
      </c>
      <c r="D202" s="140">
        <v>0.5</v>
      </c>
      <c r="E202" s="75">
        <v>16029952069.1</v>
      </c>
      <c r="F202" s="75">
        <v>17648953716.5</v>
      </c>
      <c r="G202" s="75">
        <v>6970439690.1999998</v>
      </c>
      <c r="H202" s="75">
        <v>9133733896.8999996</v>
      </c>
      <c r="I202" s="133">
        <v>9059512378.9000015</v>
      </c>
      <c r="J202" s="75">
        <v>8515219819.6000004</v>
      </c>
      <c r="K202" s="133">
        <v>8515219819.6000004</v>
      </c>
      <c r="L202" s="133">
        <v>1498873569.6099999</v>
      </c>
      <c r="M202" s="133">
        <v>172247143</v>
      </c>
      <c r="N202" s="130">
        <v>4</v>
      </c>
      <c r="O202" s="130">
        <v>114</v>
      </c>
      <c r="P202" s="77"/>
      <c r="Q202" s="77" t="s">
        <v>322</v>
      </c>
      <c r="R202" s="79">
        <v>27600000000</v>
      </c>
      <c r="S202" s="189">
        <v>100321805709.77997</v>
      </c>
      <c r="T202" s="194" t="s">
        <v>320</v>
      </c>
      <c r="U202" s="187">
        <v>123863044930.45999</v>
      </c>
      <c r="V202" s="194" t="s">
        <v>320</v>
      </c>
      <c r="W202" s="187">
        <v>1.5916351039667325</v>
      </c>
      <c r="X202" s="194" t="s">
        <v>320</v>
      </c>
      <c r="Y202" s="184">
        <v>0.66394355656664483</v>
      </c>
      <c r="Z202" s="194" t="s">
        <v>320</v>
      </c>
      <c r="AA202" s="195">
        <v>0</v>
      </c>
      <c r="AB202" s="184">
        <v>4.1489079623269713</v>
      </c>
      <c r="AC202" s="194" t="s">
        <v>320</v>
      </c>
      <c r="AD202" s="196" t="s">
        <v>320</v>
      </c>
      <c r="AE202" s="197">
        <v>31143.380477324863</v>
      </c>
      <c r="AF202" s="198" t="s">
        <v>324</v>
      </c>
      <c r="AG202" s="184">
        <v>9.9547811905904268E-2</v>
      </c>
      <c r="AH202" s="194" t="s">
        <v>320</v>
      </c>
      <c r="AI202" s="184">
        <v>3.3453683620670797E-2</v>
      </c>
      <c r="AJ202" s="83" t="s">
        <v>320</v>
      </c>
      <c r="AK202" s="155" t="s">
        <v>320</v>
      </c>
    </row>
    <row r="203" spans="2:37" ht="18" customHeight="1" x14ac:dyDescent="0.15">
      <c r="B203" s="76"/>
      <c r="C203" s="170"/>
      <c r="D203" s="140"/>
      <c r="E203" s="75">
        <v>0</v>
      </c>
      <c r="F203" s="75">
        <v>0</v>
      </c>
      <c r="G203" s="75">
        <v>0</v>
      </c>
      <c r="H203" s="75">
        <v>0</v>
      </c>
      <c r="I203" s="133">
        <v>0</v>
      </c>
      <c r="J203" s="75">
        <v>0</v>
      </c>
      <c r="K203" s="133">
        <v>0</v>
      </c>
      <c r="L203" s="133">
        <v>0</v>
      </c>
      <c r="M203" s="133">
        <v>0</v>
      </c>
      <c r="N203" s="130">
        <v>5</v>
      </c>
      <c r="O203" s="130">
        <v>102</v>
      </c>
      <c r="P203" s="77"/>
      <c r="Q203" s="77" t="s">
        <v>322</v>
      </c>
      <c r="R203" s="79">
        <v>27400000000</v>
      </c>
      <c r="S203" s="189">
        <v>100321805709.77997</v>
      </c>
      <c r="T203" s="194" t="s">
        <v>320</v>
      </c>
      <c r="U203" s="187">
        <v>123863044930.45999</v>
      </c>
      <c r="V203" s="194" t="s">
        <v>320</v>
      </c>
      <c r="W203" s="187">
        <v>1.5916351039667325</v>
      </c>
      <c r="X203" s="194" t="s">
        <v>320</v>
      </c>
      <c r="Y203" s="184">
        <v>0.66394355656664483</v>
      </c>
      <c r="Z203" s="194" t="s">
        <v>320</v>
      </c>
      <c r="AA203" s="195">
        <v>0</v>
      </c>
      <c r="AB203" s="184">
        <v>4.1489079623269713</v>
      </c>
      <c r="AC203" s="194" t="s">
        <v>320</v>
      </c>
      <c r="AD203" s="196" t="s">
        <v>320</v>
      </c>
      <c r="AE203" s="197">
        <v>0</v>
      </c>
      <c r="AF203" s="198" t="s">
        <v>323</v>
      </c>
      <c r="AG203" s="184">
        <v>9.9547811905904268E-2</v>
      </c>
      <c r="AH203" s="194" t="s">
        <v>320</v>
      </c>
      <c r="AI203" s="184">
        <v>3.3453683620670797E-2</v>
      </c>
      <c r="AJ203" s="83" t="s">
        <v>320</v>
      </c>
      <c r="AK203" s="155" t="s">
        <v>320</v>
      </c>
    </row>
    <row r="204" spans="2:37" ht="18" customHeight="1" x14ac:dyDescent="0.15">
      <c r="B204" s="76"/>
      <c r="C204" s="92"/>
      <c r="D204" s="140"/>
      <c r="E204" s="75">
        <v>0</v>
      </c>
      <c r="F204" s="75">
        <v>0</v>
      </c>
      <c r="G204" s="75">
        <v>0</v>
      </c>
      <c r="H204" s="75">
        <v>0</v>
      </c>
      <c r="I204" s="133">
        <v>0</v>
      </c>
      <c r="J204" s="75">
        <v>0</v>
      </c>
      <c r="K204" s="133">
        <v>0</v>
      </c>
      <c r="L204" s="133">
        <v>0</v>
      </c>
      <c r="M204" s="133">
        <v>0</v>
      </c>
      <c r="N204" s="130">
        <v>6</v>
      </c>
      <c r="O204" s="130">
        <v>114</v>
      </c>
      <c r="P204" s="77"/>
      <c r="Q204" s="77" t="s">
        <v>322</v>
      </c>
      <c r="R204" s="79">
        <v>14705000000</v>
      </c>
      <c r="S204" s="189">
        <v>100321805709.77997</v>
      </c>
      <c r="T204" s="194" t="s">
        <v>320</v>
      </c>
      <c r="U204" s="187">
        <v>123863044930.45999</v>
      </c>
      <c r="V204" s="194" t="s">
        <v>320</v>
      </c>
      <c r="W204" s="187">
        <v>1.5916351039667325</v>
      </c>
      <c r="X204" s="194" t="s">
        <v>320</v>
      </c>
      <c r="Y204" s="184">
        <v>0.66394355656664483</v>
      </c>
      <c r="Z204" s="194" t="s">
        <v>320</v>
      </c>
      <c r="AA204" s="195">
        <v>0</v>
      </c>
      <c r="AB204" s="184">
        <v>4.1489079623269713</v>
      </c>
      <c r="AC204" s="194" t="s">
        <v>320</v>
      </c>
      <c r="AD204" s="196" t="s">
        <v>320</v>
      </c>
      <c r="AE204" s="197">
        <v>0</v>
      </c>
      <c r="AF204" s="198" t="s">
        <v>323</v>
      </c>
      <c r="AG204" s="184">
        <v>9.9547811905904268E-2</v>
      </c>
      <c r="AH204" s="194" t="s">
        <v>320</v>
      </c>
      <c r="AI204" s="184">
        <v>3.3453683620670797E-2</v>
      </c>
      <c r="AJ204" s="83" t="s">
        <v>320</v>
      </c>
      <c r="AK204" s="155" t="s">
        <v>320</v>
      </c>
    </row>
    <row r="205" spans="2:37" ht="18" customHeight="1" x14ac:dyDescent="0.15">
      <c r="B205" s="76"/>
      <c r="C205" s="92"/>
      <c r="D205" s="140"/>
      <c r="E205" s="75">
        <v>0</v>
      </c>
      <c r="F205" s="75">
        <v>0</v>
      </c>
      <c r="G205" s="75">
        <v>0</v>
      </c>
      <c r="H205" s="75">
        <v>0</v>
      </c>
      <c r="I205" s="133">
        <v>0</v>
      </c>
      <c r="J205" s="75">
        <v>0</v>
      </c>
      <c r="K205" s="133">
        <v>0</v>
      </c>
      <c r="L205" s="133">
        <v>0</v>
      </c>
      <c r="M205" s="133">
        <v>0</v>
      </c>
      <c r="N205" s="130"/>
      <c r="O205" s="130" t="s">
        <v>322</v>
      </c>
      <c r="P205" s="77"/>
      <c r="Q205" s="77" t="s">
        <v>322</v>
      </c>
      <c r="R205" s="79" t="s">
        <v>322</v>
      </c>
      <c r="S205" s="84"/>
      <c r="T205" s="83" t="s">
        <v>322</v>
      </c>
      <c r="U205" s="84"/>
      <c r="V205" s="83"/>
      <c r="W205" s="84"/>
      <c r="X205" s="83" t="s">
        <v>322</v>
      </c>
      <c r="Y205" s="108"/>
      <c r="Z205" s="83" t="s">
        <v>322</v>
      </c>
      <c r="AA205" s="77">
        <v>0</v>
      </c>
      <c r="AB205" s="77"/>
      <c r="AC205" s="83" t="s">
        <v>322</v>
      </c>
      <c r="AD205" s="152" t="s">
        <v>322</v>
      </c>
      <c r="AE205" s="110">
        <v>0</v>
      </c>
      <c r="AF205" s="102" t="s">
        <v>323</v>
      </c>
      <c r="AG205" s="116"/>
      <c r="AH205" s="83" t="s">
        <v>322</v>
      </c>
      <c r="AI205" s="116"/>
      <c r="AJ205" s="83" t="s">
        <v>322</v>
      </c>
      <c r="AK205" s="155" t="s">
        <v>322</v>
      </c>
    </row>
    <row r="206" spans="2:37" ht="18" customHeight="1" x14ac:dyDescent="0.15">
      <c r="B206" s="76" t="s">
        <v>322</v>
      </c>
      <c r="C206" s="92"/>
      <c r="D206" s="140"/>
      <c r="E206" s="75">
        <v>0</v>
      </c>
      <c r="F206" s="75">
        <v>0</v>
      </c>
      <c r="G206" s="75">
        <v>0</v>
      </c>
      <c r="H206" s="75">
        <v>0</v>
      </c>
      <c r="I206" s="133">
        <v>0</v>
      </c>
      <c r="J206" s="75">
        <v>0</v>
      </c>
      <c r="K206" s="133">
        <v>0</v>
      </c>
      <c r="L206" s="133">
        <v>0</v>
      </c>
      <c r="M206" s="133">
        <v>0</v>
      </c>
      <c r="N206" s="130"/>
      <c r="O206" s="130" t="s">
        <v>322</v>
      </c>
      <c r="P206" s="77"/>
      <c r="Q206" s="77" t="s">
        <v>322</v>
      </c>
      <c r="R206" s="79" t="s">
        <v>322</v>
      </c>
      <c r="S206" s="84"/>
      <c r="T206" s="83" t="s">
        <v>322</v>
      </c>
      <c r="U206" s="84"/>
      <c r="V206" s="83"/>
      <c r="W206" s="84"/>
      <c r="X206" s="83" t="s">
        <v>322</v>
      </c>
      <c r="Y206" s="108"/>
      <c r="Z206" s="83" t="s">
        <v>322</v>
      </c>
      <c r="AA206" s="77">
        <v>0</v>
      </c>
      <c r="AB206" s="77"/>
      <c r="AC206" s="83" t="s">
        <v>322</v>
      </c>
      <c r="AD206" s="152" t="s">
        <v>322</v>
      </c>
      <c r="AE206" s="110">
        <v>0</v>
      </c>
      <c r="AF206" s="102" t="s">
        <v>323</v>
      </c>
      <c r="AG206" s="116"/>
      <c r="AH206" s="83" t="s">
        <v>322</v>
      </c>
      <c r="AI206" s="116"/>
      <c r="AJ206" s="83" t="s">
        <v>322</v>
      </c>
      <c r="AK206" s="156" t="s">
        <v>322</v>
      </c>
    </row>
    <row r="207" spans="2:37" ht="18" customHeight="1" x14ac:dyDescent="0.15">
      <c r="B207" s="76" t="s">
        <v>322</v>
      </c>
      <c r="C207" s="92"/>
      <c r="D207" s="140"/>
      <c r="E207" s="75">
        <v>0</v>
      </c>
      <c r="F207" s="75">
        <v>0</v>
      </c>
      <c r="G207" s="75">
        <v>0</v>
      </c>
      <c r="H207" s="75">
        <v>0</v>
      </c>
      <c r="I207" s="133">
        <v>0</v>
      </c>
      <c r="J207" s="75">
        <v>0</v>
      </c>
      <c r="K207" s="133">
        <v>0</v>
      </c>
      <c r="L207" s="133">
        <v>0</v>
      </c>
      <c r="M207" s="133">
        <v>0</v>
      </c>
      <c r="N207" s="130"/>
      <c r="O207" s="130" t="s">
        <v>322</v>
      </c>
      <c r="P207" s="77"/>
      <c r="Q207" s="77" t="s">
        <v>322</v>
      </c>
      <c r="R207" s="79" t="s">
        <v>322</v>
      </c>
      <c r="S207" s="84"/>
      <c r="T207" s="83" t="s">
        <v>322</v>
      </c>
      <c r="U207" s="84"/>
      <c r="V207" s="83"/>
      <c r="W207" s="84"/>
      <c r="X207" s="83" t="s">
        <v>322</v>
      </c>
      <c r="Y207" s="108"/>
      <c r="Z207" s="83" t="s">
        <v>322</v>
      </c>
      <c r="AA207" s="77">
        <v>0</v>
      </c>
      <c r="AB207" s="77"/>
      <c r="AC207" s="83" t="s">
        <v>322</v>
      </c>
      <c r="AD207" s="152" t="s">
        <v>322</v>
      </c>
      <c r="AE207" s="110">
        <v>0</v>
      </c>
      <c r="AF207" s="102" t="s">
        <v>323</v>
      </c>
      <c r="AG207" s="116"/>
      <c r="AH207" s="83" t="s">
        <v>322</v>
      </c>
      <c r="AI207" s="116"/>
      <c r="AJ207" s="83" t="s">
        <v>322</v>
      </c>
      <c r="AK207" s="156" t="s">
        <v>322</v>
      </c>
    </row>
    <row r="208" spans="2:37" ht="18" customHeight="1" thickBot="1" x14ac:dyDescent="0.2">
      <c r="B208" s="76" t="s">
        <v>322</v>
      </c>
      <c r="C208" s="93"/>
      <c r="D208" s="93"/>
      <c r="E208" s="78">
        <v>0</v>
      </c>
      <c r="F208" s="78">
        <v>0</v>
      </c>
      <c r="G208" s="78">
        <v>0</v>
      </c>
      <c r="H208" s="78">
        <v>0</v>
      </c>
      <c r="I208" s="78">
        <v>0</v>
      </c>
      <c r="J208" s="78">
        <v>0</v>
      </c>
      <c r="K208" s="78">
        <v>0</v>
      </c>
      <c r="L208" s="78">
        <v>0</v>
      </c>
      <c r="M208" s="78">
        <v>0</v>
      </c>
      <c r="N208" s="131"/>
      <c r="O208" s="131" t="s">
        <v>322</v>
      </c>
      <c r="P208" s="88"/>
      <c r="Q208" s="88" t="s">
        <v>322</v>
      </c>
      <c r="R208" s="82" t="s">
        <v>322</v>
      </c>
      <c r="S208" s="90"/>
      <c r="T208" s="89" t="s">
        <v>322</v>
      </c>
      <c r="U208" s="90"/>
      <c r="V208" s="89"/>
      <c r="W208" s="90"/>
      <c r="X208" s="89" t="s">
        <v>322</v>
      </c>
      <c r="Y208" s="109"/>
      <c r="Z208" s="89" t="s">
        <v>322</v>
      </c>
      <c r="AA208" s="88">
        <v>0</v>
      </c>
      <c r="AB208" s="88"/>
      <c r="AC208" s="89" t="s">
        <v>322</v>
      </c>
      <c r="AD208" s="153" t="s">
        <v>322</v>
      </c>
      <c r="AE208" s="112">
        <v>0</v>
      </c>
      <c r="AF208" s="103" t="s">
        <v>323</v>
      </c>
      <c r="AG208" s="117"/>
      <c r="AH208" s="89" t="s">
        <v>322</v>
      </c>
      <c r="AI208" s="117"/>
      <c r="AJ208" s="89" t="s">
        <v>322</v>
      </c>
      <c r="AK208" s="157" t="s">
        <v>322</v>
      </c>
    </row>
    <row r="209" spans="2:37" ht="18" customHeight="1" x14ac:dyDescent="0.15">
      <c r="B209" s="85">
        <v>23</v>
      </c>
      <c r="C209" s="169" t="s">
        <v>303</v>
      </c>
      <c r="D209" s="91">
        <v>1</v>
      </c>
      <c r="E209" s="86">
        <v>21566085104.25</v>
      </c>
      <c r="F209" s="86">
        <v>28886138944.25</v>
      </c>
      <c r="G209" s="86">
        <v>10717686900.0002</v>
      </c>
      <c r="H209" s="86">
        <v>15791572431.0002</v>
      </c>
      <c r="I209" s="86">
        <v>179601503896.99951</v>
      </c>
      <c r="J209" s="86">
        <v>163940593772.99951</v>
      </c>
      <c r="K209" s="86">
        <v>13094566513.2498</v>
      </c>
      <c r="L209" s="86">
        <v>2689669497.7502003</v>
      </c>
      <c r="M209" s="86">
        <v>186116826.0002</v>
      </c>
      <c r="N209" s="80">
        <v>4</v>
      </c>
      <c r="O209" s="130">
        <v>114</v>
      </c>
      <c r="P209" s="94" t="s">
        <v>174</v>
      </c>
      <c r="Q209" s="80">
        <v>0</v>
      </c>
      <c r="R209" s="81">
        <v>27600000000</v>
      </c>
      <c r="S209" s="134">
        <v>179601503896.99951</v>
      </c>
      <c r="T209" s="168" t="s">
        <v>320</v>
      </c>
      <c r="U209" s="86">
        <v>163940593772.99951</v>
      </c>
      <c r="V209" s="87" t="s">
        <v>320</v>
      </c>
      <c r="W209" s="86">
        <v>2.0121958502304818</v>
      </c>
      <c r="X209" s="87" t="s">
        <v>320</v>
      </c>
      <c r="Y209" s="137">
        <v>0.54668339238683994</v>
      </c>
      <c r="Z209" s="87" t="s">
        <v>320</v>
      </c>
      <c r="AA209" s="80">
        <v>0</v>
      </c>
      <c r="AB209" s="137">
        <v>14.451511749654005</v>
      </c>
      <c r="AC209" s="87" t="s">
        <v>320</v>
      </c>
      <c r="AD209" s="151" t="s">
        <v>320</v>
      </c>
      <c r="AE209" s="111"/>
      <c r="AF209" s="101"/>
      <c r="AG209" s="137">
        <v>0.20540347746744006</v>
      </c>
      <c r="AH209" s="87" t="s">
        <v>320</v>
      </c>
      <c r="AI209" s="137">
        <v>9.3112807597486094E-2</v>
      </c>
      <c r="AJ209" s="87" t="s">
        <v>320</v>
      </c>
      <c r="AK209" s="154" t="s">
        <v>320</v>
      </c>
    </row>
    <row r="210" spans="2:37" ht="32.25" customHeight="1" x14ac:dyDescent="0.15">
      <c r="B210" s="76">
        <v>23.1</v>
      </c>
      <c r="C210" s="170" t="s">
        <v>224</v>
      </c>
      <c r="D210" s="140">
        <v>0.33</v>
      </c>
      <c r="E210" s="75">
        <v>35577716000</v>
      </c>
      <c r="F210" s="75">
        <v>47540478000</v>
      </c>
      <c r="G210" s="75">
        <v>16298985000</v>
      </c>
      <c r="H210" s="75">
        <v>19154444000</v>
      </c>
      <c r="I210" s="133">
        <v>19278731000</v>
      </c>
      <c r="J210" s="75">
        <v>28386034000</v>
      </c>
      <c r="K210" s="133">
        <v>28386034000</v>
      </c>
      <c r="L210" s="133">
        <v>5746699000</v>
      </c>
      <c r="M210" s="133">
        <v>161000</v>
      </c>
      <c r="N210" s="130"/>
      <c r="O210" s="130" t="s">
        <v>322</v>
      </c>
      <c r="P210" s="77"/>
      <c r="Q210" s="77" t="s">
        <v>322</v>
      </c>
      <c r="R210" s="79" t="s">
        <v>322</v>
      </c>
      <c r="S210" s="84"/>
      <c r="T210" s="83" t="s">
        <v>322</v>
      </c>
      <c r="U210" s="84"/>
      <c r="V210" s="83"/>
      <c r="W210" s="84"/>
      <c r="X210" s="83" t="s">
        <v>322</v>
      </c>
      <c r="Y210" s="108"/>
      <c r="Z210" s="83" t="s">
        <v>322</v>
      </c>
      <c r="AA210" s="77">
        <v>0</v>
      </c>
      <c r="AB210" s="77"/>
      <c r="AC210" s="83" t="s">
        <v>322</v>
      </c>
      <c r="AD210" s="152" t="s">
        <v>322</v>
      </c>
      <c r="AE210" s="110">
        <v>83890.026469031232</v>
      </c>
      <c r="AF210" s="102" t="s">
        <v>324</v>
      </c>
      <c r="AG210" s="116"/>
      <c r="AH210" s="83" t="s">
        <v>322</v>
      </c>
      <c r="AI210" s="116"/>
      <c r="AJ210" s="83" t="s">
        <v>322</v>
      </c>
      <c r="AK210" s="155" t="s">
        <v>322</v>
      </c>
    </row>
    <row r="211" spans="2:37" ht="18" customHeight="1" x14ac:dyDescent="0.15">
      <c r="B211" s="76">
        <v>23.2</v>
      </c>
      <c r="C211" s="170" t="s">
        <v>302</v>
      </c>
      <c r="D211" s="140">
        <v>0.4</v>
      </c>
      <c r="E211" s="75">
        <v>1000000</v>
      </c>
      <c r="F211" s="75">
        <v>1000000</v>
      </c>
      <c r="G211" s="75">
        <v>5.0000000000000001E-4</v>
      </c>
      <c r="H211" s="75">
        <v>5.0000000000000001E-4</v>
      </c>
      <c r="I211" s="133">
        <v>999999.99950000003</v>
      </c>
      <c r="J211" s="75">
        <v>999999.99950000003</v>
      </c>
      <c r="K211" s="133">
        <v>999999.99950000003</v>
      </c>
      <c r="L211" s="133">
        <v>5.0000000000000001E-4</v>
      </c>
      <c r="M211" s="133">
        <v>5.0000000000000001E-4</v>
      </c>
      <c r="N211" s="130"/>
      <c r="O211" s="130" t="s">
        <v>322</v>
      </c>
      <c r="P211" s="77"/>
      <c r="Q211" s="77" t="s">
        <v>322</v>
      </c>
      <c r="R211" s="79" t="s">
        <v>322</v>
      </c>
      <c r="S211" s="84"/>
      <c r="T211" s="83" t="s">
        <v>322</v>
      </c>
      <c r="U211" s="84"/>
      <c r="V211" s="83"/>
      <c r="W211" s="84"/>
      <c r="X211" s="83" t="s">
        <v>322</v>
      </c>
      <c r="Y211" s="108"/>
      <c r="Z211" s="83" t="s">
        <v>322</v>
      </c>
      <c r="AA211" s="77">
        <v>0</v>
      </c>
      <c r="AB211" s="77"/>
      <c r="AC211" s="83" t="s">
        <v>322</v>
      </c>
      <c r="AD211" s="152" t="s">
        <v>322</v>
      </c>
      <c r="AE211" s="110">
        <v>1.7646020822304571</v>
      </c>
      <c r="AF211" s="102" t="s">
        <v>323</v>
      </c>
      <c r="AG211" s="116"/>
      <c r="AH211" s="83" t="s">
        <v>322</v>
      </c>
      <c r="AI211" s="116"/>
      <c r="AJ211" s="83" t="s">
        <v>322</v>
      </c>
      <c r="AK211" s="155" t="s">
        <v>322</v>
      </c>
    </row>
    <row r="212" spans="2:37" ht="27" customHeight="1" x14ac:dyDescent="0.15">
      <c r="B212" s="76">
        <v>23.3</v>
      </c>
      <c r="C212" s="170" t="s">
        <v>305</v>
      </c>
      <c r="D212" s="140">
        <v>0.25</v>
      </c>
      <c r="E212" s="75">
        <v>7341985617</v>
      </c>
      <c r="F212" s="75">
        <v>7505496817</v>
      </c>
      <c r="G212" s="75">
        <v>1778587720</v>
      </c>
      <c r="H212" s="75">
        <v>3089392044</v>
      </c>
      <c r="I212" s="133">
        <v>5563397897</v>
      </c>
      <c r="J212" s="75">
        <v>4416104773</v>
      </c>
      <c r="K212" s="133">
        <v>4416104773</v>
      </c>
      <c r="L212" s="133">
        <v>1149776351</v>
      </c>
      <c r="M212" s="133">
        <v>20996384</v>
      </c>
      <c r="N212" s="130"/>
      <c r="O212" s="130" t="s">
        <v>322</v>
      </c>
      <c r="P212" s="77"/>
      <c r="Q212" s="77" t="s">
        <v>322</v>
      </c>
      <c r="R212" s="79" t="s">
        <v>322</v>
      </c>
      <c r="S212" s="84"/>
      <c r="T212" s="83" t="s">
        <v>322</v>
      </c>
      <c r="U212" s="84"/>
      <c r="V212" s="83"/>
      <c r="W212" s="84"/>
      <c r="X212" s="83" t="s">
        <v>322</v>
      </c>
      <c r="Y212" s="108"/>
      <c r="Z212" s="83" t="s">
        <v>322</v>
      </c>
      <c r="AA212" s="77">
        <v>0</v>
      </c>
      <c r="AB212" s="77"/>
      <c r="AC212" s="83" t="s">
        <v>322</v>
      </c>
      <c r="AD212" s="152" t="s">
        <v>322</v>
      </c>
      <c r="AE212" s="110">
        <v>13244.215311452268</v>
      </c>
      <c r="AF212" s="102" t="s">
        <v>323</v>
      </c>
      <c r="AG212" s="116"/>
      <c r="AH212" s="83" t="s">
        <v>322</v>
      </c>
      <c r="AI212" s="116"/>
      <c r="AJ212" s="83" t="s">
        <v>322</v>
      </c>
      <c r="AK212" s="155" t="s">
        <v>322</v>
      </c>
    </row>
    <row r="213" spans="2:37" ht="27.75" customHeight="1" x14ac:dyDescent="0.15">
      <c r="B213" s="76">
        <v>23.4</v>
      </c>
      <c r="C213" s="170" t="s">
        <v>304</v>
      </c>
      <c r="D213" s="140">
        <v>0.02</v>
      </c>
      <c r="E213" s="75">
        <v>399477121000</v>
      </c>
      <c r="F213" s="75">
        <v>566050350000</v>
      </c>
      <c r="G213" s="75">
        <v>244718746000</v>
      </c>
      <c r="H213" s="75">
        <v>434912895000</v>
      </c>
      <c r="I213" s="133">
        <v>154758375000</v>
      </c>
      <c r="J213" s="75">
        <v>131137455000</v>
      </c>
      <c r="K213" s="133">
        <v>131137455000</v>
      </c>
      <c r="L213" s="133">
        <v>25290737000</v>
      </c>
      <c r="M213" s="133">
        <v>9040730000</v>
      </c>
      <c r="N213" s="130"/>
      <c r="O213" s="130" t="s">
        <v>322</v>
      </c>
      <c r="P213" s="77"/>
      <c r="Q213" s="77" t="s">
        <v>322</v>
      </c>
      <c r="R213" s="79" t="s">
        <v>322</v>
      </c>
      <c r="S213" s="84"/>
      <c r="T213" s="83" t="s">
        <v>322</v>
      </c>
      <c r="U213" s="84"/>
      <c r="V213" s="83"/>
      <c r="W213" s="84"/>
      <c r="X213" s="83" t="s">
        <v>322</v>
      </c>
      <c r="Y213" s="108"/>
      <c r="Z213" s="83" t="s">
        <v>322</v>
      </c>
      <c r="AA213" s="77">
        <v>0</v>
      </c>
      <c r="AB213" s="77"/>
      <c r="AC213" s="83" t="s">
        <v>322</v>
      </c>
      <c r="AD213" s="152" t="s">
        <v>322</v>
      </c>
      <c r="AE213" s="110">
        <v>998853.62625727896</v>
      </c>
      <c r="AF213" s="102" t="s">
        <v>324</v>
      </c>
      <c r="AG213" s="116"/>
      <c r="AH213" s="83" t="s">
        <v>322</v>
      </c>
      <c r="AI213" s="116"/>
      <c r="AJ213" s="83" t="s">
        <v>322</v>
      </c>
      <c r="AK213" s="155" t="s">
        <v>322</v>
      </c>
    </row>
    <row r="214" spans="2:37" ht="18" customHeight="1" x14ac:dyDescent="0.15">
      <c r="B214" s="76"/>
      <c r="C214" s="92"/>
      <c r="D214" s="140"/>
      <c r="E214" s="75">
        <v>0</v>
      </c>
      <c r="F214" s="75">
        <v>0</v>
      </c>
      <c r="G214" s="75">
        <v>0</v>
      </c>
      <c r="H214" s="75">
        <v>0</v>
      </c>
      <c r="I214" s="133">
        <v>0</v>
      </c>
      <c r="J214" s="75">
        <v>0</v>
      </c>
      <c r="K214" s="133">
        <v>0</v>
      </c>
      <c r="L214" s="133">
        <v>0</v>
      </c>
      <c r="M214" s="133">
        <v>0</v>
      </c>
      <c r="N214" s="130"/>
      <c r="O214" s="130" t="s">
        <v>322</v>
      </c>
      <c r="P214" s="77"/>
      <c r="Q214" s="77" t="s">
        <v>322</v>
      </c>
      <c r="R214" s="79" t="s">
        <v>322</v>
      </c>
      <c r="S214" s="84"/>
      <c r="T214" s="83" t="s">
        <v>322</v>
      </c>
      <c r="U214" s="84"/>
      <c r="V214" s="83"/>
      <c r="W214" s="84"/>
      <c r="X214" s="83" t="s">
        <v>322</v>
      </c>
      <c r="Y214" s="108"/>
      <c r="Z214" s="83" t="s">
        <v>322</v>
      </c>
      <c r="AA214" s="77">
        <v>0</v>
      </c>
      <c r="AB214" s="77"/>
      <c r="AC214" s="83" t="s">
        <v>322</v>
      </c>
      <c r="AD214" s="152" t="s">
        <v>322</v>
      </c>
      <c r="AE214" s="110">
        <v>0</v>
      </c>
      <c r="AF214" s="102" t="s">
        <v>323</v>
      </c>
      <c r="AG214" s="116"/>
      <c r="AH214" s="83" t="s">
        <v>322</v>
      </c>
      <c r="AI214" s="116"/>
      <c r="AJ214" s="83" t="s">
        <v>322</v>
      </c>
      <c r="AK214" s="155" t="s">
        <v>322</v>
      </c>
    </row>
    <row r="215" spans="2:37" ht="18" customHeight="1" x14ac:dyDescent="0.15">
      <c r="B215" s="76" t="s">
        <v>322</v>
      </c>
      <c r="C215" s="92"/>
      <c r="D215" s="140"/>
      <c r="E215" s="75">
        <v>0</v>
      </c>
      <c r="F215" s="75">
        <v>0</v>
      </c>
      <c r="G215" s="75">
        <v>0</v>
      </c>
      <c r="H215" s="75">
        <v>0</v>
      </c>
      <c r="I215" s="133">
        <v>0</v>
      </c>
      <c r="J215" s="75">
        <v>0</v>
      </c>
      <c r="K215" s="133">
        <v>0</v>
      </c>
      <c r="L215" s="133">
        <v>0</v>
      </c>
      <c r="M215" s="133">
        <v>0</v>
      </c>
      <c r="N215" s="130"/>
      <c r="O215" s="130" t="s">
        <v>322</v>
      </c>
      <c r="P215" s="77"/>
      <c r="Q215" s="77" t="s">
        <v>322</v>
      </c>
      <c r="R215" s="79" t="s">
        <v>322</v>
      </c>
      <c r="S215" s="84"/>
      <c r="T215" s="83" t="s">
        <v>322</v>
      </c>
      <c r="U215" s="84"/>
      <c r="V215" s="83"/>
      <c r="W215" s="84"/>
      <c r="X215" s="83" t="s">
        <v>322</v>
      </c>
      <c r="Y215" s="108"/>
      <c r="Z215" s="83" t="s">
        <v>322</v>
      </c>
      <c r="AA215" s="77">
        <v>0</v>
      </c>
      <c r="AB215" s="77"/>
      <c r="AC215" s="83" t="s">
        <v>322</v>
      </c>
      <c r="AD215" s="152" t="s">
        <v>322</v>
      </c>
      <c r="AE215" s="110">
        <v>0</v>
      </c>
      <c r="AF215" s="102" t="s">
        <v>323</v>
      </c>
      <c r="AG215" s="116"/>
      <c r="AH215" s="83" t="s">
        <v>322</v>
      </c>
      <c r="AI215" s="116"/>
      <c r="AJ215" s="83" t="s">
        <v>322</v>
      </c>
      <c r="AK215" s="156" t="s">
        <v>322</v>
      </c>
    </row>
    <row r="216" spans="2:37" ht="18" customHeight="1" x14ac:dyDescent="0.15">
      <c r="B216" s="76" t="s">
        <v>322</v>
      </c>
      <c r="C216" s="92"/>
      <c r="D216" s="140"/>
      <c r="E216" s="75">
        <v>0</v>
      </c>
      <c r="F216" s="75">
        <v>0</v>
      </c>
      <c r="G216" s="75">
        <v>0</v>
      </c>
      <c r="H216" s="75">
        <v>0</v>
      </c>
      <c r="I216" s="133">
        <v>0</v>
      </c>
      <c r="J216" s="75">
        <v>0</v>
      </c>
      <c r="K216" s="133">
        <v>0</v>
      </c>
      <c r="L216" s="133">
        <v>0</v>
      </c>
      <c r="M216" s="133">
        <v>0</v>
      </c>
      <c r="N216" s="130"/>
      <c r="O216" s="130" t="s">
        <v>322</v>
      </c>
      <c r="P216" s="77"/>
      <c r="Q216" s="77" t="s">
        <v>322</v>
      </c>
      <c r="R216" s="79" t="s">
        <v>322</v>
      </c>
      <c r="S216" s="84"/>
      <c r="T216" s="83" t="s">
        <v>322</v>
      </c>
      <c r="U216" s="84"/>
      <c r="V216" s="83"/>
      <c r="W216" s="84"/>
      <c r="X216" s="83" t="s">
        <v>322</v>
      </c>
      <c r="Y216" s="108"/>
      <c r="Z216" s="83" t="s">
        <v>322</v>
      </c>
      <c r="AA216" s="77">
        <v>0</v>
      </c>
      <c r="AB216" s="77"/>
      <c r="AC216" s="83" t="s">
        <v>322</v>
      </c>
      <c r="AD216" s="152" t="s">
        <v>322</v>
      </c>
      <c r="AE216" s="110">
        <v>0</v>
      </c>
      <c r="AF216" s="102" t="s">
        <v>323</v>
      </c>
      <c r="AG216" s="116"/>
      <c r="AH216" s="83" t="s">
        <v>322</v>
      </c>
      <c r="AI216" s="116"/>
      <c r="AJ216" s="83" t="s">
        <v>322</v>
      </c>
      <c r="AK216" s="156" t="s">
        <v>322</v>
      </c>
    </row>
    <row r="217" spans="2:37" ht="18" customHeight="1" thickBot="1" x14ac:dyDescent="0.2">
      <c r="B217" s="76" t="s">
        <v>322</v>
      </c>
      <c r="C217" s="93"/>
      <c r="D217" s="93"/>
      <c r="E217" s="78">
        <v>0</v>
      </c>
      <c r="F217" s="78">
        <v>0</v>
      </c>
      <c r="G217" s="78">
        <v>0</v>
      </c>
      <c r="H217" s="78">
        <v>0</v>
      </c>
      <c r="I217" s="78">
        <v>0</v>
      </c>
      <c r="J217" s="78">
        <v>0</v>
      </c>
      <c r="K217" s="78">
        <v>0</v>
      </c>
      <c r="L217" s="78">
        <v>0</v>
      </c>
      <c r="M217" s="78">
        <v>0</v>
      </c>
      <c r="N217" s="131"/>
      <c r="O217" s="131" t="s">
        <v>322</v>
      </c>
      <c r="P217" s="88"/>
      <c r="Q217" s="88" t="s">
        <v>322</v>
      </c>
      <c r="R217" s="82" t="s">
        <v>322</v>
      </c>
      <c r="S217" s="90"/>
      <c r="T217" s="89" t="s">
        <v>322</v>
      </c>
      <c r="U217" s="90"/>
      <c r="V217" s="89"/>
      <c r="W217" s="90"/>
      <c r="X217" s="89" t="s">
        <v>322</v>
      </c>
      <c r="Y217" s="109"/>
      <c r="Z217" s="89" t="s">
        <v>322</v>
      </c>
      <c r="AA217" s="88">
        <v>0</v>
      </c>
      <c r="AB217" s="88"/>
      <c r="AC217" s="89" t="s">
        <v>322</v>
      </c>
      <c r="AD217" s="153" t="s">
        <v>322</v>
      </c>
      <c r="AE217" s="112">
        <v>0</v>
      </c>
      <c r="AF217" s="103" t="s">
        <v>323</v>
      </c>
      <c r="AG217" s="117"/>
      <c r="AH217" s="89" t="s">
        <v>322</v>
      </c>
      <c r="AI217" s="117"/>
      <c r="AJ217" s="89" t="s">
        <v>322</v>
      </c>
      <c r="AK217" s="157" t="s">
        <v>322</v>
      </c>
    </row>
    <row r="218" spans="2:37" ht="18" customHeight="1" x14ac:dyDescent="0.15">
      <c r="B218" s="85">
        <v>24</v>
      </c>
      <c r="C218" s="169" t="s">
        <v>306</v>
      </c>
      <c r="D218" s="91">
        <v>1</v>
      </c>
      <c r="E218" s="86">
        <v>15614841367.200001</v>
      </c>
      <c r="F218" s="86">
        <v>17309361437.600002</v>
      </c>
      <c r="G218" s="86">
        <v>7787453417.6000004</v>
      </c>
      <c r="H218" s="86">
        <v>10457557862.4</v>
      </c>
      <c r="I218" s="86">
        <v>19569969874</v>
      </c>
      <c r="J218" s="86">
        <v>17131008938</v>
      </c>
      <c r="K218" s="86">
        <v>6851803575.2000008</v>
      </c>
      <c r="L218" s="86">
        <v>2332806086</v>
      </c>
      <c r="M218" s="86">
        <v>156558519.59999999</v>
      </c>
      <c r="N218" s="80">
        <v>1</v>
      </c>
      <c r="O218" s="130">
        <v>114</v>
      </c>
      <c r="P218" s="94" t="s">
        <v>174</v>
      </c>
      <c r="Q218" s="80">
        <v>0</v>
      </c>
      <c r="R218" s="81">
        <v>33500000000</v>
      </c>
      <c r="S218" s="188">
        <v>19569969874</v>
      </c>
      <c r="T218" s="168" t="s">
        <v>320</v>
      </c>
      <c r="U218" s="186">
        <v>17131008938</v>
      </c>
      <c r="V218" s="168" t="s">
        <v>320</v>
      </c>
      <c r="W218" s="186">
        <v>2.0051280604657933</v>
      </c>
      <c r="X218" s="168" t="s">
        <v>320</v>
      </c>
      <c r="Y218" s="183">
        <v>0.60415619028462397</v>
      </c>
      <c r="Z218" s="168" t="s">
        <v>320</v>
      </c>
      <c r="AA218" s="190">
        <v>0</v>
      </c>
      <c r="AB218" s="183">
        <v>14.900537460115331</v>
      </c>
      <c r="AC218" s="168" t="s">
        <v>320</v>
      </c>
      <c r="AD218" s="191" t="s">
        <v>320</v>
      </c>
      <c r="AE218" s="192"/>
      <c r="AF218" s="193"/>
      <c r="AG218" s="183">
        <v>0.34046598977874326</v>
      </c>
      <c r="AH218" s="168" t="s">
        <v>320</v>
      </c>
      <c r="AI218" s="183">
        <v>0.13477135447253397</v>
      </c>
      <c r="AJ218" s="87" t="s">
        <v>320</v>
      </c>
      <c r="AK218" s="154" t="s">
        <v>320</v>
      </c>
    </row>
    <row r="219" spans="2:37" ht="18" customHeight="1" x14ac:dyDescent="0.15">
      <c r="B219" s="76">
        <v>24.1</v>
      </c>
      <c r="C219" s="170" t="s">
        <v>307</v>
      </c>
      <c r="D219" s="140">
        <v>0.4</v>
      </c>
      <c r="E219" s="75">
        <v>18194433218</v>
      </c>
      <c r="F219" s="75">
        <v>21313587895</v>
      </c>
      <c r="G219" s="75">
        <v>11218462852</v>
      </c>
      <c r="H219" s="75">
        <v>12547182927</v>
      </c>
      <c r="I219" s="133">
        <v>6975970366</v>
      </c>
      <c r="J219" s="75">
        <v>8766404968</v>
      </c>
      <c r="K219" s="133">
        <v>8766404968</v>
      </c>
      <c r="L219" s="133">
        <v>2658235132</v>
      </c>
      <c r="M219" s="133">
        <v>359522370</v>
      </c>
      <c r="N219" s="130">
        <v>2</v>
      </c>
      <c r="O219" s="130">
        <v>102</v>
      </c>
      <c r="P219" s="77"/>
      <c r="Q219" s="77" t="s">
        <v>322</v>
      </c>
      <c r="R219" s="79">
        <v>30000000000</v>
      </c>
      <c r="S219" s="189">
        <v>19569969874</v>
      </c>
      <c r="T219" s="194" t="s">
        <v>320</v>
      </c>
      <c r="U219" s="187">
        <v>17131008938</v>
      </c>
      <c r="V219" s="194" t="s">
        <v>320</v>
      </c>
      <c r="W219" s="187">
        <v>2.0051280604657933</v>
      </c>
      <c r="X219" s="194" t="s">
        <v>320</v>
      </c>
      <c r="Y219" s="184">
        <v>0.60415619028462397</v>
      </c>
      <c r="Z219" s="194" t="s">
        <v>320</v>
      </c>
      <c r="AA219" s="195">
        <v>0</v>
      </c>
      <c r="AB219" s="184">
        <v>14.900537460115331</v>
      </c>
      <c r="AC219" s="194" t="s">
        <v>320</v>
      </c>
      <c r="AD219" s="196" t="s">
        <v>320</v>
      </c>
      <c r="AE219" s="197">
        <v>37610.001579318865</v>
      </c>
      <c r="AF219" s="198" t="s">
        <v>324</v>
      </c>
      <c r="AG219" s="184">
        <v>0.34046598977874326</v>
      </c>
      <c r="AH219" s="194" t="s">
        <v>320</v>
      </c>
      <c r="AI219" s="184">
        <v>0.13477135447253397</v>
      </c>
      <c r="AJ219" s="83" t="s">
        <v>320</v>
      </c>
      <c r="AK219" s="155" t="s">
        <v>320</v>
      </c>
    </row>
    <row r="220" spans="2:37" ht="24" customHeight="1" x14ac:dyDescent="0.15">
      <c r="B220" s="76">
        <v>24.2</v>
      </c>
      <c r="C220" s="170" t="s">
        <v>308</v>
      </c>
      <c r="D220" s="140">
        <v>0.4</v>
      </c>
      <c r="E220" s="75">
        <v>20836399803</v>
      </c>
      <c r="F220" s="75">
        <v>21953545302</v>
      </c>
      <c r="G220" s="75">
        <v>8245400295</v>
      </c>
      <c r="H220" s="75">
        <v>13591941332</v>
      </c>
      <c r="I220" s="133">
        <v>12590999508</v>
      </c>
      <c r="J220" s="75">
        <v>8361603970</v>
      </c>
      <c r="K220" s="133">
        <v>8361603970</v>
      </c>
      <c r="L220" s="133">
        <v>3173780083</v>
      </c>
      <c r="M220" s="133">
        <v>31873929</v>
      </c>
      <c r="N220" s="130">
        <v>3</v>
      </c>
      <c r="O220" s="130">
        <v>114</v>
      </c>
      <c r="P220" s="77"/>
      <c r="Q220" s="77" t="s">
        <v>322</v>
      </c>
      <c r="R220" s="79">
        <v>28800000000</v>
      </c>
      <c r="S220" s="189">
        <v>19569969874</v>
      </c>
      <c r="T220" s="194" t="s">
        <v>320</v>
      </c>
      <c r="U220" s="187">
        <v>17131008938</v>
      </c>
      <c r="V220" s="194" t="s">
        <v>320</v>
      </c>
      <c r="W220" s="187">
        <v>2.0051280604657933</v>
      </c>
      <c r="X220" s="194" t="s">
        <v>320</v>
      </c>
      <c r="Y220" s="184">
        <v>0.60415619028462397</v>
      </c>
      <c r="Z220" s="194" t="s">
        <v>320</v>
      </c>
      <c r="AA220" s="195">
        <v>0</v>
      </c>
      <c r="AB220" s="184">
        <v>14.900537460115331</v>
      </c>
      <c r="AC220" s="194" t="s">
        <v>320</v>
      </c>
      <c r="AD220" s="196" t="s">
        <v>320</v>
      </c>
      <c r="AE220" s="197">
        <v>38739.271752249864</v>
      </c>
      <c r="AF220" s="198" t="s">
        <v>324</v>
      </c>
      <c r="AG220" s="184">
        <v>0.34046598977874326</v>
      </c>
      <c r="AH220" s="194" t="s">
        <v>320</v>
      </c>
      <c r="AI220" s="184">
        <v>0.13477135447253397</v>
      </c>
      <c r="AJ220" s="83" t="s">
        <v>320</v>
      </c>
      <c r="AK220" s="155" t="s">
        <v>320</v>
      </c>
    </row>
    <row r="221" spans="2:37" ht="18" customHeight="1" x14ac:dyDescent="0.15">
      <c r="B221" s="76">
        <v>24.3</v>
      </c>
      <c r="C221" s="170" t="s">
        <v>240</v>
      </c>
      <c r="D221" s="140">
        <v>0.2</v>
      </c>
      <c r="E221" s="75">
        <v>12540794</v>
      </c>
      <c r="F221" s="75">
        <v>12540794</v>
      </c>
      <c r="G221" s="75">
        <v>9540794</v>
      </c>
      <c r="H221" s="75">
        <v>9540794</v>
      </c>
      <c r="I221" s="133">
        <v>3000000</v>
      </c>
      <c r="J221" s="75">
        <v>3000000</v>
      </c>
      <c r="K221" s="133">
        <v>3000000</v>
      </c>
      <c r="L221" s="133">
        <v>0</v>
      </c>
      <c r="M221" s="133">
        <v>0</v>
      </c>
      <c r="N221" s="130">
        <v>4</v>
      </c>
      <c r="O221" s="130">
        <v>114</v>
      </c>
      <c r="P221" s="77"/>
      <c r="Q221" s="77" t="s">
        <v>322</v>
      </c>
      <c r="R221" s="79">
        <v>27600000000</v>
      </c>
      <c r="S221" s="189">
        <v>19569969874</v>
      </c>
      <c r="T221" s="194" t="s">
        <v>320</v>
      </c>
      <c r="U221" s="187">
        <v>17131008938</v>
      </c>
      <c r="V221" s="194" t="s">
        <v>320</v>
      </c>
      <c r="W221" s="187">
        <v>2.0051280604657933</v>
      </c>
      <c r="X221" s="194" t="s">
        <v>320</v>
      </c>
      <c r="Y221" s="184">
        <v>0.60415619028462397</v>
      </c>
      <c r="Z221" s="194" t="s">
        <v>320</v>
      </c>
      <c r="AA221" s="195">
        <v>0</v>
      </c>
      <c r="AB221" s="184">
        <v>14.900537460115331</v>
      </c>
      <c r="AC221" s="194" t="s">
        <v>320</v>
      </c>
      <c r="AD221" s="196" t="s">
        <v>320</v>
      </c>
      <c r="AE221" s="197">
        <v>22.129511205223221</v>
      </c>
      <c r="AF221" s="198" t="s">
        <v>323</v>
      </c>
      <c r="AG221" s="184">
        <v>0.34046598977874326</v>
      </c>
      <c r="AH221" s="194" t="s">
        <v>320</v>
      </c>
      <c r="AI221" s="184">
        <v>0.13477135447253397</v>
      </c>
      <c r="AJ221" s="83" t="s">
        <v>320</v>
      </c>
      <c r="AK221" s="155" t="s">
        <v>320</v>
      </c>
    </row>
    <row r="222" spans="2:37" ht="18" customHeight="1" x14ac:dyDescent="0.15">
      <c r="B222" s="76"/>
      <c r="C222" s="92"/>
      <c r="D222" s="140"/>
      <c r="E222" s="75">
        <v>0</v>
      </c>
      <c r="F222" s="75">
        <v>0</v>
      </c>
      <c r="G222" s="75">
        <v>0</v>
      </c>
      <c r="H222" s="75">
        <v>0</v>
      </c>
      <c r="I222" s="133">
        <v>0</v>
      </c>
      <c r="J222" s="75">
        <v>0</v>
      </c>
      <c r="K222" s="133">
        <v>0</v>
      </c>
      <c r="L222" s="133">
        <v>0</v>
      </c>
      <c r="M222" s="133">
        <v>0</v>
      </c>
      <c r="N222" s="130">
        <v>5</v>
      </c>
      <c r="O222" s="130">
        <v>102</v>
      </c>
      <c r="P222" s="77"/>
      <c r="Q222" s="77" t="s">
        <v>322</v>
      </c>
      <c r="R222" s="79">
        <v>27400000000</v>
      </c>
      <c r="S222" s="189">
        <v>19569969874</v>
      </c>
      <c r="T222" s="194" t="s">
        <v>320</v>
      </c>
      <c r="U222" s="187">
        <v>17131008938</v>
      </c>
      <c r="V222" s="194" t="s">
        <v>320</v>
      </c>
      <c r="W222" s="187">
        <v>2.0051280604657933</v>
      </c>
      <c r="X222" s="194" t="s">
        <v>320</v>
      </c>
      <c r="Y222" s="184">
        <v>0.60415619028462397</v>
      </c>
      <c r="Z222" s="194" t="s">
        <v>320</v>
      </c>
      <c r="AA222" s="195">
        <v>0</v>
      </c>
      <c r="AB222" s="184">
        <v>14.900537460115331</v>
      </c>
      <c r="AC222" s="194" t="s">
        <v>320</v>
      </c>
      <c r="AD222" s="196" t="s">
        <v>320</v>
      </c>
      <c r="AE222" s="197">
        <v>0</v>
      </c>
      <c r="AF222" s="198" t="s">
        <v>323</v>
      </c>
      <c r="AG222" s="184">
        <v>0.34046598977874326</v>
      </c>
      <c r="AH222" s="194" t="s">
        <v>320</v>
      </c>
      <c r="AI222" s="184">
        <v>0.13477135447253397</v>
      </c>
      <c r="AJ222" s="83" t="s">
        <v>320</v>
      </c>
      <c r="AK222" s="155" t="s">
        <v>320</v>
      </c>
    </row>
    <row r="223" spans="2:37" ht="18" customHeight="1" x14ac:dyDescent="0.15">
      <c r="B223" s="76" t="s">
        <v>322</v>
      </c>
      <c r="C223" s="92"/>
      <c r="D223" s="140"/>
      <c r="E223" s="75">
        <v>0</v>
      </c>
      <c r="F223" s="75">
        <v>0</v>
      </c>
      <c r="G223" s="75">
        <v>0</v>
      </c>
      <c r="H223" s="75">
        <v>0</v>
      </c>
      <c r="I223" s="133">
        <v>0</v>
      </c>
      <c r="J223" s="75">
        <v>0</v>
      </c>
      <c r="K223" s="133">
        <v>0</v>
      </c>
      <c r="L223" s="133">
        <v>0</v>
      </c>
      <c r="M223" s="133">
        <v>0</v>
      </c>
      <c r="N223" s="130">
        <v>6</v>
      </c>
      <c r="O223" s="130">
        <v>114</v>
      </c>
      <c r="P223" s="77"/>
      <c r="Q223" s="77" t="s">
        <v>322</v>
      </c>
      <c r="R223" s="79">
        <v>14705000000</v>
      </c>
      <c r="S223" s="189">
        <v>19569969874</v>
      </c>
      <c r="T223" s="194" t="s">
        <v>320</v>
      </c>
      <c r="U223" s="187">
        <v>17131008938</v>
      </c>
      <c r="V223" s="194" t="s">
        <v>320</v>
      </c>
      <c r="W223" s="187">
        <v>2.0051280604657933</v>
      </c>
      <c r="X223" s="194" t="s">
        <v>320</v>
      </c>
      <c r="Y223" s="184">
        <v>0.60415619028462397</v>
      </c>
      <c r="Z223" s="194" t="s">
        <v>320</v>
      </c>
      <c r="AA223" s="195">
        <v>0</v>
      </c>
      <c r="AB223" s="184">
        <v>14.900537460115331</v>
      </c>
      <c r="AC223" s="194" t="s">
        <v>320</v>
      </c>
      <c r="AD223" s="196" t="s">
        <v>320</v>
      </c>
      <c r="AE223" s="197">
        <v>0</v>
      </c>
      <c r="AF223" s="198" t="s">
        <v>323</v>
      </c>
      <c r="AG223" s="184">
        <v>0.34046598977874326</v>
      </c>
      <c r="AH223" s="194" t="s">
        <v>320</v>
      </c>
      <c r="AI223" s="184">
        <v>0.13477135447253397</v>
      </c>
      <c r="AJ223" s="83" t="s">
        <v>320</v>
      </c>
      <c r="AK223" s="155" t="s">
        <v>320</v>
      </c>
    </row>
    <row r="224" spans="2:37" ht="18" customHeight="1" x14ac:dyDescent="0.15">
      <c r="B224" s="76" t="s">
        <v>322</v>
      </c>
      <c r="C224" s="92"/>
      <c r="D224" s="140"/>
      <c r="E224" s="75">
        <v>0</v>
      </c>
      <c r="F224" s="75">
        <v>0</v>
      </c>
      <c r="G224" s="75">
        <v>0</v>
      </c>
      <c r="H224" s="75">
        <v>0</v>
      </c>
      <c r="I224" s="133">
        <v>0</v>
      </c>
      <c r="J224" s="75">
        <v>0</v>
      </c>
      <c r="K224" s="133">
        <v>0</v>
      </c>
      <c r="L224" s="133">
        <v>0</v>
      </c>
      <c r="M224" s="133">
        <v>0</v>
      </c>
      <c r="N224" s="130"/>
      <c r="O224" s="130" t="s">
        <v>322</v>
      </c>
      <c r="P224" s="77"/>
      <c r="Q224" s="77" t="s">
        <v>322</v>
      </c>
      <c r="R224" s="79" t="s">
        <v>322</v>
      </c>
      <c r="S224" s="84"/>
      <c r="T224" s="83" t="s">
        <v>322</v>
      </c>
      <c r="U224" s="84"/>
      <c r="V224" s="83"/>
      <c r="W224" s="84"/>
      <c r="X224" s="83" t="s">
        <v>322</v>
      </c>
      <c r="Y224" s="108"/>
      <c r="Z224" s="83" t="s">
        <v>322</v>
      </c>
      <c r="AA224" s="77">
        <v>0</v>
      </c>
      <c r="AB224" s="77"/>
      <c r="AC224" s="83" t="s">
        <v>322</v>
      </c>
      <c r="AD224" s="152" t="s">
        <v>322</v>
      </c>
      <c r="AE224" s="110">
        <v>0</v>
      </c>
      <c r="AF224" s="102" t="s">
        <v>323</v>
      </c>
      <c r="AG224" s="116"/>
      <c r="AH224" s="83" t="s">
        <v>322</v>
      </c>
      <c r="AI224" s="116"/>
      <c r="AJ224" s="83" t="s">
        <v>322</v>
      </c>
      <c r="AK224" s="156" t="s">
        <v>322</v>
      </c>
    </row>
    <row r="225" spans="2:37" ht="18" customHeight="1" x14ac:dyDescent="0.15">
      <c r="B225" s="76" t="s">
        <v>322</v>
      </c>
      <c r="C225" s="92"/>
      <c r="D225" s="140"/>
      <c r="E225" s="75">
        <v>0</v>
      </c>
      <c r="F225" s="75">
        <v>0</v>
      </c>
      <c r="G225" s="75">
        <v>0</v>
      </c>
      <c r="H225" s="75">
        <v>0</v>
      </c>
      <c r="I225" s="133">
        <v>0</v>
      </c>
      <c r="J225" s="75">
        <v>0</v>
      </c>
      <c r="K225" s="133">
        <v>0</v>
      </c>
      <c r="L225" s="133">
        <v>0</v>
      </c>
      <c r="M225" s="133">
        <v>0</v>
      </c>
      <c r="N225" s="130"/>
      <c r="O225" s="130" t="s">
        <v>322</v>
      </c>
      <c r="P225" s="77"/>
      <c r="Q225" s="77" t="s">
        <v>322</v>
      </c>
      <c r="R225" s="79" t="s">
        <v>322</v>
      </c>
      <c r="S225" s="84"/>
      <c r="T225" s="83" t="s">
        <v>322</v>
      </c>
      <c r="U225" s="84"/>
      <c r="V225" s="83"/>
      <c r="W225" s="84"/>
      <c r="X225" s="83" t="s">
        <v>322</v>
      </c>
      <c r="Y225" s="108"/>
      <c r="Z225" s="83" t="s">
        <v>322</v>
      </c>
      <c r="AA225" s="77">
        <v>0</v>
      </c>
      <c r="AB225" s="77"/>
      <c r="AC225" s="83" t="s">
        <v>322</v>
      </c>
      <c r="AD225" s="152" t="s">
        <v>322</v>
      </c>
      <c r="AE225" s="110">
        <v>0</v>
      </c>
      <c r="AF225" s="102" t="s">
        <v>323</v>
      </c>
      <c r="AG225" s="116"/>
      <c r="AH225" s="83" t="s">
        <v>322</v>
      </c>
      <c r="AI225" s="116"/>
      <c r="AJ225" s="83" t="s">
        <v>322</v>
      </c>
      <c r="AK225" s="156" t="s">
        <v>322</v>
      </c>
    </row>
    <row r="226" spans="2:37" ht="18" customHeight="1" thickBot="1" x14ac:dyDescent="0.2">
      <c r="B226" s="76" t="s">
        <v>322</v>
      </c>
      <c r="C226" s="93"/>
      <c r="D226" s="93"/>
      <c r="E226" s="78">
        <v>0</v>
      </c>
      <c r="F226" s="78">
        <v>0</v>
      </c>
      <c r="G226" s="78">
        <v>0</v>
      </c>
      <c r="H226" s="78">
        <v>0</v>
      </c>
      <c r="I226" s="78">
        <v>0</v>
      </c>
      <c r="J226" s="78">
        <v>0</v>
      </c>
      <c r="K226" s="78">
        <v>0</v>
      </c>
      <c r="L226" s="78">
        <v>0</v>
      </c>
      <c r="M226" s="78">
        <v>0</v>
      </c>
      <c r="N226" s="131"/>
      <c r="O226" s="131" t="s">
        <v>322</v>
      </c>
      <c r="P226" s="88"/>
      <c r="Q226" s="88" t="s">
        <v>322</v>
      </c>
      <c r="R226" s="82" t="s">
        <v>322</v>
      </c>
      <c r="S226" s="90"/>
      <c r="T226" s="89" t="s">
        <v>322</v>
      </c>
      <c r="U226" s="90"/>
      <c r="V226" s="89"/>
      <c r="W226" s="90"/>
      <c r="X226" s="89" t="s">
        <v>322</v>
      </c>
      <c r="Y226" s="109"/>
      <c r="Z226" s="89" t="s">
        <v>322</v>
      </c>
      <c r="AA226" s="88">
        <v>0</v>
      </c>
      <c r="AB226" s="88"/>
      <c r="AC226" s="89" t="s">
        <v>322</v>
      </c>
      <c r="AD226" s="153" t="s">
        <v>322</v>
      </c>
      <c r="AE226" s="112">
        <v>0</v>
      </c>
      <c r="AF226" s="103" t="s">
        <v>323</v>
      </c>
      <c r="AG226" s="117"/>
      <c r="AH226" s="89" t="s">
        <v>322</v>
      </c>
      <c r="AI226" s="117"/>
      <c r="AJ226" s="89" t="s">
        <v>322</v>
      </c>
      <c r="AK226" s="157" t="s">
        <v>322</v>
      </c>
    </row>
    <row r="227" spans="2:37" ht="18" customHeight="1" x14ac:dyDescent="0.15">
      <c r="B227" s="85">
        <v>25</v>
      </c>
      <c r="C227" s="169" t="s">
        <v>309</v>
      </c>
      <c r="D227" s="91">
        <v>1</v>
      </c>
      <c r="E227" s="86">
        <v>24643734073.610001</v>
      </c>
      <c r="F227" s="86">
        <v>32814262149.610001</v>
      </c>
      <c r="G227" s="86">
        <v>12000902867.600124</v>
      </c>
      <c r="H227" s="86">
        <v>17379534874.520126</v>
      </c>
      <c r="I227" s="86">
        <v>179601503896.99951</v>
      </c>
      <c r="J227" s="86">
        <v>163940593772.99951</v>
      </c>
      <c r="K227" s="86">
        <v>15434727275.089874</v>
      </c>
      <c r="L227" s="86">
        <v>3183920535.8301249</v>
      </c>
      <c r="M227" s="86">
        <v>187807806.72012499</v>
      </c>
      <c r="N227" s="80">
        <v>6</v>
      </c>
      <c r="O227" s="130">
        <v>114</v>
      </c>
      <c r="P227" s="94" t="s">
        <v>174</v>
      </c>
      <c r="Q227" s="80">
        <v>0</v>
      </c>
      <c r="R227" s="81">
        <v>14705000000</v>
      </c>
      <c r="S227" s="134">
        <v>179601503896.99951</v>
      </c>
      <c r="T227" s="168" t="s">
        <v>320</v>
      </c>
      <c r="U227" s="86">
        <v>163940593772.99951</v>
      </c>
      <c r="V227" s="87" t="s">
        <v>320</v>
      </c>
      <c r="W227" s="86">
        <v>2.0534900036682093</v>
      </c>
      <c r="X227" s="87" t="s">
        <v>320</v>
      </c>
      <c r="Y227" s="137">
        <v>0.52963357199018057</v>
      </c>
      <c r="Z227" s="87" t="s">
        <v>320</v>
      </c>
      <c r="AA227" s="80">
        <v>0</v>
      </c>
      <c r="AB227" s="137">
        <v>16.953078742753586</v>
      </c>
      <c r="AC227" s="87" t="s">
        <v>320</v>
      </c>
      <c r="AD227" s="151" t="s">
        <v>320</v>
      </c>
      <c r="AE227" s="111"/>
      <c r="AF227" s="101"/>
      <c r="AG227" s="137">
        <v>0.20628291508387442</v>
      </c>
      <c r="AH227" s="87" t="s">
        <v>320</v>
      </c>
      <c r="AI227" s="137">
        <v>9.7028557927454906E-2</v>
      </c>
      <c r="AJ227" s="87" t="s">
        <v>320</v>
      </c>
      <c r="AK227" s="154" t="s">
        <v>320</v>
      </c>
    </row>
    <row r="228" spans="2:37" ht="28.5" customHeight="1" x14ac:dyDescent="0.15">
      <c r="B228" s="76">
        <v>25.1</v>
      </c>
      <c r="C228" s="170" t="s">
        <v>224</v>
      </c>
      <c r="D228" s="140">
        <v>0.4</v>
      </c>
      <c r="E228" s="75">
        <v>35577716000</v>
      </c>
      <c r="F228" s="75">
        <v>47540478000</v>
      </c>
      <c r="G228" s="75">
        <v>16298985000</v>
      </c>
      <c r="H228" s="75">
        <v>19154444000</v>
      </c>
      <c r="I228" s="133">
        <v>19278731000</v>
      </c>
      <c r="J228" s="75">
        <v>28386034000</v>
      </c>
      <c r="K228" s="133">
        <v>28386034000</v>
      </c>
      <c r="L228" s="133">
        <v>5746699000</v>
      </c>
      <c r="M228" s="133">
        <v>161000</v>
      </c>
      <c r="N228" s="130"/>
      <c r="O228" s="130" t="s">
        <v>322</v>
      </c>
      <c r="P228" s="77"/>
      <c r="Q228" s="77" t="s">
        <v>322</v>
      </c>
      <c r="R228" s="79" t="s">
        <v>322</v>
      </c>
      <c r="S228" s="84"/>
      <c r="T228" s="83" t="s">
        <v>322</v>
      </c>
      <c r="U228" s="84"/>
      <c r="V228" s="83"/>
      <c r="W228" s="84"/>
      <c r="X228" s="83" t="s">
        <v>322</v>
      </c>
      <c r="Y228" s="108"/>
      <c r="Z228" s="83" t="s">
        <v>322</v>
      </c>
      <c r="AA228" s="77">
        <v>0</v>
      </c>
      <c r="AB228" s="77"/>
      <c r="AC228" s="83" t="s">
        <v>322</v>
      </c>
      <c r="AD228" s="152" t="s">
        <v>322</v>
      </c>
      <c r="AE228" s="110">
        <v>83890.026469031232</v>
      </c>
      <c r="AF228" s="102" t="s">
        <v>324</v>
      </c>
      <c r="AG228" s="116"/>
      <c r="AH228" s="83" t="s">
        <v>322</v>
      </c>
      <c r="AI228" s="116"/>
      <c r="AJ228" s="83" t="s">
        <v>322</v>
      </c>
      <c r="AK228" s="155" t="s">
        <v>322</v>
      </c>
    </row>
    <row r="229" spans="2:37" ht="18" customHeight="1" x14ac:dyDescent="0.15">
      <c r="B229" s="76">
        <v>25.2</v>
      </c>
      <c r="C229" s="170" t="s">
        <v>302</v>
      </c>
      <c r="D229" s="140">
        <v>0.25</v>
      </c>
      <c r="E229" s="75">
        <v>1000000</v>
      </c>
      <c r="F229" s="75">
        <v>1000000</v>
      </c>
      <c r="G229" s="75">
        <v>5.0000000000000001E-4</v>
      </c>
      <c r="H229" s="75">
        <v>5.0000000000000001E-4</v>
      </c>
      <c r="I229" s="133">
        <v>999999.99950000003</v>
      </c>
      <c r="J229" s="75">
        <v>999999.99950000003</v>
      </c>
      <c r="K229" s="133">
        <v>999999.99950000003</v>
      </c>
      <c r="L229" s="133">
        <v>5.0000000000000001E-4</v>
      </c>
      <c r="M229" s="133">
        <v>5.0000000000000001E-4</v>
      </c>
      <c r="N229" s="130"/>
      <c r="O229" s="130" t="s">
        <v>322</v>
      </c>
      <c r="P229" s="77"/>
      <c r="Q229" s="77" t="s">
        <v>322</v>
      </c>
      <c r="R229" s="79" t="s">
        <v>322</v>
      </c>
      <c r="S229" s="84"/>
      <c r="T229" s="83" t="s">
        <v>322</v>
      </c>
      <c r="U229" s="84"/>
      <c r="V229" s="83"/>
      <c r="W229" s="84"/>
      <c r="X229" s="83" t="s">
        <v>322</v>
      </c>
      <c r="Y229" s="108"/>
      <c r="Z229" s="83" t="s">
        <v>322</v>
      </c>
      <c r="AA229" s="77">
        <v>0</v>
      </c>
      <c r="AB229" s="77"/>
      <c r="AC229" s="83" t="s">
        <v>322</v>
      </c>
      <c r="AD229" s="152" t="s">
        <v>322</v>
      </c>
      <c r="AE229" s="110">
        <v>1.7646020822304571</v>
      </c>
      <c r="AF229" s="102" t="s">
        <v>323</v>
      </c>
      <c r="AG229" s="116"/>
      <c r="AH229" s="83" t="s">
        <v>322</v>
      </c>
      <c r="AI229" s="116"/>
      <c r="AJ229" s="83" t="s">
        <v>322</v>
      </c>
      <c r="AK229" s="155" t="s">
        <v>322</v>
      </c>
    </row>
    <row r="230" spans="2:37" ht="24" customHeight="1" x14ac:dyDescent="0.15">
      <c r="B230" s="76">
        <v>25.3</v>
      </c>
      <c r="C230" s="170" t="s">
        <v>305</v>
      </c>
      <c r="D230" s="140">
        <v>0.33</v>
      </c>
      <c r="E230" s="75">
        <v>7341985617</v>
      </c>
      <c r="F230" s="75">
        <v>7505496817</v>
      </c>
      <c r="G230" s="75">
        <v>1778587720</v>
      </c>
      <c r="H230" s="75">
        <v>3089392044</v>
      </c>
      <c r="I230" s="133">
        <v>5563397897</v>
      </c>
      <c r="J230" s="75">
        <v>4416104773</v>
      </c>
      <c r="K230" s="133">
        <v>4416104773</v>
      </c>
      <c r="L230" s="133">
        <v>1149776351</v>
      </c>
      <c r="M230" s="133">
        <v>20996384</v>
      </c>
      <c r="N230" s="130"/>
      <c r="O230" s="130" t="s">
        <v>322</v>
      </c>
      <c r="P230" s="77"/>
      <c r="Q230" s="77" t="s">
        <v>322</v>
      </c>
      <c r="R230" s="79" t="s">
        <v>322</v>
      </c>
      <c r="S230" s="84"/>
      <c r="T230" s="83" t="s">
        <v>322</v>
      </c>
      <c r="U230" s="84"/>
      <c r="V230" s="83"/>
      <c r="W230" s="84"/>
      <c r="X230" s="83" t="s">
        <v>322</v>
      </c>
      <c r="Y230" s="108"/>
      <c r="Z230" s="83" t="s">
        <v>322</v>
      </c>
      <c r="AA230" s="77">
        <v>0</v>
      </c>
      <c r="AB230" s="77"/>
      <c r="AC230" s="83" t="s">
        <v>322</v>
      </c>
      <c r="AD230" s="152" t="s">
        <v>322</v>
      </c>
      <c r="AE230" s="110">
        <v>13244.215311452268</v>
      </c>
      <c r="AF230" s="102" t="s">
        <v>323</v>
      </c>
      <c r="AG230" s="116"/>
      <c r="AH230" s="83" t="s">
        <v>322</v>
      </c>
      <c r="AI230" s="116"/>
      <c r="AJ230" s="83" t="s">
        <v>322</v>
      </c>
      <c r="AK230" s="155" t="s">
        <v>322</v>
      </c>
    </row>
    <row r="231" spans="2:37" ht="23.25" customHeight="1" x14ac:dyDescent="0.15">
      <c r="B231" s="76">
        <v>25.4</v>
      </c>
      <c r="C231" s="170" t="s">
        <v>304</v>
      </c>
      <c r="D231" s="140">
        <v>0.02</v>
      </c>
      <c r="E231" s="75">
        <v>399477121000</v>
      </c>
      <c r="F231" s="75">
        <v>566050350000</v>
      </c>
      <c r="G231" s="75">
        <v>244718746000</v>
      </c>
      <c r="H231" s="75">
        <v>434912895000</v>
      </c>
      <c r="I231" s="133">
        <v>154758375000</v>
      </c>
      <c r="J231" s="75">
        <v>131137455000</v>
      </c>
      <c r="K231" s="133">
        <v>131137455000</v>
      </c>
      <c r="L231" s="133">
        <v>25290737000</v>
      </c>
      <c r="M231" s="133">
        <v>9040730000</v>
      </c>
      <c r="N231" s="130"/>
      <c r="O231" s="130" t="s">
        <v>322</v>
      </c>
      <c r="P231" s="77"/>
      <c r="Q231" s="77" t="s">
        <v>322</v>
      </c>
      <c r="R231" s="79" t="s">
        <v>322</v>
      </c>
      <c r="S231" s="84"/>
      <c r="T231" s="83" t="s">
        <v>322</v>
      </c>
      <c r="U231" s="84"/>
      <c r="V231" s="83"/>
      <c r="W231" s="84"/>
      <c r="X231" s="83" t="s">
        <v>322</v>
      </c>
      <c r="Y231" s="108"/>
      <c r="Z231" s="83" t="s">
        <v>322</v>
      </c>
      <c r="AA231" s="77">
        <v>0</v>
      </c>
      <c r="AB231" s="77"/>
      <c r="AC231" s="83" t="s">
        <v>322</v>
      </c>
      <c r="AD231" s="152" t="s">
        <v>322</v>
      </c>
      <c r="AE231" s="110">
        <v>998853.62625727896</v>
      </c>
      <c r="AF231" s="102" t="s">
        <v>324</v>
      </c>
      <c r="AG231" s="116"/>
      <c r="AH231" s="83" t="s">
        <v>322</v>
      </c>
      <c r="AI231" s="116"/>
      <c r="AJ231" s="83" t="s">
        <v>322</v>
      </c>
      <c r="AK231" s="155" t="s">
        <v>322</v>
      </c>
    </row>
    <row r="232" spans="2:37" ht="18" customHeight="1" x14ac:dyDescent="0.15">
      <c r="B232" s="76" t="s">
        <v>322</v>
      </c>
      <c r="C232" s="92"/>
      <c r="D232" s="140"/>
      <c r="E232" s="75">
        <v>0</v>
      </c>
      <c r="F232" s="75">
        <v>0</v>
      </c>
      <c r="G232" s="75">
        <v>0</v>
      </c>
      <c r="H232" s="75">
        <v>0</v>
      </c>
      <c r="I232" s="133">
        <v>0</v>
      </c>
      <c r="J232" s="75">
        <v>0</v>
      </c>
      <c r="K232" s="133">
        <v>0</v>
      </c>
      <c r="L232" s="133">
        <v>0</v>
      </c>
      <c r="M232" s="133">
        <v>0</v>
      </c>
      <c r="N232" s="130"/>
      <c r="O232" s="130" t="s">
        <v>322</v>
      </c>
      <c r="P232" s="77"/>
      <c r="Q232" s="77" t="s">
        <v>322</v>
      </c>
      <c r="R232" s="79" t="s">
        <v>322</v>
      </c>
      <c r="S232" s="84"/>
      <c r="T232" s="83" t="s">
        <v>322</v>
      </c>
      <c r="U232" s="84"/>
      <c r="V232" s="83"/>
      <c r="W232" s="84"/>
      <c r="X232" s="83" t="s">
        <v>322</v>
      </c>
      <c r="Y232" s="108"/>
      <c r="Z232" s="83" t="s">
        <v>322</v>
      </c>
      <c r="AA232" s="77">
        <v>0</v>
      </c>
      <c r="AB232" s="77"/>
      <c r="AC232" s="83" t="s">
        <v>322</v>
      </c>
      <c r="AD232" s="152" t="s">
        <v>322</v>
      </c>
      <c r="AE232" s="110">
        <v>0</v>
      </c>
      <c r="AF232" s="102" t="s">
        <v>323</v>
      </c>
      <c r="AG232" s="116"/>
      <c r="AH232" s="83" t="s">
        <v>322</v>
      </c>
      <c r="AI232" s="116"/>
      <c r="AJ232" s="83" t="s">
        <v>322</v>
      </c>
      <c r="AK232" s="155" t="s">
        <v>322</v>
      </c>
    </row>
    <row r="233" spans="2:37" ht="18" customHeight="1" x14ac:dyDescent="0.15">
      <c r="B233" s="76" t="s">
        <v>322</v>
      </c>
      <c r="C233" s="92"/>
      <c r="D233" s="140"/>
      <c r="E233" s="75">
        <v>0</v>
      </c>
      <c r="F233" s="75">
        <v>0</v>
      </c>
      <c r="G233" s="75">
        <v>0</v>
      </c>
      <c r="H233" s="75">
        <v>0</v>
      </c>
      <c r="I233" s="133">
        <v>0</v>
      </c>
      <c r="J233" s="75">
        <v>0</v>
      </c>
      <c r="K233" s="133">
        <v>0</v>
      </c>
      <c r="L233" s="133">
        <v>0</v>
      </c>
      <c r="M233" s="133">
        <v>0</v>
      </c>
      <c r="N233" s="130"/>
      <c r="O233" s="130" t="s">
        <v>322</v>
      </c>
      <c r="P233" s="77"/>
      <c r="Q233" s="77" t="s">
        <v>322</v>
      </c>
      <c r="R233" s="79" t="s">
        <v>322</v>
      </c>
      <c r="S233" s="84"/>
      <c r="T233" s="83" t="s">
        <v>322</v>
      </c>
      <c r="U233" s="84"/>
      <c r="V233" s="83"/>
      <c r="W233" s="84"/>
      <c r="X233" s="83" t="s">
        <v>322</v>
      </c>
      <c r="Y233" s="108"/>
      <c r="Z233" s="83" t="s">
        <v>322</v>
      </c>
      <c r="AA233" s="77">
        <v>0</v>
      </c>
      <c r="AB233" s="77"/>
      <c r="AC233" s="83" t="s">
        <v>322</v>
      </c>
      <c r="AD233" s="152" t="s">
        <v>322</v>
      </c>
      <c r="AE233" s="110">
        <v>0</v>
      </c>
      <c r="AF233" s="102" t="s">
        <v>323</v>
      </c>
      <c r="AG233" s="116"/>
      <c r="AH233" s="83" t="s">
        <v>322</v>
      </c>
      <c r="AI233" s="116"/>
      <c r="AJ233" s="83" t="s">
        <v>322</v>
      </c>
      <c r="AK233" s="156" t="s">
        <v>322</v>
      </c>
    </row>
    <row r="234" spans="2:37" ht="18" customHeight="1" x14ac:dyDescent="0.15">
      <c r="B234" s="76" t="s">
        <v>322</v>
      </c>
      <c r="C234" s="92"/>
      <c r="D234" s="140"/>
      <c r="E234" s="75">
        <v>0</v>
      </c>
      <c r="F234" s="75">
        <v>0</v>
      </c>
      <c r="G234" s="75">
        <v>0</v>
      </c>
      <c r="H234" s="75">
        <v>0</v>
      </c>
      <c r="I234" s="133">
        <v>0</v>
      </c>
      <c r="J234" s="75">
        <v>0</v>
      </c>
      <c r="K234" s="133">
        <v>0</v>
      </c>
      <c r="L234" s="133">
        <v>0</v>
      </c>
      <c r="M234" s="133">
        <v>0</v>
      </c>
      <c r="N234" s="130"/>
      <c r="O234" s="130" t="s">
        <v>322</v>
      </c>
      <c r="P234" s="77"/>
      <c r="Q234" s="77" t="s">
        <v>322</v>
      </c>
      <c r="R234" s="79" t="s">
        <v>322</v>
      </c>
      <c r="S234" s="84"/>
      <c r="T234" s="83" t="s">
        <v>322</v>
      </c>
      <c r="U234" s="84"/>
      <c r="V234" s="83"/>
      <c r="W234" s="84"/>
      <c r="X234" s="83" t="s">
        <v>322</v>
      </c>
      <c r="Y234" s="108"/>
      <c r="Z234" s="83" t="s">
        <v>322</v>
      </c>
      <c r="AA234" s="77">
        <v>0</v>
      </c>
      <c r="AB234" s="77"/>
      <c r="AC234" s="83" t="s">
        <v>322</v>
      </c>
      <c r="AD234" s="152" t="s">
        <v>322</v>
      </c>
      <c r="AE234" s="110">
        <v>0</v>
      </c>
      <c r="AF234" s="102" t="s">
        <v>323</v>
      </c>
      <c r="AG234" s="116"/>
      <c r="AH234" s="83" t="s">
        <v>322</v>
      </c>
      <c r="AI234" s="116"/>
      <c r="AJ234" s="83" t="s">
        <v>322</v>
      </c>
      <c r="AK234" s="156" t="s">
        <v>322</v>
      </c>
    </row>
    <row r="235" spans="2:37" ht="18" customHeight="1" thickBot="1" x14ac:dyDescent="0.2">
      <c r="B235" s="76" t="s">
        <v>322</v>
      </c>
      <c r="C235" s="93"/>
      <c r="D235" s="93"/>
      <c r="E235" s="78">
        <v>0</v>
      </c>
      <c r="F235" s="78">
        <v>0</v>
      </c>
      <c r="G235" s="78">
        <v>0</v>
      </c>
      <c r="H235" s="78">
        <v>0</v>
      </c>
      <c r="I235" s="78">
        <v>0</v>
      </c>
      <c r="J235" s="78">
        <v>0</v>
      </c>
      <c r="K235" s="78">
        <v>0</v>
      </c>
      <c r="L235" s="78">
        <v>0</v>
      </c>
      <c r="M235" s="78">
        <v>0</v>
      </c>
      <c r="N235" s="131"/>
      <c r="O235" s="131" t="s">
        <v>322</v>
      </c>
      <c r="P235" s="88"/>
      <c r="Q235" s="88" t="s">
        <v>322</v>
      </c>
      <c r="R235" s="82" t="s">
        <v>322</v>
      </c>
      <c r="S235" s="90"/>
      <c r="T235" s="89" t="s">
        <v>322</v>
      </c>
      <c r="U235" s="90"/>
      <c r="V235" s="89"/>
      <c r="W235" s="90"/>
      <c r="X235" s="89" t="s">
        <v>322</v>
      </c>
      <c r="Y235" s="109"/>
      <c r="Z235" s="89" t="s">
        <v>322</v>
      </c>
      <c r="AA235" s="88">
        <v>0</v>
      </c>
      <c r="AB235" s="88"/>
      <c r="AC235" s="89" t="s">
        <v>322</v>
      </c>
      <c r="AD235" s="153" t="s">
        <v>322</v>
      </c>
      <c r="AE235" s="112">
        <v>0</v>
      </c>
      <c r="AF235" s="103" t="s">
        <v>323</v>
      </c>
      <c r="AG235" s="117"/>
      <c r="AH235" s="89" t="s">
        <v>322</v>
      </c>
      <c r="AI235" s="117"/>
      <c r="AJ235" s="89" t="s">
        <v>322</v>
      </c>
      <c r="AK235" s="157" t="s">
        <v>322</v>
      </c>
    </row>
    <row r="236" spans="2:37" ht="18" customHeight="1" x14ac:dyDescent="0.15">
      <c r="B236" s="85">
        <v>26</v>
      </c>
      <c r="C236" s="169" t="s">
        <v>310</v>
      </c>
      <c r="D236" s="91">
        <v>1</v>
      </c>
      <c r="E236" s="86">
        <v>152171417253.19998</v>
      </c>
      <c r="F236" s="86">
        <v>203132436863.39999</v>
      </c>
      <c r="G236" s="86">
        <v>103994177498.40001</v>
      </c>
      <c r="H236" s="86">
        <v>107348140517</v>
      </c>
      <c r="I236" s="86">
        <v>80917746140</v>
      </c>
      <c r="J236" s="86">
        <v>160618781458</v>
      </c>
      <c r="K236" s="86">
        <v>95784296346.399994</v>
      </c>
      <c r="L236" s="86">
        <v>12901511929.999998</v>
      </c>
      <c r="M236" s="86">
        <v>87791749.200000003</v>
      </c>
      <c r="N236" s="80">
        <v>2</v>
      </c>
      <c r="O236" s="130">
        <v>102</v>
      </c>
      <c r="P236" s="94" t="s">
        <v>174</v>
      </c>
      <c r="Q236" s="80">
        <v>0</v>
      </c>
      <c r="R236" s="81">
        <v>30000000000</v>
      </c>
      <c r="S236" s="189">
        <v>80917746140</v>
      </c>
      <c r="T236" s="194" t="s">
        <v>320</v>
      </c>
      <c r="U236" s="187">
        <v>160618781458</v>
      </c>
      <c r="V236" s="194" t="s">
        <v>320</v>
      </c>
      <c r="W236" s="187">
        <v>1.4632686263184418</v>
      </c>
      <c r="X236" s="194" t="s">
        <v>320</v>
      </c>
      <c r="Y236" s="184">
        <v>0.52846380506520563</v>
      </c>
      <c r="Z236" s="194" t="s">
        <v>320</v>
      </c>
      <c r="AA236" s="130">
        <v>0</v>
      </c>
      <c r="AB236" s="184">
        <v>146.95585915037216</v>
      </c>
      <c r="AC236" s="168" t="s">
        <v>320</v>
      </c>
      <c r="AD236" s="191" t="s">
        <v>320</v>
      </c>
      <c r="AE236" s="192"/>
      <c r="AF236" s="193"/>
      <c r="AG236" s="183">
        <v>0.13469339361581995</v>
      </c>
      <c r="AH236" s="168" t="s">
        <v>320</v>
      </c>
      <c r="AI236" s="183">
        <v>6.3512810308458262E-2</v>
      </c>
      <c r="AJ236" s="168" t="s">
        <v>320</v>
      </c>
      <c r="AK236" s="154" t="s">
        <v>320</v>
      </c>
    </row>
    <row r="237" spans="2:37" ht="18" customHeight="1" x14ac:dyDescent="0.15">
      <c r="B237" s="76">
        <v>1.2</v>
      </c>
      <c r="C237" s="170" t="s">
        <v>312</v>
      </c>
      <c r="D237" s="140">
        <v>0.6</v>
      </c>
      <c r="E237" s="75">
        <v>251158735832</v>
      </c>
      <c r="F237" s="75">
        <v>334888553185</v>
      </c>
      <c r="G237" s="75">
        <v>172108029338</v>
      </c>
      <c r="H237" s="75">
        <v>177204634369</v>
      </c>
      <c r="I237" s="133">
        <v>79050706494</v>
      </c>
      <c r="J237" s="75">
        <v>157683918816</v>
      </c>
      <c r="K237" s="133">
        <v>157683918816</v>
      </c>
      <c r="L237" s="133">
        <v>21125014712</v>
      </c>
      <c r="M237" s="133">
        <v>146319582</v>
      </c>
      <c r="N237" s="130">
        <v>3</v>
      </c>
      <c r="O237" s="130">
        <v>114</v>
      </c>
      <c r="P237" s="77"/>
      <c r="Q237" s="77" t="s">
        <v>322</v>
      </c>
      <c r="R237" s="79">
        <v>28800000000</v>
      </c>
      <c r="S237" s="189">
        <v>80917746140</v>
      </c>
      <c r="T237" s="194" t="s">
        <v>320</v>
      </c>
      <c r="U237" s="187">
        <v>160618781458</v>
      </c>
      <c r="V237" s="194" t="s">
        <v>320</v>
      </c>
      <c r="W237" s="187">
        <v>1.4632686263184418</v>
      </c>
      <c r="X237" s="194" t="s">
        <v>320</v>
      </c>
      <c r="Y237" s="184">
        <v>0.52846380506520563</v>
      </c>
      <c r="Z237" s="194" t="s">
        <v>320</v>
      </c>
      <c r="AA237" s="195">
        <v>0</v>
      </c>
      <c r="AB237" s="184">
        <v>146.95585915037216</v>
      </c>
      <c r="AC237" s="194" t="s">
        <v>320</v>
      </c>
      <c r="AD237" s="196" t="s">
        <v>320</v>
      </c>
      <c r="AE237" s="197">
        <v>590945.03826539614</v>
      </c>
      <c r="AF237" s="198" t="s">
        <v>324</v>
      </c>
      <c r="AG237" s="184">
        <v>0.13469339361581995</v>
      </c>
      <c r="AH237" s="194" t="s">
        <v>320</v>
      </c>
      <c r="AI237" s="184">
        <v>6.3512810308458262E-2</v>
      </c>
      <c r="AJ237" s="194" t="s">
        <v>320</v>
      </c>
      <c r="AK237" s="155" t="s">
        <v>320</v>
      </c>
    </row>
    <row r="238" spans="2:37" ht="18" customHeight="1" x14ac:dyDescent="0.15">
      <c r="B238" s="76">
        <v>1.3</v>
      </c>
      <c r="C238" s="170" t="s">
        <v>311</v>
      </c>
      <c r="D238" s="140">
        <v>0.4</v>
      </c>
      <c r="E238" s="75">
        <v>3690439385</v>
      </c>
      <c r="F238" s="75">
        <v>5498262381</v>
      </c>
      <c r="G238" s="75">
        <v>1823399739</v>
      </c>
      <c r="H238" s="75">
        <v>2563399739</v>
      </c>
      <c r="I238" s="133">
        <v>1867039646</v>
      </c>
      <c r="J238" s="75">
        <v>2934862642</v>
      </c>
      <c r="K238" s="133">
        <v>2934862642</v>
      </c>
      <c r="L238" s="133">
        <v>566257757</v>
      </c>
      <c r="M238" s="133">
        <v>0</v>
      </c>
      <c r="N238" s="130">
        <v>4</v>
      </c>
      <c r="O238" s="130">
        <v>114</v>
      </c>
      <c r="P238" s="77"/>
      <c r="Q238" s="77" t="s">
        <v>322</v>
      </c>
      <c r="R238" s="79">
        <v>27600000000</v>
      </c>
      <c r="S238" s="189">
        <v>80917746140</v>
      </c>
      <c r="T238" s="194" t="s">
        <v>320</v>
      </c>
      <c r="U238" s="187">
        <v>160618781458</v>
      </c>
      <c r="V238" s="194" t="s">
        <v>320</v>
      </c>
      <c r="W238" s="187">
        <v>1.4632686263184418</v>
      </c>
      <c r="X238" s="194" t="s">
        <v>320</v>
      </c>
      <c r="Y238" s="184">
        <v>0.52846380506520563</v>
      </c>
      <c r="Z238" s="194" t="s">
        <v>320</v>
      </c>
      <c r="AA238" s="195">
        <v>0</v>
      </c>
      <c r="AB238" s="184">
        <v>146.95585915037216</v>
      </c>
      <c r="AC238" s="194" t="s">
        <v>320</v>
      </c>
      <c r="AD238" s="196" t="s">
        <v>320</v>
      </c>
      <c r="AE238" s="197">
        <v>9702.2452461619905</v>
      </c>
      <c r="AF238" s="198" t="s">
        <v>323</v>
      </c>
      <c r="AG238" s="184">
        <v>0.13469339361581995</v>
      </c>
      <c r="AH238" s="194" t="s">
        <v>320</v>
      </c>
      <c r="AI238" s="184">
        <v>6.3512810308458262E-2</v>
      </c>
      <c r="AJ238" s="194" t="s">
        <v>320</v>
      </c>
      <c r="AK238" s="155" t="s">
        <v>320</v>
      </c>
    </row>
    <row r="239" spans="2:37" ht="18" customHeight="1" x14ac:dyDescent="0.15">
      <c r="B239" s="76"/>
      <c r="C239" s="170"/>
      <c r="D239" s="140"/>
      <c r="E239" s="75">
        <v>0</v>
      </c>
      <c r="F239" s="75">
        <v>0</v>
      </c>
      <c r="G239" s="75">
        <v>0</v>
      </c>
      <c r="H239" s="75">
        <v>0</v>
      </c>
      <c r="I239" s="133">
        <v>0</v>
      </c>
      <c r="J239" s="75">
        <v>0</v>
      </c>
      <c r="K239" s="133">
        <v>0</v>
      </c>
      <c r="L239" s="133">
        <v>0</v>
      </c>
      <c r="M239" s="133">
        <v>0</v>
      </c>
      <c r="N239" s="130">
        <v>5</v>
      </c>
      <c r="O239" s="130">
        <v>102</v>
      </c>
      <c r="P239" s="77"/>
      <c r="Q239" s="77" t="s">
        <v>322</v>
      </c>
      <c r="R239" s="79">
        <v>27400000000</v>
      </c>
      <c r="S239" s="189">
        <v>80917746140</v>
      </c>
      <c r="T239" s="194" t="s">
        <v>320</v>
      </c>
      <c r="U239" s="187">
        <v>160618781458</v>
      </c>
      <c r="V239" s="194" t="s">
        <v>320</v>
      </c>
      <c r="W239" s="187">
        <v>1.4632686263184418</v>
      </c>
      <c r="X239" s="194" t="s">
        <v>320</v>
      </c>
      <c r="Y239" s="184">
        <v>0.52846380506520563</v>
      </c>
      <c r="Z239" s="194" t="s">
        <v>320</v>
      </c>
      <c r="AA239" s="195">
        <v>0</v>
      </c>
      <c r="AB239" s="184">
        <v>146.95585915037216</v>
      </c>
      <c r="AC239" s="194" t="s">
        <v>320</v>
      </c>
      <c r="AD239" s="196" t="s">
        <v>320</v>
      </c>
      <c r="AE239" s="197">
        <v>0</v>
      </c>
      <c r="AF239" s="198" t="s">
        <v>323</v>
      </c>
      <c r="AG239" s="184">
        <v>0.13469339361581995</v>
      </c>
      <c r="AH239" s="194" t="s">
        <v>320</v>
      </c>
      <c r="AI239" s="184">
        <v>6.3512810308458262E-2</v>
      </c>
      <c r="AJ239" s="194" t="s">
        <v>320</v>
      </c>
      <c r="AK239" s="155" t="s">
        <v>320</v>
      </c>
    </row>
    <row r="240" spans="2:37" ht="18" customHeight="1" x14ac:dyDescent="0.15">
      <c r="B240" s="76"/>
      <c r="C240" s="92"/>
      <c r="D240" s="140"/>
      <c r="E240" s="75">
        <v>0</v>
      </c>
      <c r="F240" s="75">
        <v>0</v>
      </c>
      <c r="G240" s="75">
        <v>0</v>
      </c>
      <c r="H240" s="75">
        <v>0</v>
      </c>
      <c r="I240" s="133">
        <v>0</v>
      </c>
      <c r="J240" s="75">
        <v>0</v>
      </c>
      <c r="K240" s="133">
        <v>0</v>
      </c>
      <c r="L240" s="133">
        <v>0</v>
      </c>
      <c r="M240" s="133">
        <v>0</v>
      </c>
      <c r="N240" s="130">
        <v>6</v>
      </c>
      <c r="O240" s="130">
        <v>114</v>
      </c>
      <c r="P240" s="77"/>
      <c r="Q240" s="77" t="s">
        <v>322</v>
      </c>
      <c r="R240" s="79">
        <v>14705000000</v>
      </c>
      <c r="S240" s="189">
        <v>80917746140</v>
      </c>
      <c r="T240" s="194" t="s">
        <v>320</v>
      </c>
      <c r="U240" s="187">
        <v>160618781458</v>
      </c>
      <c r="V240" s="194" t="s">
        <v>320</v>
      </c>
      <c r="W240" s="187">
        <v>1.4632686263184418</v>
      </c>
      <c r="X240" s="194" t="s">
        <v>320</v>
      </c>
      <c r="Y240" s="184">
        <v>0.52846380506520563</v>
      </c>
      <c r="Z240" s="194" t="s">
        <v>320</v>
      </c>
      <c r="AA240" s="195">
        <v>0</v>
      </c>
      <c r="AB240" s="184">
        <v>146.95585915037216</v>
      </c>
      <c r="AC240" s="194" t="s">
        <v>320</v>
      </c>
      <c r="AD240" s="196" t="s">
        <v>320</v>
      </c>
      <c r="AE240" s="197">
        <v>0</v>
      </c>
      <c r="AF240" s="198" t="s">
        <v>323</v>
      </c>
      <c r="AG240" s="184">
        <v>0.13469339361581995</v>
      </c>
      <c r="AH240" s="194" t="s">
        <v>320</v>
      </c>
      <c r="AI240" s="184">
        <v>6.3512810308458262E-2</v>
      </c>
      <c r="AJ240" s="194" t="s">
        <v>320</v>
      </c>
      <c r="AK240" s="155" t="s">
        <v>320</v>
      </c>
    </row>
    <row r="241" spans="2:37" ht="18" customHeight="1" x14ac:dyDescent="0.15">
      <c r="B241" s="76" t="s">
        <v>322</v>
      </c>
      <c r="C241" s="92"/>
      <c r="D241" s="140"/>
      <c r="E241" s="75">
        <v>0</v>
      </c>
      <c r="F241" s="75">
        <v>0</v>
      </c>
      <c r="G241" s="75">
        <v>0</v>
      </c>
      <c r="H241" s="75">
        <v>0</v>
      </c>
      <c r="I241" s="133">
        <v>0</v>
      </c>
      <c r="J241" s="75">
        <v>0</v>
      </c>
      <c r="K241" s="133">
        <v>0</v>
      </c>
      <c r="L241" s="133">
        <v>0</v>
      </c>
      <c r="M241" s="133">
        <v>0</v>
      </c>
      <c r="N241" s="130"/>
      <c r="O241" s="130" t="s">
        <v>322</v>
      </c>
      <c r="P241" s="77"/>
      <c r="Q241" s="77" t="s">
        <v>322</v>
      </c>
      <c r="R241" s="79" t="s">
        <v>322</v>
      </c>
      <c r="S241" s="84"/>
      <c r="T241" s="83" t="s">
        <v>322</v>
      </c>
      <c r="U241" s="84"/>
      <c r="V241" s="83"/>
      <c r="W241" s="84"/>
      <c r="X241" s="83" t="s">
        <v>322</v>
      </c>
      <c r="Y241" s="108"/>
      <c r="Z241" s="83" t="s">
        <v>322</v>
      </c>
      <c r="AA241" s="77">
        <v>0</v>
      </c>
      <c r="AB241" s="77"/>
      <c r="AC241" s="83" t="s">
        <v>322</v>
      </c>
      <c r="AD241" s="152" t="s">
        <v>322</v>
      </c>
      <c r="AE241" s="110">
        <v>0</v>
      </c>
      <c r="AF241" s="102" t="s">
        <v>323</v>
      </c>
      <c r="AG241" s="116"/>
      <c r="AH241" s="83" t="s">
        <v>322</v>
      </c>
      <c r="AI241" s="116"/>
      <c r="AJ241" s="83" t="s">
        <v>322</v>
      </c>
      <c r="AK241" s="155" t="s">
        <v>322</v>
      </c>
    </row>
    <row r="242" spans="2:37" ht="18" customHeight="1" x14ac:dyDescent="0.15">
      <c r="B242" s="76" t="s">
        <v>322</v>
      </c>
      <c r="C242" s="92"/>
      <c r="D242" s="140"/>
      <c r="E242" s="75">
        <v>0</v>
      </c>
      <c r="F242" s="75">
        <v>0</v>
      </c>
      <c r="G242" s="75">
        <v>0</v>
      </c>
      <c r="H242" s="75">
        <v>0</v>
      </c>
      <c r="I242" s="133">
        <v>0</v>
      </c>
      <c r="J242" s="75">
        <v>0</v>
      </c>
      <c r="K242" s="133">
        <v>0</v>
      </c>
      <c r="L242" s="133">
        <v>0</v>
      </c>
      <c r="M242" s="133">
        <v>0</v>
      </c>
      <c r="N242" s="130"/>
      <c r="O242" s="130" t="s">
        <v>322</v>
      </c>
      <c r="P242" s="77"/>
      <c r="Q242" s="77" t="s">
        <v>322</v>
      </c>
      <c r="R242" s="79" t="s">
        <v>322</v>
      </c>
      <c r="S242" s="84"/>
      <c r="T242" s="83" t="s">
        <v>322</v>
      </c>
      <c r="U242" s="84"/>
      <c r="V242" s="83"/>
      <c r="W242" s="84"/>
      <c r="X242" s="83" t="s">
        <v>322</v>
      </c>
      <c r="Y242" s="108"/>
      <c r="Z242" s="83" t="s">
        <v>322</v>
      </c>
      <c r="AA242" s="77">
        <v>0</v>
      </c>
      <c r="AB242" s="77"/>
      <c r="AC242" s="83" t="s">
        <v>322</v>
      </c>
      <c r="AD242" s="152" t="s">
        <v>322</v>
      </c>
      <c r="AE242" s="110">
        <v>0</v>
      </c>
      <c r="AF242" s="102" t="s">
        <v>323</v>
      </c>
      <c r="AG242" s="116"/>
      <c r="AH242" s="83" t="s">
        <v>322</v>
      </c>
      <c r="AI242" s="116"/>
      <c r="AJ242" s="83" t="s">
        <v>322</v>
      </c>
      <c r="AK242" s="156" t="s">
        <v>322</v>
      </c>
    </row>
    <row r="243" spans="2:37" ht="18" customHeight="1" x14ac:dyDescent="0.15">
      <c r="B243" s="76" t="s">
        <v>322</v>
      </c>
      <c r="C243" s="92"/>
      <c r="D243" s="140"/>
      <c r="E243" s="75">
        <v>0</v>
      </c>
      <c r="F243" s="75">
        <v>0</v>
      </c>
      <c r="G243" s="75">
        <v>0</v>
      </c>
      <c r="H243" s="75">
        <v>0</v>
      </c>
      <c r="I243" s="133">
        <v>0</v>
      </c>
      <c r="J243" s="75">
        <v>0</v>
      </c>
      <c r="K243" s="133">
        <v>0</v>
      </c>
      <c r="L243" s="133">
        <v>0</v>
      </c>
      <c r="M243" s="133">
        <v>0</v>
      </c>
      <c r="N243" s="130"/>
      <c r="O243" s="130" t="s">
        <v>322</v>
      </c>
      <c r="P243" s="77"/>
      <c r="Q243" s="77" t="s">
        <v>322</v>
      </c>
      <c r="R243" s="79" t="s">
        <v>322</v>
      </c>
      <c r="S243" s="84"/>
      <c r="T243" s="83" t="s">
        <v>322</v>
      </c>
      <c r="U243" s="84"/>
      <c r="V243" s="83"/>
      <c r="W243" s="84"/>
      <c r="X243" s="83" t="s">
        <v>322</v>
      </c>
      <c r="Y243" s="108"/>
      <c r="Z243" s="83" t="s">
        <v>322</v>
      </c>
      <c r="AA243" s="77">
        <v>0</v>
      </c>
      <c r="AB243" s="77"/>
      <c r="AC243" s="83" t="s">
        <v>322</v>
      </c>
      <c r="AD243" s="152" t="s">
        <v>322</v>
      </c>
      <c r="AE243" s="110">
        <v>0</v>
      </c>
      <c r="AF243" s="102" t="s">
        <v>323</v>
      </c>
      <c r="AG243" s="116"/>
      <c r="AH243" s="83" t="s">
        <v>322</v>
      </c>
      <c r="AI243" s="116"/>
      <c r="AJ243" s="83" t="s">
        <v>322</v>
      </c>
      <c r="AK243" s="156" t="s">
        <v>322</v>
      </c>
    </row>
    <row r="244" spans="2:37" ht="18" customHeight="1" thickBot="1" x14ac:dyDescent="0.2">
      <c r="B244" s="76" t="s">
        <v>322</v>
      </c>
      <c r="C244" s="93"/>
      <c r="D244" s="93"/>
      <c r="E244" s="78">
        <v>0</v>
      </c>
      <c r="F244" s="78">
        <v>0</v>
      </c>
      <c r="G244" s="78">
        <v>0</v>
      </c>
      <c r="H244" s="78">
        <v>0</v>
      </c>
      <c r="I244" s="78">
        <v>0</v>
      </c>
      <c r="J244" s="78">
        <v>0</v>
      </c>
      <c r="K244" s="78">
        <v>0</v>
      </c>
      <c r="L244" s="78">
        <v>0</v>
      </c>
      <c r="M244" s="78">
        <v>0</v>
      </c>
      <c r="N244" s="131"/>
      <c r="O244" s="131" t="s">
        <v>322</v>
      </c>
      <c r="P244" s="88"/>
      <c r="Q244" s="88" t="s">
        <v>322</v>
      </c>
      <c r="R244" s="82" t="s">
        <v>322</v>
      </c>
      <c r="S244" s="90"/>
      <c r="T244" s="89" t="s">
        <v>322</v>
      </c>
      <c r="U244" s="90"/>
      <c r="V244" s="89"/>
      <c r="W244" s="90"/>
      <c r="X244" s="89" t="s">
        <v>322</v>
      </c>
      <c r="Y244" s="109"/>
      <c r="Z244" s="89" t="s">
        <v>322</v>
      </c>
      <c r="AA244" s="88">
        <v>0</v>
      </c>
      <c r="AB244" s="88"/>
      <c r="AC244" s="89" t="s">
        <v>322</v>
      </c>
      <c r="AD244" s="153" t="s">
        <v>322</v>
      </c>
      <c r="AE244" s="112">
        <v>0</v>
      </c>
      <c r="AF244" s="103" t="s">
        <v>323</v>
      </c>
      <c r="AG244" s="117"/>
      <c r="AH244" s="89" t="s">
        <v>322</v>
      </c>
      <c r="AI244" s="117"/>
      <c r="AJ244" s="89" t="s">
        <v>322</v>
      </c>
      <c r="AK244" s="157" t="s">
        <v>322</v>
      </c>
    </row>
    <row r="245" spans="2:37" ht="18" customHeight="1" x14ac:dyDescent="0.15">
      <c r="B245" s="85">
        <v>27</v>
      </c>
      <c r="C245" s="169" t="s">
        <v>313</v>
      </c>
      <c r="D245" s="91">
        <v>1</v>
      </c>
      <c r="E245" s="86">
        <v>26522641133.900002</v>
      </c>
      <c r="F245" s="86">
        <v>33910193925.150002</v>
      </c>
      <c r="G245" s="86">
        <v>15107531574.250002</v>
      </c>
      <c r="H245" s="86">
        <v>18273973886.600002</v>
      </c>
      <c r="I245" s="86">
        <v>21261635885</v>
      </c>
      <c r="J245" s="86">
        <v>29286432731</v>
      </c>
      <c r="K245" s="86">
        <v>15636220038.550001</v>
      </c>
      <c r="L245" s="86">
        <v>4898104487.0500002</v>
      </c>
      <c r="M245" s="86">
        <v>127506711.95000002</v>
      </c>
      <c r="N245" s="80">
        <v>2</v>
      </c>
      <c r="O245" s="130">
        <v>102</v>
      </c>
      <c r="P245" s="94" t="s">
        <v>174</v>
      </c>
      <c r="Q245" s="80">
        <v>0</v>
      </c>
      <c r="R245" s="81">
        <v>30000000000</v>
      </c>
      <c r="S245" s="188">
        <v>21261635885</v>
      </c>
      <c r="T245" s="168" t="s">
        <v>320</v>
      </c>
      <c r="U245" s="186">
        <v>29286432731</v>
      </c>
      <c r="V245" s="168" t="s">
        <v>320</v>
      </c>
      <c r="W245" s="186">
        <v>1.755590647191263</v>
      </c>
      <c r="X245" s="168" t="s">
        <v>320</v>
      </c>
      <c r="Y245" s="183">
        <v>0.53889322859480426</v>
      </c>
      <c r="Z245" s="168" t="s">
        <v>320</v>
      </c>
      <c r="AA245" s="80">
        <v>0</v>
      </c>
      <c r="AB245" s="183">
        <v>38.414483536919406</v>
      </c>
      <c r="AC245" s="87" t="s">
        <v>320</v>
      </c>
      <c r="AD245" s="151" t="s">
        <v>320</v>
      </c>
      <c r="AE245" s="111"/>
      <c r="AF245" s="101"/>
      <c r="AG245" s="183">
        <v>0.31325374514902377</v>
      </c>
      <c r="AH245" s="168" t="s">
        <v>320</v>
      </c>
      <c r="AI245" s="183">
        <v>0.14444342305625235</v>
      </c>
      <c r="AJ245" s="87" t="s">
        <v>320</v>
      </c>
      <c r="AK245" s="154" t="s">
        <v>320</v>
      </c>
    </row>
    <row r="246" spans="2:37" ht="18" customHeight="1" x14ac:dyDescent="0.15">
      <c r="B246" s="76">
        <v>1.2</v>
      </c>
      <c r="C246" s="172" t="s">
        <v>199</v>
      </c>
      <c r="D246" s="140">
        <v>0.45</v>
      </c>
      <c r="E246" s="75">
        <v>5442206056</v>
      </c>
      <c r="F246" s="75">
        <v>9871999804</v>
      </c>
      <c r="G246" s="75">
        <v>2654304285</v>
      </c>
      <c r="H246" s="75">
        <v>5158820169</v>
      </c>
      <c r="I246" s="133">
        <v>2787901771</v>
      </c>
      <c r="J246" s="75">
        <v>4713179635</v>
      </c>
      <c r="K246" s="133">
        <v>4713179635</v>
      </c>
      <c r="L246" s="133">
        <v>1594275744</v>
      </c>
      <c r="M246" s="133">
        <v>188578278</v>
      </c>
      <c r="N246" s="130">
        <v>3</v>
      </c>
      <c r="O246" s="130">
        <v>114</v>
      </c>
      <c r="P246" s="77"/>
      <c r="Q246" s="77" t="s">
        <v>322</v>
      </c>
      <c r="R246" s="79">
        <v>28800000000</v>
      </c>
      <c r="S246" s="189">
        <v>21261635885</v>
      </c>
      <c r="T246" s="194" t="s">
        <v>320</v>
      </c>
      <c r="U246" s="187">
        <v>29286432731</v>
      </c>
      <c r="V246" s="194" t="s">
        <v>320</v>
      </c>
      <c r="W246" s="187">
        <v>1.755590647191263</v>
      </c>
      <c r="X246" s="194" t="s">
        <v>320</v>
      </c>
      <c r="Y246" s="184">
        <v>0.53889322859480426</v>
      </c>
      <c r="Z246" s="194" t="s">
        <v>320</v>
      </c>
      <c r="AA246" s="77">
        <v>0</v>
      </c>
      <c r="AB246" s="184">
        <v>38.414483536919406</v>
      </c>
      <c r="AC246" s="83" t="s">
        <v>320</v>
      </c>
      <c r="AD246" s="152" t="s">
        <v>320</v>
      </c>
      <c r="AE246" s="110">
        <v>17420.151409917064</v>
      </c>
      <c r="AF246" s="185" t="s">
        <v>323</v>
      </c>
      <c r="AG246" s="184">
        <v>0.31325374514902377</v>
      </c>
      <c r="AH246" s="194" t="s">
        <v>320</v>
      </c>
      <c r="AI246" s="184">
        <v>0.14444342305625235</v>
      </c>
      <c r="AJ246" s="83" t="s">
        <v>320</v>
      </c>
      <c r="AK246" s="155" t="s">
        <v>320</v>
      </c>
    </row>
    <row r="247" spans="2:37" ht="18" customHeight="1" x14ac:dyDescent="0.15">
      <c r="B247" s="76">
        <v>1.3</v>
      </c>
      <c r="C247" s="170" t="s">
        <v>314</v>
      </c>
      <c r="D247" s="140">
        <v>0.55000000000000004</v>
      </c>
      <c r="E247" s="75">
        <v>43770269834</v>
      </c>
      <c r="F247" s="75">
        <v>53577807297</v>
      </c>
      <c r="G247" s="75">
        <v>25296535720</v>
      </c>
      <c r="H247" s="75">
        <v>29004554201</v>
      </c>
      <c r="I247" s="133">
        <v>18473734114</v>
      </c>
      <c r="J247" s="75">
        <v>24573253096</v>
      </c>
      <c r="K247" s="133">
        <v>24573253096</v>
      </c>
      <c r="L247" s="133">
        <v>7601237095</v>
      </c>
      <c r="M247" s="133">
        <v>77539067</v>
      </c>
      <c r="N247" s="130">
        <v>4</v>
      </c>
      <c r="O247" s="130">
        <v>114</v>
      </c>
      <c r="P247" s="77"/>
      <c r="Q247" s="77" t="s">
        <v>322</v>
      </c>
      <c r="R247" s="79">
        <v>27600000000</v>
      </c>
      <c r="S247" s="189">
        <v>21261635885</v>
      </c>
      <c r="T247" s="194" t="s">
        <v>320</v>
      </c>
      <c r="U247" s="187">
        <v>29286432731</v>
      </c>
      <c r="V247" s="194" t="s">
        <v>320</v>
      </c>
      <c r="W247" s="187">
        <v>1.755590647191263</v>
      </c>
      <c r="X247" s="194" t="s">
        <v>320</v>
      </c>
      <c r="Y247" s="184">
        <v>0.53889322859480426</v>
      </c>
      <c r="Z247" s="194" t="s">
        <v>320</v>
      </c>
      <c r="AA247" s="77">
        <v>0</v>
      </c>
      <c r="AB247" s="184">
        <v>38.414483536919406</v>
      </c>
      <c r="AC247" s="83" t="s">
        <v>320</v>
      </c>
      <c r="AD247" s="152" t="s">
        <v>320</v>
      </c>
      <c r="AE247" s="110">
        <v>94543.510317628374</v>
      </c>
      <c r="AF247" s="185" t="s">
        <v>324</v>
      </c>
      <c r="AG247" s="184">
        <v>0.31325374514902377</v>
      </c>
      <c r="AH247" s="194" t="s">
        <v>320</v>
      </c>
      <c r="AI247" s="184">
        <v>0.14444342305625235</v>
      </c>
      <c r="AJ247" s="83" t="s">
        <v>320</v>
      </c>
      <c r="AK247" s="155" t="s">
        <v>320</v>
      </c>
    </row>
    <row r="248" spans="2:37" ht="18" customHeight="1" x14ac:dyDescent="0.15">
      <c r="B248" s="76"/>
      <c r="C248" s="170"/>
      <c r="D248" s="140"/>
      <c r="E248" s="75">
        <v>0</v>
      </c>
      <c r="F248" s="75">
        <v>0</v>
      </c>
      <c r="G248" s="75">
        <v>0</v>
      </c>
      <c r="H248" s="75">
        <v>0</v>
      </c>
      <c r="I248" s="133">
        <v>0</v>
      </c>
      <c r="J248" s="75">
        <v>0</v>
      </c>
      <c r="K248" s="133">
        <v>0</v>
      </c>
      <c r="L248" s="133">
        <v>0</v>
      </c>
      <c r="M248" s="133">
        <v>0</v>
      </c>
      <c r="N248" s="130">
        <v>5</v>
      </c>
      <c r="O248" s="130">
        <v>102</v>
      </c>
      <c r="P248" s="77"/>
      <c r="Q248" s="77" t="s">
        <v>322</v>
      </c>
      <c r="R248" s="79">
        <v>27400000000</v>
      </c>
      <c r="S248" s="189">
        <v>21261635885</v>
      </c>
      <c r="T248" s="194" t="s">
        <v>320</v>
      </c>
      <c r="U248" s="187">
        <v>29286432731</v>
      </c>
      <c r="V248" s="194" t="s">
        <v>320</v>
      </c>
      <c r="W248" s="187">
        <v>1.755590647191263</v>
      </c>
      <c r="X248" s="194" t="s">
        <v>320</v>
      </c>
      <c r="Y248" s="184">
        <v>0.53889322859480426</v>
      </c>
      <c r="Z248" s="194" t="s">
        <v>320</v>
      </c>
      <c r="AA248" s="77">
        <v>0</v>
      </c>
      <c r="AB248" s="184">
        <v>38.414483536919406</v>
      </c>
      <c r="AC248" s="83" t="s">
        <v>320</v>
      </c>
      <c r="AD248" s="152" t="s">
        <v>320</v>
      </c>
      <c r="AE248" s="110">
        <v>0</v>
      </c>
      <c r="AF248" s="185" t="s">
        <v>323</v>
      </c>
      <c r="AG248" s="184">
        <v>0.31325374514902377</v>
      </c>
      <c r="AH248" s="194" t="s">
        <v>320</v>
      </c>
      <c r="AI248" s="184">
        <v>0.14444342305625235</v>
      </c>
      <c r="AJ248" s="83" t="s">
        <v>320</v>
      </c>
      <c r="AK248" s="155" t="s">
        <v>320</v>
      </c>
    </row>
    <row r="249" spans="2:37" ht="18" customHeight="1" x14ac:dyDescent="0.15">
      <c r="B249" s="76"/>
      <c r="C249" s="92"/>
      <c r="D249" s="140"/>
      <c r="E249" s="75">
        <v>0</v>
      </c>
      <c r="F249" s="75">
        <v>0</v>
      </c>
      <c r="G249" s="75">
        <v>0</v>
      </c>
      <c r="H249" s="75">
        <v>0</v>
      </c>
      <c r="I249" s="133">
        <v>0</v>
      </c>
      <c r="J249" s="75">
        <v>0</v>
      </c>
      <c r="K249" s="133">
        <v>0</v>
      </c>
      <c r="L249" s="133">
        <v>0</v>
      </c>
      <c r="M249" s="133">
        <v>0</v>
      </c>
      <c r="N249" s="130"/>
      <c r="O249" s="130" t="s">
        <v>322</v>
      </c>
      <c r="P249" s="77"/>
      <c r="Q249" s="77" t="s">
        <v>322</v>
      </c>
      <c r="R249" s="79" t="s">
        <v>322</v>
      </c>
      <c r="S249" s="84"/>
      <c r="T249" s="83" t="s">
        <v>322</v>
      </c>
      <c r="U249" s="84"/>
      <c r="V249" s="83"/>
      <c r="W249" s="84"/>
      <c r="X249" s="83" t="s">
        <v>322</v>
      </c>
      <c r="Y249" s="108"/>
      <c r="Z249" s="83" t="s">
        <v>322</v>
      </c>
      <c r="AA249" s="77">
        <v>0</v>
      </c>
      <c r="AB249" s="77"/>
      <c r="AC249" s="83" t="s">
        <v>322</v>
      </c>
      <c r="AD249" s="152" t="s">
        <v>322</v>
      </c>
      <c r="AE249" s="110">
        <v>0</v>
      </c>
      <c r="AF249" s="102" t="s">
        <v>323</v>
      </c>
      <c r="AG249" s="116"/>
      <c r="AH249" s="83" t="s">
        <v>322</v>
      </c>
      <c r="AI249" s="116"/>
      <c r="AJ249" s="83" t="s">
        <v>322</v>
      </c>
      <c r="AK249" s="155" t="s">
        <v>322</v>
      </c>
    </row>
    <row r="250" spans="2:37" ht="18" customHeight="1" x14ac:dyDescent="0.15">
      <c r="B250" s="76" t="s">
        <v>322</v>
      </c>
      <c r="C250" s="92"/>
      <c r="D250" s="140"/>
      <c r="E250" s="75">
        <v>0</v>
      </c>
      <c r="F250" s="75">
        <v>0</v>
      </c>
      <c r="G250" s="75">
        <v>0</v>
      </c>
      <c r="H250" s="75">
        <v>0</v>
      </c>
      <c r="I250" s="133">
        <v>0</v>
      </c>
      <c r="J250" s="75">
        <v>0</v>
      </c>
      <c r="K250" s="133">
        <v>0</v>
      </c>
      <c r="L250" s="133">
        <v>0</v>
      </c>
      <c r="M250" s="133">
        <v>0</v>
      </c>
      <c r="N250" s="130"/>
      <c r="O250" s="130" t="s">
        <v>322</v>
      </c>
      <c r="P250" s="77"/>
      <c r="Q250" s="77" t="s">
        <v>322</v>
      </c>
      <c r="R250" s="79" t="s">
        <v>322</v>
      </c>
      <c r="S250" s="84"/>
      <c r="T250" s="83" t="s">
        <v>322</v>
      </c>
      <c r="U250" s="84"/>
      <c r="V250" s="83"/>
      <c r="W250" s="84"/>
      <c r="X250" s="83" t="s">
        <v>322</v>
      </c>
      <c r="Y250" s="108"/>
      <c r="Z250" s="83" t="s">
        <v>322</v>
      </c>
      <c r="AA250" s="77">
        <v>0</v>
      </c>
      <c r="AB250" s="77"/>
      <c r="AC250" s="83" t="s">
        <v>322</v>
      </c>
      <c r="AD250" s="152" t="s">
        <v>322</v>
      </c>
      <c r="AE250" s="110">
        <v>0</v>
      </c>
      <c r="AF250" s="102" t="s">
        <v>323</v>
      </c>
      <c r="AG250" s="116"/>
      <c r="AH250" s="83" t="s">
        <v>322</v>
      </c>
      <c r="AI250" s="116"/>
      <c r="AJ250" s="83" t="s">
        <v>322</v>
      </c>
      <c r="AK250" s="155" t="s">
        <v>322</v>
      </c>
    </row>
    <row r="251" spans="2:37" ht="18" customHeight="1" x14ac:dyDescent="0.15">
      <c r="B251" s="76" t="s">
        <v>322</v>
      </c>
      <c r="C251" s="92"/>
      <c r="D251" s="140"/>
      <c r="E251" s="75">
        <v>0</v>
      </c>
      <c r="F251" s="75">
        <v>0</v>
      </c>
      <c r="G251" s="75">
        <v>0</v>
      </c>
      <c r="H251" s="75">
        <v>0</v>
      </c>
      <c r="I251" s="133">
        <v>0</v>
      </c>
      <c r="J251" s="75">
        <v>0</v>
      </c>
      <c r="K251" s="133">
        <v>0</v>
      </c>
      <c r="L251" s="133">
        <v>0</v>
      </c>
      <c r="M251" s="133">
        <v>0</v>
      </c>
      <c r="N251" s="130"/>
      <c r="O251" s="130" t="s">
        <v>322</v>
      </c>
      <c r="P251" s="77"/>
      <c r="Q251" s="77" t="s">
        <v>322</v>
      </c>
      <c r="R251" s="79" t="s">
        <v>322</v>
      </c>
      <c r="S251" s="84"/>
      <c r="T251" s="83" t="s">
        <v>322</v>
      </c>
      <c r="U251" s="84"/>
      <c r="V251" s="83"/>
      <c r="W251" s="84"/>
      <c r="X251" s="83" t="s">
        <v>322</v>
      </c>
      <c r="Y251" s="108"/>
      <c r="Z251" s="83" t="s">
        <v>322</v>
      </c>
      <c r="AA251" s="77">
        <v>0</v>
      </c>
      <c r="AB251" s="77"/>
      <c r="AC251" s="83" t="s">
        <v>322</v>
      </c>
      <c r="AD251" s="152" t="s">
        <v>322</v>
      </c>
      <c r="AE251" s="110">
        <v>0</v>
      </c>
      <c r="AF251" s="102" t="s">
        <v>323</v>
      </c>
      <c r="AG251" s="116"/>
      <c r="AH251" s="83" t="s">
        <v>322</v>
      </c>
      <c r="AI251" s="116"/>
      <c r="AJ251" s="83" t="s">
        <v>322</v>
      </c>
      <c r="AK251" s="156" t="s">
        <v>322</v>
      </c>
    </row>
    <row r="252" spans="2:37" ht="18" customHeight="1" x14ac:dyDescent="0.15">
      <c r="B252" s="76" t="s">
        <v>322</v>
      </c>
      <c r="C252" s="92"/>
      <c r="D252" s="140"/>
      <c r="E252" s="75">
        <v>0</v>
      </c>
      <c r="F252" s="75">
        <v>0</v>
      </c>
      <c r="G252" s="75">
        <v>0</v>
      </c>
      <c r="H252" s="75">
        <v>0</v>
      </c>
      <c r="I252" s="133">
        <v>0</v>
      </c>
      <c r="J252" s="75">
        <v>0</v>
      </c>
      <c r="K252" s="133">
        <v>0</v>
      </c>
      <c r="L252" s="133">
        <v>0</v>
      </c>
      <c r="M252" s="133">
        <v>0</v>
      </c>
      <c r="N252" s="130"/>
      <c r="O252" s="130" t="s">
        <v>322</v>
      </c>
      <c r="P252" s="77"/>
      <c r="Q252" s="77" t="s">
        <v>322</v>
      </c>
      <c r="R252" s="79" t="s">
        <v>322</v>
      </c>
      <c r="S252" s="84"/>
      <c r="T252" s="83" t="s">
        <v>322</v>
      </c>
      <c r="U252" s="84"/>
      <c r="V252" s="83"/>
      <c r="W252" s="84"/>
      <c r="X252" s="83" t="s">
        <v>322</v>
      </c>
      <c r="Y252" s="108"/>
      <c r="Z252" s="83" t="s">
        <v>322</v>
      </c>
      <c r="AA252" s="77">
        <v>0</v>
      </c>
      <c r="AB252" s="77"/>
      <c r="AC252" s="83" t="s">
        <v>322</v>
      </c>
      <c r="AD252" s="152" t="s">
        <v>322</v>
      </c>
      <c r="AE252" s="110">
        <v>0</v>
      </c>
      <c r="AF252" s="102" t="s">
        <v>323</v>
      </c>
      <c r="AG252" s="116"/>
      <c r="AH252" s="83" t="s">
        <v>322</v>
      </c>
      <c r="AI252" s="116"/>
      <c r="AJ252" s="83" t="s">
        <v>322</v>
      </c>
      <c r="AK252" s="156" t="s">
        <v>322</v>
      </c>
    </row>
    <row r="253" spans="2:37" ht="18" customHeight="1" thickBot="1" x14ac:dyDescent="0.2">
      <c r="B253" s="76" t="s">
        <v>322</v>
      </c>
      <c r="C253" s="93"/>
      <c r="D253" s="93"/>
      <c r="E253" s="78">
        <v>0</v>
      </c>
      <c r="F253" s="78">
        <v>0</v>
      </c>
      <c r="G253" s="78">
        <v>0</v>
      </c>
      <c r="H253" s="78">
        <v>0</v>
      </c>
      <c r="I253" s="78">
        <v>0</v>
      </c>
      <c r="J253" s="78">
        <v>0</v>
      </c>
      <c r="K253" s="78">
        <v>0</v>
      </c>
      <c r="L253" s="78">
        <v>0</v>
      </c>
      <c r="M253" s="78">
        <v>0</v>
      </c>
      <c r="N253" s="131"/>
      <c r="O253" s="131" t="s">
        <v>322</v>
      </c>
      <c r="P253" s="88"/>
      <c r="Q253" s="88" t="s">
        <v>322</v>
      </c>
      <c r="R253" s="82" t="s">
        <v>322</v>
      </c>
      <c r="S253" s="90"/>
      <c r="T253" s="89" t="s">
        <v>322</v>
      </c>
      <c r="U253" s="90"/>
      <c r="V253" s="89"/>
      <c r="W253" s="90"/>
      <c r="X253" s="89" t="s">
        <v>322</v>
      </c>
      <c r="Y253" s="109"/>
      <c r="Z253" s="89" t="s">
        <v>322</v>
      </c>
      <c r="AA253" s="88">
        <v>0</v>
      </c>
      <c r="AB253" s="88"/>
      <c r="AC253" s="89" t="s">
        <v>322</v>
      </c>
      <c r="AD253" s="153" t="s">
        <v>322</v>
      </c>
      <c r="AE253" s="112">
        <v>0</v>
      </c>
      <c r="AF253" s="103" t="s">
        <v>323</v>
      </c>
      <c r="AG253" s="117"/>
      <c r="AH253" s="89" t="s">
        <v>322</v>
      </c>
      <c r="AI253" s="117"/>
      <c r="AJ253" s="89" t="s">
        <v>322</v>
      </c>
      <c r="AK253" s="157" t="s">
        <v>322</v>
      </c>
    </row>
    <row r="254" spans="2:37" ht="18" customHeight="1" x14ac:dyDescent="0.15">
      <c r="B254" s="85">
        <v>28</v>
      </c>
      <c r="C254" s="169" t="s">
        <v>319</v>
      </c>
      <c r="D254" s="91">
        <v>1</v>
      </c>
      <c r="E254" s="86">
        <v>1693192756.5820003</v>
      </c>
      <c r="F254" s="86">
        <v>1761090450.632</v>
      </c>
      <c r="G254" s="86">
        <v>799626086.45000005</v>
      </c>
      <c r="H254" s="86">
        <v>799626086.45000005</v>
      </c>
      <c r="I254" s="86">
        <v>7056622723.6400003</v>
      </c>
      <c r="J254" s="86">
        <v>7544765280.6400003</v>
      </c>
      <c r="K254" s="86">
        <v>961464364.18200004</v>
      </c>
      <c r="L254" s="86">
        <v>297484006.10000002</v>
      </c>
      <c r="M254" s="86">
        <v>3249584.0500000003</v>
      </c>
      <c r="N254" s="80">
        <v>6</v>
      </c>
      <c r="O254" s="130">
        <v>114</v>
      </c>
      <c r="P254" s="94" t="s">
        <v>174</v>
      </c>
      <c r="Q254" s="80">
        <v>0</v>
      </c>
      <c r="R254" s="81">
        <v>14705000000</v>
      </c>
      <c r="S254" s="134">
        <v>7056622723.6400003</v>
      </c>
      <c r="T254" s="168" t="s">
        <v>320</v>
      </c>
      <c r="U254" s="86">
        <v>7544765280.6400003</v>
      </c>
      <c r="V254" s="87" t="s">
        <v>320</v>
      </c>
      <c r="W254" s="86">
        <v>2.1174806391060308</v>
      </c>
      <c r="X254" s="87" t="s">
        <v>320</v>
      </c>
      <c r="Y254" s="137">
        <v>0.45405168494499498</v>
      </c>
      <c r="Z254" s="87" t="s">
        <v>320</v>
      </c>
      <c r="AA254" s="80">
        <v>0</v>
      </c>
      <c r="AB254" s="137">
        <v>91.545256722933502</v>
      </c>
      <c r="AC254" s="87" t="s">
        <v>320</v>
      </c>
      <c r="AD254" s="151" t="s">
        <v>320</v>
      </c>
      <c r="AE254" s="111"/>
      <c r="AF254" s="101"/>
      <c r="AG254" s="137">
        <v>0.30940720965055746</v>
      </c>
      <c r="AH254" s="87" t="s">
        <v>320</v>
      </c>
      <c r="AI254" s="137">
        <v>0.16892034477459256</v>
      </c>
      <c r="AJ254" s="87" t="s">
        <v>320</v>
      </c>
      <c r="AK254" s="154" t="s">
        <v>320</v>
      </c>
    </row>
    <row r="255" spans="2:37" ht="33" customHeight="1" x14ac:dyDescent="0.15">
      <c r="B255" s="76">
        <v>28.1</v>
      </c>
      <c r="C255" s="170" t="s">
        <v>318</v>
      </c>
      <c r="D255" s="140">
        <v>0.05</v>
      </c>
      <c r="E255" s="75">
        <v>5297727830.6400003</v>
      </c>
      <c r="F255" s="75">
        <v>5588331510.6400003</v>
      </c>
      <c r="G255" s="75">
        <v>68847000</v>
      </c>
      <c r="H255" s="75">
        <v>68847000</v>
      </c>
      <c r="I255" s="133">
        <v>5228880830.6400003</v>
      </c>
      <c r="J255" s="75">
        <v>5519484510.6400003</v>
      </c>
      <c r="K255" s="133">
        <v>5519484510.6400003</v>
      </c>
      <c r="L255" s="133">
        <v>641083426</v>
      </c>
      <c r="M255" s="133">
        <v>3963459</v>
      </c>
      <c r="N255" s="130"/>
      <c r="O255" s="130" t="s">
        <v>322</v>
      </c>
      <c r="P255" s="77"/>
      <c r="Q255" s="77" t="s">
        <v>322</v>
      </c>
      <c r="R255" s="79" t="s">
        <v>322</v>
      </c>
      <c r="S255" s="84"/>
      <c r="T255" s="83" t="s">
        <v>322</v>
      </c>
      <c r="U255" s="84"/>
      <c r="V255" s="83"/>
      <c r="W255" s="84"/>
      <c r="X255" s="83" t="s">
        <v>322</v>
      </c>
      <c r="Y255" s="108"/>
      <c r="Z255" s="83" t="s">
        <v>322</v>
      </c>
      <c r="AA255" s="77">
        <v>0</v>
      </c>
      <c r="AB255" s="77"/>
      <c r="AC255" s="83" t="s">
        <v>322</v>
      </c>
      <c r="AD255" s="152" t="s">
        <v>322</v>
      </c>
      <c r="AE255" s="110">
        <v>9861.1814198694192</v>
      </c>
      <c r="AF255" s="102" t="s">
        <v>323</v>
      </c>
      <c r="AG255" s="116"/>
      <c r="AH255" s="83" t="s">
        <v>322</v>
      </c>
      <c r="AI255" s="116"/>
      <c r="AJ255" s="83" t="s">
        <v>322</v>
      </c>
      <c r="AK255" s="155" t="s">
        <v>322</v>
      </c>
    </row>
    <row r="256" spans="2:37" ht="24" customHeight="1" x14ac:dyDescent="0.15">
      <c r="B256" s="76">
        <v>28.2</v>
      </c>
      <c r="C256" s="170" t="s">
        <v>315</v>
      </c>
      <c r="D256" s="140">
        <v>0.4</v>
      </c>
      <c r="E256" s="75">
        <v>1937050896</v>
      </c>
      <c r="F256" s="75">
        <v>1945022524</v>
      </c>
      <c r="G256" s="75">
        <v>870001032</v>
      </c>
      <c r="H256" s="75">
        <v>870001032</v>
      </c>
      <c r="I256" s="133">
        <v>1067049864</v>
      </c>
      <c r="J256" s="75">
        <v>1075021492</v>
      </c>
      <c r="K256" s="133">
        <v>1075021492</v>
      </c>
      <c r="L256" s="133">
        <v>509871720</v>
      </c>
      <c r="M256" s="133">
        <v>3824520</v>
      </c>
      <c r="N256" s="130"/>
      <c r="O256" s="130" t="s">
        <v>322</v>
      </c>
      <c r="P256" s="77"/>
      <c r="Q256" s="77" t="s">
        <v>322</v>
      </c>
      <c r="R256" s="79" t="s">
        <v>322</v>
      </c>
      <c r="S256" s="84"/>
      <c r="T256" s="83" t="s">
        <v>322</v>
      </c>
      <c r="U256" s="84"/>
      <c r="V256" s="83"/>
      <c r="W256" s="84"/>
      <c r="X256" s="83" t="s">
        <v>322</v>
      </c>
      <c r="Y256" s="108"/>
      <c r="Z256" s="83" t="s">
        <v>322</v>
      </c>
      <c r="AA256" s="77">
        <v>0</v>
      </c>
      <c r="AB256" s="77"/>
      <c r="AC256" s="83" t="s">
        <v>322</v>
      </c>
      <c r="AD256" s="152" t="s">
        <v>322</v>
      </c>
      <c r="AE256" s="110">
        <v>3432.1907958355391</v>
      </c>
      <c r="AF256" s="102" t="s">
        <v>323</v>
      </c>
      <c r="AG256" s="116"/>
      <c r="AH256" s="83" t="s">
        <v>322</v>
      </c>
      <c r="AI256" s="116"/>
      <c r="AJ256" s="83" t="s">
        <v>322</v>
      </c>
      <c r="AK256" s="155" t="s">
        <v>322</v>
      </c>
    </row>
    <row r="257" spans="2:37" ht="27.75" customHeight="1" x14ac:dyDescent="0.15">
      <c r="B257" s="76">
        <v>28.3</v>
      </c>
      <c r="C257" s="170" t="s">
        <v>317</v>
      </c>
      <c r="D257" s="140">
        <v>0.25</v>
      </c>
      <c r="E257" s="75">
        <v>1013407675</v>
      </c>
      <c r="F257" s="75">
        <v>1147233992</v>
      </c>
      <c r="G257" s="75">
        <v>555309161</v>
      </c>
      <c r="H257" s="75">
        <v>555309161</v>
      </c>
      <c r="I257" s="133">
        <v>458098514</v>
      </c>
      <c r="J257" s="75">
        <v>591924831</v>
      </c>
      <c r="K257" s="133">
        <v>591924831</v>
      </c>
      <c r="L257" s="133">
        <v>181568100</v>
      </c>
      <c r="M257" s="133">
        <v>3843520</v>
      </c>
      <c r="N257" s="130"/>
      <c r="O257" s="130" t="s">
        <v>322</v>
      </c>
      <c r="P257" s="77"/>
      <c r="Q257" s="77" t="s">
        <v>322</v>
      </c>
      <c r="R257" s="79" t="s">
        <v>322</v>
      </c>
      <c r="S257" s="84"/>
      <c r="T257" s="83" t="s">
        <v>322</v>
      </c>
      <c r="U257" s="84"/>
      <c r="V257" s="83"/>
      <c r="W257" s="84"/>
      <c r="X257" s="83" t="s">
        <v>322</v>
      </c>
      <c r="Y257" s="108"/>
      <c r="Z257" s="83" t="s">
        <v>322</v>
      </c>
      <c r="AA257" s="77">
        <v>0</v>
      </c>
      <c r="AB257" s="77"/>
      <c r="AC257" s="83" t="s">
        <v>322</v>
      </c>
      <c r="AD257" s="152" t="s">
        <v>322</v>
      </c>
      <c r="AE257" s="110">
        <v>2024.4114910887595</v>
      </c>
      <c r="AF257" s="102" t="s">
        <v>323</v>
      </c>
      <c r="AG257" s="116"/>
      <c r="AH257" s="83" t="s">
        <v>322</v>
      </c>
      <c r="AI257" s="116"/>
      <c r="AJ257" s="83" t="s">
        <v>322</v>
      </c>
      <c r="AK257" s="155" t="s">
        <v>322</v>
      </c>
    </row>
    <row r="258" spans="2:37" ht="18" customHeight="1" x14ac:dyDescent="0.15">
      <c r="B258" s="76">
        <v>28.4</v>
      </c>
      <c r="C258" s="170" t="s">
        <v>316</v>
      </c>
      <c r="D258" s="140">
        <v>0.3</v>
      </c>
      <c r="E258" s="75">
        <v>1333780293</v>
      </c>
      <c r="F258" s="75">
        <v>1389521225</v>
      </c>
      <c r="G258" s="75">
        <v>1031186778</v>
      </c>
      <c r="H258" s="75">
        <v>1031186778</v>
      </c>
      <c r="I258" s="133">
        <v>302593515</v>
      </c>
      <c r="J258" s="75">
        <v>358334447</v>
      </c>
      <c r="K258" s="133">
        <v>358334447</v>
      </c>
      <c r="L258" s="133">
        <v>53630406</v>
      </c>
      <c r="M258" s="133">
        <v>1869077</v>
      </c>
      <c r="N258" s="130"/>
      <c r="O258" s="130" t="s">
        <v>322</v>
      </c>
      <c r="P258" s="77"/>
      <c r="Q258" s="77" t="s">
        <v>322</v>
      </c>
      <c r="R258" s="79" t="s">
        <v>322</v>
      </c>
      <c r="S258" s="84"/>
      <c r="T258" s="83" t="s">
        <v>322</v>
      </c>
      <c r="U258" s="84"/>
      <c r="V258" s="83"/>
      <c r="W258" s="84"/>
      <c r="X258" s="83" t="s">
        <v>322</v>
      </c>
      <c r="Y258" s="108"/>
      <c r="Z258" s="83" t="s">
        <v>322</v>
      </c>
      <c r="AA258" s="77">
        <v>0</v>
      </c>
      <c r="AB258" s="77"/>
      <c r="AC258" s="83" t="s">
        <v>322</v>
      </c>
      <c r="AD258" s="152" t="s">
        <v>322</v>
      </c>
      <c r="AE258" s="110">
        <v>2451.9520469384156</v>
      </c>
      <c r="AF258" s="102" t="s">
        <v>323</v>
      </c>
      <c r="AG258" s="116"/>
      <c r="AH258" s="83" t="s">
        <v>322</v>
      </c>
      <c r="AI258" s="116"/>
      <c r="AJ258" s="83" t="s">
        <v>322</v>
      </c>
      <c r="AK258" s="155" t="s">
        <v>322</v>
      </c>
    </row>
    <row r="259" spans="2:37" ht="18" customHeight="1" x14ac:dyDescent="0.15">
      <c r="B259" s="76"/>
      <c r="C259" s="92"/>
      <c r="D259" s="140"/>
      <c r="E259" s="75">
        <v>0</v>
      </c>
      <c r="F259" s="75">
        <v>0</v>
      </c>
      <c r="G259" s="75">
        <v>0</v>
      </c>
      <c r="H259" s="75">
        <v>0</v>
      </c>
      <c r="I259" s="133">
        <v>0</v>
      </c>
      <c r="J259" s="75">
        <v>0</v>
      </c>
      <c r="K259" s="133">
        <v>0</v>
      </c>
      <c r="L259" s="133">
        <v>0</v>
      </c>
      <c r="M259" s="133">
        <v>0</v>
      </c>
      <c r="N259" s="130"/>
      <c r="O259" s="130" t="s">
        <v>322</v>
      </c>
      <c r="P259" s="77"/>
      <c r="Q259" s="77" t="s">
        <v>322</v>
      </c>
      <c r="R259" s="79" t="s">
        <v>322</v>
      </c>
      <c r="S259" s="84"/>
      <c r="T259" s="83" t="s">
        <v>322</v>
      </c>
      <c r="U259" s="84"/>
      <c r="V259" s="83"/>
      <c r="W259" s="84"/>
      <c r="X259" s="83" t="s">
        <v>322</v>
      </c>
      <c r="Y259" s="108"/>
      <c r="Z259" s="83" t="s">
        <v>322</v>
      </c>
      <c r="AA259" s="77">
        <v>0</v>
      </c>
      <c r="AB259" s="77"/>
      <c r="AC259" s="83" t="s">
        <v>322</v>
      </c>
      <c r="AD259" s="152" t="s">
        <v>322</v>
      </c>
      <c r="AE259" s="110">
        <v>0</v>
      </c>
      <c r="AF259" s="102" t="s">
        <v>323</v>
      </c>
      <c r="AG259" s="116"/>
      <c r="AH259" s="83" t="s">
        <v>322</v>
      </c>
      <c r="AI259" s="116"/>
      <c r="AJ259" s="83" t="s">
        <v>322</v>
      </c>
      <c r="AK259" s="155" t="s">
        <v>322</v>
      </c>
    </row>
    <row r="260" spans="2:37" ht="18" customHeight="1" x14ac:dyDescent="0.15">
      <c r="B260" s="76" t="s">
        <v>322</v>
      </c>
      <c r="C260" s="92"/>
      <c r="D260" s="140"/>
      <c r="E260" s="75">
        <v>0</v>
      </c>
      <c r="F260" s="75">
        <v>0</v>
      </c>
      <c r="G260" s="75">
        <v>0</v>
      </c>
      <c r="H260" s="75">
        <v>0</v>
      </c>
      <c r="I260" s="133">
        <v>0</v>
      </c>
      <c r="J260" s="75">
        <v>0</v>
      </c>
      <c r="K260" s="133">
        <v>0</v>
      </c>
      <c r="L260" s="133">
        <v>0</v>
      </c>
      <c r="M260" s="133">
        <v>0</v>
      </c>
      <c r="N260" s="130"/>
      <c r="O260" s="130" t="s">
        <v>322</v>
      </c>
      <c r="P260" s="77"/>
      <c r="Q260" s="77" t="s">
        <v>322</v>
      </c>
      <c r="R260" s="79" t="s">
        <v>322</v>
      </c>
      <c r="S260" s="84"/>
      <c r="T260" s="83" t="s">
        <v>322</v>
      </c>
      <c r="U260" s="84"/>
      <c r="V260" s="83"/>
      <c r="W260" s="84"/>
      <c r="X260" s="83" t="s">
        <v>322</v>
      </c>
      <c r="Y260" s="108"/>
      <c r="Z260" s="83" t="s">
        <v>322</v>
      </c>
      <c r="AA260" s="77">
        <v>0</v>
      </c>
      <c r="AB260" s="77"/>
      <c r="AC260" s="83" t="s">
        <v>322</v>
      </c>
      <c r="AD260" s="152" t="s">
        <v>322</v>
      </c>
      <c r="AE260" s="110">
        <v>0</v>
      </c>
      <c r="AF260" s="102" t="s">
        <v>323</v>
      </c>
      <c r="AG260" s="116"/>
      <c r="AH260" s="83" t="s">
        <v>322</v>
      </c>
      <c r="AI260" s="116"/>
      <c r="AJ260" s="83" t="s">
        <v>322</v>
      </c>
      <c r="AK260" s="156" t="s">
        <v>322</v>
      </c>
    </row>
    <row r="261" spans="2:37" ht="18" customHeight="1" x14ac:dyDescent="0.15">
      <c r="B261" s="76" t="s">
        <v>322</v>
      </c>
      <c r="C261" s="92"/>
      <c r="D261" s="140"/>
      <c r="E261" s="75">
        <v>0</v>
      </c>
      <c r="F261" s="75">
        <v>0</v>
      </c>
      <c r="G261" s="75">
        <v>0</v>
      </c>
      <c r="H261" s="75">
        <v>0</v>
      </c>
      <c r="I261" s="133">
        <v>0</v>
      </c>
      <c r="J261" s="75">
        <v>0</v>
      </c>
      <c r="K261" s="133">
        <v>0</v>
      </c>
      <c r="L261" s="133">
        <v>0</v>
      </c>
      <c r="M261" s="133">
        <v>0</v>
      </c>
      <c r="N261" s="130"/>
      <c r="O261" s="130" t="s">
        <v>322</v>
      </c>
      <c r="P261" s="77"/>
      <c r="Q261" s="77" t="s">
        <v>322</v>
      </c>
      <c r="R261" s="79" t="s">
        <v>322</v>
      </c>
      <c r="S261" s="84"/>
      <c r="T261" s="83" t="s">
        <v>322</v>
      </c>
      <c r="U261" s="84"/>
      <c r="V261" s="83"/>
      <c r="W261" s="84"/>
      <c r="X261" s="83" t="s">
        <v>322</v>
      </c>
      <c r="Y261" s="108"/>
      <c r="Z261" s="83" t="s">
        <v>322</v>
      </c>
      <c r="AA261" s="77">
        <v>0</v>
      </c>
      <c r="AB261" s="77"/>
      <c r="AC261" s="83" t="s">
        <v>322</v>
      </c>
      <c r="AD261" s="152" t="s">
        <v>322</v>
      </c>
      <c r="AE261" s="110">
        <v>0</v>
      </c>
      <c r="AF261" s="102" t="s">
        <v>323</v>
      </c>
      <c r="AG261" s="116"/>
      <c r="AH261" s="83" t="s">
        <v>322</v>
      </c>
      <c r="AI261" s="116"/>
      <c r="AJ261" s="83" t="s">
        <v>322</v>
      </c>
      <c r="AK261" s="156" t="s">
        <v>322</v>
      </c>
    </row>
    <row r="262" spans="2:37" ht="18" customHeight="1" thickBot="1" x14ac:dyDescent="0.2">
      <c r="B262" s="76" t="s">
        <v>322</v>
      </c>
      <c r="C262" s="93"/>
      <c r="D262" s="93"/>
      <c r="E262" s="78">
        <v>0</v>
      </c>
      <c r="F262" s="78">
        <v>0</v>
      </c>
      <c r="G262" s="78">
        <v>0</v>
      </c>
      <c r="H262" s="78">
        <v>0</v>
      </c>
      <c r="I262" s="78">
        <v>0</v>
      </c>
      <c r="J262" s="78">
        <v>0</v>
      </c>
      <c r="K262" s="78">
        <v>0</v>
      </c>
      <c r="L262" s="78">
        <v>0</v>
      </c>
      <c r="M262" s="78">
        <v>0</v>
      </c>
      <c r="N262" s="131"/>
      <c r="O262" s="131" t="s">
        <v>322</v>
      </c>
      <c r="P262" s="88"/>
      <c r="Q262" s="88" t="s">
        <v>322</v>
      </c>
      <c r="R262" s="82" t="s">
        <v>322</v>
      </c>
      <c r="S262" s="90"/>
      <c r="T262" s="89" t="s">
        <v>322</v>
      </c>
      <c r="U262" s="90"/>
      <c r="V262" s="89"/>
      <c r="W262" s="90"/>
      <c r="X262" s="89" t="s">
        <v>322</v>
      </c>
      <c r="Y262" s="109"/>
      <c r="Z262" s="89" t="s">
        <v>322</v>
      </c>
      <c r="AA262" s="88">
        <v>0</v>
      </c>
      <c r="AB262" s="88"/>
      <c r="AC262" s="89" t="s">
        <v>322</v>
      </c>
      <c r="AD262" s="153" t="s">
        <v>322</v>
      </c>
      <c r="AE262" s="112">
        <v>0</v>
      </c>
      <c r="AF262" s="103" t="s">
        <v>323</v>
      </c>
      <c r="AG262" s="117"/>
      <c r="AH262" s="89" t="s">
        <v>322</v>
      </c>
      <c r="AI262" s="117"/>
      <c r="AJ262" s="89" t="s">
        <v>322</v>
      </c>
      <c r="AK262" s="157" t="s">
        <v>322</v>
      </c>
    </row>
    <row r="263" spans="2:37" ht="18" customHeight="1" x14ac:dyDescent="0.15">
      <c r="B263" s="85">
        <v>29</v>
      </c>
      <c r="C263" s="169" t="s">
        <v>292</v>
      </c>
      <c r="D263" s="91">
        <v>1</v>
      </c>
      <c r="E263" s="86">
        <v>18512566993.350002</v>
      </c>
      <c r="F263" s="86">
        <v>25002884594.049999</v>
      </c>
      <c r="G263" s="86">
        <v>6721216390.6999998</v>
      </c>
      <c r="H263" s="86">
        <v>8283962509.1000004</v>
      </c>
      <c r="I263" s="86">
        <v>39702245914</v>
      </c>
      <c r="J263" s="86">
        <v>58726407122</v>
      </c>
      <c r="K263" s="86">
        <v>16718922084.950001</v>
      </c>
      <c r="L263" s="86">
        <v>1576927907.1500001</v>
      </c>
      <c r="M263" s="86">
        <v>99859430.245999992</v>
      </c>
      <c r="N263" s="80">
        <v>6</v>
      </c>
      <c r="O263" s="130">
        <v>114</v>
      </c>
      <c r="P263" s="94" t="s">
        <v>174</v>
      </c>
      <c r="Q263" s="80">
        <v>0</v>
      </c>
      <c r="R263" s="81">
        <v>14705000000</v>
      </c>
      <c r="S263" s="134">
        <v>39702245914</v>
      </c>
      <c r="T263" s="168" t="s">
        <v>320</v>
      </c>
      <c r="U263" s="86">
        <v>58726407122</v>
      </c>
      <c r="V263" s="87" t="s">
        <v>320</v>
      </c>
      <c r="W263" s="86">
        <v>2.7543477128582614</v>
      </c>
      <c r="X263" s="87" t="s">
        <v>320</v>
      </c>
      <c r="Y263" s="137">
        <v>0.3313202713846608</v>
      </c>
      <c r="Z263" s="87" t="s">
        <v>320</v>
      </c>
      <c r="AA263" s="80">
        <v>0</v>
      </c>
      <c r="AB263" s="137">
        <v>15.791477112029348</v>
      </c>
      <c r="AC263" s="87" t="s">
        <v>320</v>
      </c>
      <c r="AD263" s="151" t="s">
        <v>320</v>
      </c>
      <c r="AE263" s="111"/>
      <c r="AF263" s="101"/>
      <c r="AG263" s="137">
        <v>9.4319950720358661E-2</v>
      </c>
      <c r="AH263" s="87" t="s">
        <v>320</v>
      </c>
      <c r="AI263" s="137">
        <v>6.3069839050701598E-2</v>
      </c>
      <c r="AJ263" s="87" t="s">
        <v>320</v>
      </c>
      <c r="AK263" s="154" t="s">
        <v>320</v>
      </c>
    </row>
    <row r="264" spans="2:37" ht="29.25" customHeight="1" x14ac:dyDescent="0.15">
      <c r="B264" s="76">
        <v>29.1</v>
      </c>
      <c r="C264" s="172" t="s">
        <v>227</v>
      </c>
      <c r="D264" s="140">
        <v>0.4</v>
      </c>
      <c r="E264" s="75">
        <v>18520242081</v>
      </c>
      <c r="F264" s="75">
        <v>20629754149</v>
      </c>
      <c r="G264" s="75">
        <v>5487377135</v>
      </c>
      <c r="H264" s="75">
        <v>6448868125</v>
      </c>
      <c r="I264" s="133">
        <v>13032864946</v>
      </c>
      <c r="J264" s="75">
        <v>14180886024</v>
      </c>
      <c r="K264" s="133">
        <v>14180886024</v>
      </c>
      <c r="L264" s="133">
        <v>2641604032</v>
      </c>
      <c r="M264" s="133">
        <v>17765697.489999998</v>
      </c>
      <c r="N264" s="130"/>
      <c r="O264" s="130" t="s">
        <v>322</v>
      </c>
      <c r="P264" s="77"/>
      <c r="Q264" s="77" t="s">
        <v>322</v>
      </c>
      <c r="R264" s="79" t="s">
        <v>322</v>
      </c>
      <c r="S264" s="84"/>
      <c r="T264" s="83" t="s">
        <v>322</v>
      </c>
      <c r="U264" s="84"/>
      <c r="V264" s="83"/>
      <c r="W264" s="84"/>
      <c r="X264" s="83" t="s">
        <v>322</v>
      </c>
      <c r="Y264" s="108"/>
      <c r="Z264" s="83" t="s">
        <v>322</v>
      </c>
      <c r="AA264" s="77">
        <v>0</v>
      </c>
      <c r="AB264" s="77"/>
      <c r="AC264" s="83" t="s">
        <v>322</v>
      </c>
      <c r="AD264" s="152" t="s">
        <v>322</v>
      </c>
      <c r="AE264" s="110">
        <v>36403.30712722781</v>
      </c>
      <c r="AF264" s="102" t="s">
        <v>324</v>
      </c>
      <c r="AG264" s="116"/>
      <c r="AH264" s="83" t="s">
        <v>322</v>
      </c>
      <c r="AI264" s="116"/>
      <c r="AJ264" s="83" t="s">
        <v>322</v>
      </c>
      <c r="AK264" s="155" t="s">
        <v>322</v>
      </c>
    </row>
    <row r="265" spans="2:37" ht="18" customHeight="1" x14ac:dyDescent="0.15">
      <c r="B265" s="76">
        <v>29.2</v>
      </c>
      <c r="C265" s="170" t="s">
        <v>237</v>
      </c>
      <c r="D265" s="140">
        <v>0.25</v>
      </c>
      <c r="E265" s="75">
        <v>38092223283</v>
      </c>
      <c r="F265" s="75">
        <v>58507234377</v>
      </c>
      <c r="G265" s="75">
        <v>15606859100</v>
      </c>
      <c r="H265" s="75">
        <v>18333205940</v>
      </c>
      <c r="I265" s="133">
        <v>22485364183</v>
      </c>
      <c r="J265" s="75">
        <v>40174028437</v>
      </c>
      <c r="K265" s="133">
        <v>40174028437</v>
      </c>
      <c r="L265" s="133">
        <v>917374355</v>
      </c>
      <c r="M265" s="133">
        <v>369961605</v>
      </c>
      <c r="N265" s="130"/>
      <c r="O265" s="130" t="s">
        <v>322</v>
      </c>
      <c r="P265" s="77"/>
      <c r="Q265" s="77" t="s">
        <v>322</v>
      </c>
      <c r="R265" s="79" t="s">
        <v>322</v>
      </c>
      <c r="S265" s="84"/>
      <c r="T265" s="83" t="s">
        <v>322</v>
      </c>
      <c r="U265" s="84"/>
      <c r="V265" s="83"/>
      <c r="W265" s="84"/>
      <c r="X265" s="83" t="s">
        <v>322</v>
      </c>
      <c r="Y265" s="108"/>
      <c r="Z265" s="83" t="s">
        <v>322</v>
      </c>
      <c r="AA265" s="77">
        <v>0</v>
      </c>
      <c r="AB265" s="77"/>
      <c r="AC265" s="83" t="s">
        <v>322</v>
      </c>
      <c r="AD265" s="152" t="s">
        <v>322</v>
      </c>
      <c r="AE265" s="110">
        <v>103241.98760719958</v>
      </c>
      <c r="AF265" s="102" t="s">
        <v>324</v>
      </c>
      <c r="AG265" s="116"/>
      <c r="AH265" s="83" t="s">
        <v>322</v>
      </c>
      <c r="AI265" s="116"/>
      <c r="AJ265" s="83" t="s">
        <v>322</v>
      </c>
      <c r="AK265" s="155" t="s">
        <v>322</v>
      </c>
    </row>
    <row r="266" spans="2:37" ht="18" customHeight="1" x14ac:dyDescent="0.15">
      <c r="B266" s="76">
        <v>29.3</v>
      </c>
      <c r="C266" s="170" t="s">
        <v>220</v>
      </c>
      <c r="D266" s="140">
        <v>0.25</v>
      </c>
      <c r="E266" s="75">
        <v>6080526000</v>
      </c>
      <c r="F266" s="75">
        <v>8147074000</v>
      </c>
      <c r="G266" s="75">
        <v>2490780000</v>
      </c>
      <c r="H266" s="75">
        <v>4374332000</v>
      </c>
      <c r="I266" s="133">
        <v>3589746000</v>
      </c>
      <c r="J266" s="75">
        <v>3772742000</v>
      </c>
      <c r="K266" s="133">
        <v>3772742000</v>
      </c>
      <c r="L266" s="133">
        <v>1141111000</v>
      </c>
      <c r="M266" s="133">
        <v>1051000</v>
      </c>
      <c r="N266" s="130"/>
      <c r="O266" s="130" t="s">
        <v>322</v>
      </c>
      <c r="P266" s="77"/>
      <c r="Q266" s="77" t="s">
        <v>322</v>
      </c>
      <c r="R266" s="79" t="s">
        <v>322</v>
      </c>
      <c r="S266" s="84"/>
      <c r="T266" s="83" t="s">
        <v>322</v>
      </c>
      <c r="U266" s="84"/>
      <c r="V266" s="83"/>
      <c r="W266" s="84"/>
      <c r="X266" s="83" t="s">
        <v>322</v>
      </c>
      <c r="Y266" s="108"/>
      <c r="Z266" s="83" t="s">
        <v>322</v>
      </c>
      <c r="AA266" s="77">
        <v>0</v>
      </c>
      <c r="AB266" s="77"/>
      <c r="AC266" s="83" t="s">
        <v>322</v>
      </c>
      <c r="AD266" s="152" t="s">
        <v>322</v>
      </c>
      <c r="AE266" s="110">
        <v>14376.343744485619</v>
      </c>
      <c r="AF266" s="102" t="s">
        <v>323</v>
      </c>
      <c r="AG266" s="116"/>
      <c r="AH266" s="83" t="s">
        <v>322</v>
      </c>
      <c r="AI266" s="116"/>
      <c r="AJ266" s="83" t="s">
        <v>322</v>
      </c>
      <c r="AK266" s="155" t="s">
        <v>322</v>
      </c>
    </row>
    <row r="267" spans="2:37" ht="18" customHeight="1" x14ac:dyDescent="0.15">
      <c r="B267" s="76">
        <v>29.4</v>
      </c>
      <c r="C267" s="170" t="s">
        <v>228</v>
      </c>
      <c r="D267" s="140">
        <v>0.1</v>
      </c>
      <c r="E267" s="75">
        <v>612828402</v>
      </c>
      <c r="F267" s="75">
        <v>874058402</v>
      </c>
      <c r="G267" s="75">
        <v>18557617</v>
      </c>
      <c r="H267" s="75">
        <v>275307741</v>
      </c>
      <c r="I267" s="133">
        <v>594270785</v>
      </c>
      <c r="J267" s="75">
        <v>598750661</v>
      </c>
      <c r="K267" s="133">
        <v>598750661</v>
      </c>
      <c r="L267" s="133">
        <v>56649556</v>
      </c>
      <c r="M267" s="133">
        <v>0</v>
      </c>
      <c r="N267" s="130"/>
      <c r="O267" s="130" t="s">
        <v>322</v>
      </c>
      <c r="P267" s="77"/>
      <c r="Q267" s="77" t="s">
        <v>322</v>
      </c>
      <c r="R267" s="79" t="s">
        <v>322</v>
      </c>
      <c r="S267" s="84"/>
      <c r="T267" s="83" t="s">
        <v>322</v>
      </c>
      <c r="U267" s="84"/>
      <c r="V267" s="83"/>
      <c r="W267" s="84"/>
      <c r="X267" s="83" t="s">
        <v>322</v>
      </c>
      <c r="Y267" s="108"/>
      <c r="Z267" s="83" t="s">
        <v>322</v>
      </c>
      <c r="AA267" s="77">
        <v>0</v>
      </c>
      <c r="AB267" s="77"/>
      <c r="AC267" s="83" t="s">
        <v>322</v>
      </c>
      <c r="AD267" s="152" t="s">
        <v>322</v>
      </c>
      <c r="AE267" s="110">
        <v>1542.3652761602259</v>
      </c>
      <c r="AF267" s="102" t="s">
        <v>323</v>
      </c>
      <c r="AG267" s="116"/>
      <c r="AH267" s="83" t="s">
        <v>322</v>
      </c>
      <c r="AI267" s="116"/>
      <c r="AJ267" s="83" t="s">
        <v>322</v>
      </c>
      <c r="AK267" s="155" t="s">
        <v>322</v>
      </c>
    </row>
    <row r="268" spans="2:37" ht="18" customHeight="1" x14ac:dyDescent="0.15">
      <c r="B268" s="76"/>
      <c r="C268" s="92"/>
      <c r="D268" s="140"/>
      <c r="E268" s="75">
        <v>0</v>
      </c>
      <c r="F268" s="75">
        <v>0</v>
      </c>
      <c r="G268" s="75">
        <v>0</v>
      </c>
      <c r="H268" s="75">
        <v>0</v>
      </c>
      <c r="I268" s="133">
        <v>0</v>
      </c>
      <c r="J268" s="75">
        <v>0</v>
      </c>
      <c r="K268" s="133">
        <v>0</v>
      </c>
      <c r="L268" s="133">
        <v>0</v>
      </c>
      <c r="M268" s="133">
        <v>0</v>
      </c>
      <c r="N268" s="130"/>
      <c r="O268" s="130" t="s">
        <v>322</v>
      </c>
      <c r="P268" s="77"/>
      <c r="Q268" s="77" t="s">
        <v>322</v>
      </c>
      <c r="R268" s="79" t="s">
        <v>322</v>
      </c>
      <c r="S268" s="84"/>
      <c r="T268" s="83" t="s">
        <v>322</v>
      </c>
      <c r="U268" s="84"/>
      <c r="V268" s="83"/>
      <c r="W268" s="84"/>
      <c r="X268" s="83" t="s">
        <v>322</v>
      </c>
      <c r="Y268" s="108"/>
      <c r="Z268" s="83" t="s">
        <v>322</v>
      </c>
      <c r="AA268" s="77">
        <v>0</v>
      </c>
      <c r="AB268" s="77"/>
      <c r="AC268" s="83" t="s">
        <v>322</v>
      </c>
      <c r="AD268" s="152" t="s">
        <v>322</v>
      </c>
      <c r="AE268" s="110">
        <v>0</v>
      </c>
      <c r="AF268" s="102" t="s">
        <v>323</v>
      </c>
      <c r="AG268" s="116"/>
      <c r="AH268" s="83" t="s">
        <v>322</v>
      </c>
      <c r="AI268" s="116"/>
      <c r="AJ268" s="83" t="s">
        <v>322</v>
      </c>
      <c r="AK268" s="155" t="s">
        <v>322</v>
      </c>
    </row>
    <row r="269" spans="2:37" ht="18" customHeight="1" x14ac:dyDescent="0.15">
      <c r="B269" s="76" t="s">
        <v>322</v>
      </c>
      <c r="C269" s="92"/>
      <c r="D269" s="140"/>
      <c r="E269" s="75">
        <v>0</v>
      </c>
      <c r="F269" s="75">
        <v>0</v>
      </c>
      <c r="G269" s="75">
        <v>0</v>
      </c>
      <c r="H269" s="75">
        <v>0</v>
      </c>
      <c r="I269" s="133">
        <v>0</v>
      </c>
      <c r="J269" s="75">
        <v>0</v>
      </c>
      <c r="K269" s="133">
        <v>0</v>
      </c>
      <c r="L269" s="133">
        <v>0</v>
      </c>
      <c r="M269" s="133">
        <v>0</v>
      </c>
      <c r="N269" s="130"/>
      <c r="O269" s="130" t="s">
        <v>322</v>
      </c>
      <c r="P269" s="77"/>
      <c r="Q269" s="77" t="s">
        <v>322</v>
      </c>
      <c r="R269" s="79" t="s">
        <v>322</v>
      </c>
      <c r="S269" s="84"/>
      <c r="T269" s="83" t="s">
        <v>322</v>
      </c>
      <c r="U269" s="84"/>
      <c r="V269" s="83"/>
      <c r="W269" s="84"/>
      <c r="X269" s="83" t="s">
        <v>322</v>
      </c>
      <c r="Y269" s="108"/>
      <c r="Z269" s="83" t="s">
        <v>322</v>
      </c>
      <c r="AA269" s="77">
        <v>0</v>
      </c>
      <c r="AB269" s="77"/>
      <c r="AC269" s="83" t="s">
        <v>322</v>
      </c>
      <c r="AD269" s="152" t="s">
        <v>322</v>
      </c>
      <c r="AE269" s="110">
        <v>0</v>
      </c>
      <c r="AF269" s="102" t="s">
        <v>323</v>
      </c>
      <c r="AG269" s="116"/>
      <c r="AH269" s="83" t="s">
        <v>322</v>
      </c>
      <c r="AI269" s="116"/>
      <c r="AJ269" s="83" t="s">
        <v>322</v>
      </c>
      <c r="AK269" s="156" t="s">
        <v>322</v>
      </c>
    </row>
    <row r="270" spans="2:37" ht="18" customHeight="1" x14ac:dyDescent="0.15">
      <c r="B270" s="76" t="s">
        <v>322</v>
      </c>
      <c r="C270" s="92"/>
      <c r="D270" s="140"/>
      <c r="E270" s="75">
        <v>0</v>
      </c>
      <c r="F270" s="75">
        <v>0</v>
      </c>
      <c r="G270" s="75">
        <v>0</v>
      </c>
      <c r="H270" s="75">
        <v>0</v>
      </c>
      <c r="I270" s="133">
        <v>0</v>
      </c>
      <c r="J270" s="75">
        <v>0</v>
      </c>
      <c r="K270" s="133">
        <v>0</v>
      </c>
      <c r="L270" s="133">
        <v>0</v>
      </c>
      <c r="M270" s="133">
        <v>0</v>
      </c>
      <c r="N270" s="130"/>
      <c r="O270" s="130" t="s">
        <v>322</v>
      </c>
      <c r="P270" s="77"/>
      <c r="Q270" s="77" t="s">
        <v>322</v>
      </c>
      <c r="R270" s="79" t="s">
        <v>322</v>
      </c>
      <c r="S270" s="84"/>
      <c r="T270" s="83" t="s">
        <v>322</v>
      </c>
      <c r="U270" s="84"/>
      <c r="V270" s="83"/>
      <c r="W270" s="84"/>
      <c r="X270" s="83" t="s">
        <v>322</v>
      </c>
      <c r="Y270" s="108"/>
      <c r="Z270" s="83" t="s">
        <v>322</v>
      </c>
      <c r="AA270" s="77">
        <v>0</v>
      </c>
      <c r="AB270" s="77"/>
      <c r="AC270" s="83" t="s">
        <v>322</v>
      </c>
      <c r="AD270" s="152" t="s">
        <v>322</v>
      </c>
      <c r="AE270" s="110">
        <v>0</v>
      </c>
      <c r="AF270" s="102" t="s">
        <v>323</v>
      </c>
      <c r="AG270" s="116"/>
      <c r="AH270" s="83" t="s">
        <v>322</v>
      </c>
      <c r="AI270" s="116"/>
      <c r="AJ270" s="83" t="s">
        <v>322</v>
      </c>
      <c r="AK270" s="156" t="s">
        <v>322</v>
      </c>
    </row>
    <row r="271" spans="2:37" ht="18" customHeight="1" thickBot="1" x14ac:dyDescent="0.2">
      <c r="B271" s="76" t="s">
        <v>322</v>
      </c>
      <c r="C271" s="93"/>
      <c r="D271" s="93"/>
      <c r="E271" s="78">
        <v>0</v>
      </c>
      <c r="F271" s="78">
        <v>0</v>
      </c>
      <c r="G271" s="78">
        <v>0</v>
      </c>
      <c r="H271" s="78">
        <v>0</v>
      </c>
      <c r="I271" s="78">
        <v>0</v>
      </c>
      <c r="J271" s="78">
        <v>0</v>
      </c>
      <c r="K271" s="78">
        <v>0</v>
      </c>
      <c r="L271" s="78">
        <v>0</v>
      </c>
      <c r="M271" s="78">
        <v>0</v>
      </c>
      <c r="N271" s="131"/>
      <c r="O271" s="131" t="s">
        <v>322</v>
      </c>
      <c r="P271" s="88"/>
      <c r="Q271" s="88" t="s">
        <v>322</v>
      </c>
      <c r="R271" s="82" t="s">
        <v>322</v>
      </c>
      <c r="S271" s="90"/>
      <c r="T271" s="89" t="s">
        <v>322</v>
      </c>
      <c r="U271" s="90"/>
      <c r="V271" s="89"/>
      <c r="W271" s="90"/>
      <c r="X271" s="89" t="s">
        <v>322</v>
      </c>
      <c r="Y271" s="109"/>
      <c r="Z271" s="89" t="s">
        <v>322</v>
      </c>
      <c r="AA271" s="88">
        <v>0</v>
      </c>
      <c r="AB271" s="88"/>
      <c r="AC271" s="89" t="s">
        <v>322</v>
      </c>
      <c r="AD271" s="153" t="s">
        <v>322</v>
      </c>
      <c r="AE271" s="112">
        <v>0</v>
      </c>
      <c r="AF271" s="103" t="s">
        <v>323</v>
      </c>
      <c r="AG271" s="117"/>
      <c r="AH271" s="89" t="s">
        <v>322</v>
      </c>
      <c r="AI271" s="117"/>
      <c r="AJ271" s="89" t="s">
        <v>322</v>
      </c>
      <c r="AK271" s="157" t="s">
        <v>322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S7:T7"/>
    <mergeCell ref="S8:T8"/>
    <mergeCell ref="U7:V7"/>
    <mergeCell ref="U8:V8"/>
    <mergeCell ref="AI7:AJ7"/>
    <mergeCell ref="AI8:AJ8"/>
    <mergeCell ref="AK8:AK10"/>
    <mergeCell ref="AB7:AC7"/>
    <mergeCell ref="AB8:AC8"/>
    <mergeCell ref="AG7:AH7"/>
    <mergeCell ref="AG8:AH8"/>
    <mergeCell ref="AE7:AF7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</mergeCells>
  <phoneticPr fontId="0" type="noConversion"/>
  <conditionalFormatting sqref="AD7:AD10 AE7:AE9 AF8:AF9 AE10:AF10 AK7:AK10 AL1:JA10 AE1:AK1 C17:D19 W12:W14 AA12:AC14 AE12:AJ14 N12:S14 U12:U14 J12:K14 D12:D16">
    <cfRule type="cellIs" dxfId="987" priority="72645" stopIfTrue="1" operator="equal">
      <formula>"NO ADMISIBLE"</formula>
    </cfRule>
  </conditionalFormatting>
  <conditionalFormatting sqref="AE11:AF11 AA11:AC11 W11 J15:K19 N15:R19 N11:Q11 W15:W19 AA15:AC19 AE15:AF19">
    <cfRule type="cellIs" dxfId="986" priority="32251" stopIfTrue="1" operator="equal">
      <formula>"NO ADMISIBLE"</formula>
    </cfRule>
  </conditionalFormatting>
  <conditionalFormatting sqref="AB11 AD11 AD15:AD19 X11:Z19 AC12:AD14 AH12:AH14 AJ12:AK14 T12:T14 V12:V14">
    <cfRule type="cellIs" dxfId="985" priority="32252" stopIfTrue="1" operator="equal">
      <formula>"NO ADMISIBLE"</formula>
    </cfRule>
    <cfRule type="cellIs" dxfId="984" priority="32253" stopIfTrue="1" operator="equal">
      <formula>"ADMISIBLE"</formula>
    </cfRule>
  </conditionalFormatting>
  <conditionalFormatting sqref="AC11 AC15:AC19">
    <cfRule type="cellIs" dxfId="983" priority="32249" stopIfTrue="1" operator="equal">
      <formula>"NO ADMISIBLE"</formula>
    </cfRule>
    <cfRule type="cellIs" dxfId="982" priority="32250" stopIfTrue="1" operator="equal">
      <formula>"ADMISIBLE"</formula>
    </cfRule>
  </conditionalFormatting>
  <conditionalFormatting sqref="AG11:AH11 AG15:AH19">
    <cfRule type="cellIs" dxfId="981" priority="32248" stopIfTrue="1" operator="equal">
      <formula>"NO ADMISIBLE"</formula>
    </cfRule>
  </conditionalFormatting>
  <conditionalFormatting sqref="AG11">
    <cfRule type="cellIs" dxfId="980" priority="32246" stopIfTrue="1" operator="equal">
      <formula>"NO ADMISIBLE"</formula>
    </cfRule>
    <cfRule type="cellIs" dxfId="979" priority="32247" stopIfTrue="1" operator="equal">
      <formula>"ADMISIBLE"</formula>
    </cfRule>
  </conditionalFormatting>
  <conditionalFormatting sqref="AH11 AH15:AH19">
    <cfRule type="cellIs" dxfId="978" priority="32244" stopIfTrue="1" operator="equal">
      <formula>"NO ADMISIBLE"</formula>
    </cfRule>
    <cfRule type="cellIs" dxfId="977" priority="32245" stopIfTrue="1" operator="equal">
      <formula>"ADMISIBLE"</formula>
    </cfRule>
  </conditionalFormatting>
  <conditionalFormatting sqref="AI11:AJ11 AI15:AJ19">
    <cfRule type="cellIs" dxfId="976" priority="32243" stopIfTrue="1" operator="equal">
      <formula>"NO ADMISIBLE"</formula>
    </cfRule>
  </conditionalFormatting>
  <conditionalFormatting sqref="AI11">
    <cfRule type="cellIs" dxfId="975" priority="32241" stopIfTrue="1" operator="equal">
      <formula>"NO ADMISIBLE"</formula>
    </cfRule>
    <cfRule type="cellIs" dxfId="974" priority="32242" stopIfTrue="1" operator="equal">
      <formula>"ADMISIBLE"</formula>
    </cfRule>
  </conditionalFormatting>
  <conditionalFormatting sqref="AJ11 AJ15:AJ19">
    <cfRule type="cellIs" dxfId="973" priority="32239" stopIfTrue="1" operator="equal">
      <formula>"NO ADMISIBLE"</formula>
    </cfRule>
    <cfRule type="cellIs" dxfId="972" priority="32240" stopIfTrue="1" operator="equal">
      <formula>"ADMISIBLE"</formula>
    </cfRule>
  </conditionalFormatting>
  <conditionalFormatting sqref="AK11 AK15:AK19">
    <cfRule type="cellIs" dxfId="971" priority="32237" stopIfTrue="1" operator="equal">
      <formula>"NO ADMISIBLE"</formula>
    </cfRule>
    <cfRule type="cellIs" dxfId="970" priority="32238" stopIfTrue="1" operator="equal">
      <formula>"ADMISIBLE"</formula>
    </cfRule>
  </conditionalFormatting>
  <conditionalFormatting sqref="S11 S15:S19">
    <cfRule type="cellIs" dxfId="969" priority="32234" stopIfTrue="1" operator="equal">
      <formula>"NO ADMISIBLE"</formula>
    </cfRule>
  </conditionalFormatting>
  <conditionalFormatting sqref="T15:T19">
    <cfRule type="cellIs" dxfId="968" priority="32235" stopIfTrue="1" operator="equal">
      <formula>"NO ADMISIBLE"</formula>
    </cfRule>
    <cfRule type="cellIs" dxfId="967" priority="32236" stopIfTrue="1" operator="equal">
      <formula>"ADMISIBLE"</formula>
    </cfRule>
  </conditionalFormatting>
  <conditionalFormatting sqref="U11 U15:U19">
    <cfRule type="cellIs" dxfId="966" priority="32231" stopIfTrue="1" operator="equal">
      <formula>"NO ADMISIBLE"</formula>
    </cfRule>
  </conditionalFormatting>
  <conditionalFormatting sqref="V11 V15:V19">
    <cfRule type="cellIs" dxfId="965" priority="32232" stopIfTrue="1" operator="equal">
      <formula>"NO ADMISIBLE"</formula>
    </cfRule>
    <cfRule type="cellIs" dxfId="964" priority="32233" stopIfTrue="1" operator="equal">
      <formula>"ADMISIBLE"</formula>
    </cfRule>
  </conditionalFormatting>
  <conditionalFormatting sqref="T11">
    <cfRule type="cellIs" dxfId="963" priority="32228" stopIfTrue="1" operator="equal">
      <formula>"NO ADMISIBLE"</formula>
    </cfRule>
    <cfRule type="cellIs" dxfId="962" priority="32229" stopIfTrue="1" operator="equal">
      <formula>"ADMISIBLE"</formula>
    </cfRule>
  </conditionalFormatting>
  <conditionalFormatting sqref="R11">
    <cfRule type="cellIs" dxfId="961" priority="32227" stopIfTrue="1" operator="equal">
      <formula>"NO ADMISIBLE"</formula>
    </cfRule>
  </conditionalFormatting>
  <conditionalFormatting sqref="C11">
    <cfRule type="cellIs" dxfId="960" priority="32226" stopIfTrue="1" operator="equal">
      <formula>"NO ADMISIBLE"</formula>
    </cfRule>
  </conditionalFormatting>
  <conditionalFormatting sqref="D11">
    <cfRule type="cellIs" dxfId="959" priority="29169" stopIfTrue="1" operator="equal">
      <formula>"NO ADMISIBLE"</formula>
    </cfRule>
  </conditionalFormatting>
  <conditionalFormatting sqref="C25:D28 W21:W23 AA21:AC23 AE21:AJ23 N21:S23 U21:U23 J21:K23 D21:D24">
    <cfRule type="cellIs" dxfId="958" priority="1059" stopIfTrue="1" operator="equal">
      <formula>"NO ADMISIBLE"</formula>
    </cfRule>
  </conditionalFormatting>
  <conditionalFormatting sqref="AE20:AF20 AA20:AC20 W20 J24:K28 N24:R28 N20:Q20 W24:W28 AA24:AC28 AE24:AF28">
    <cfRule type="cellIs" dxfId="957" priority="1058" stopIfTrue="1" operator="equal">
      <formula>"NO ADMISIBLE"</formula>
    </cfRule>
  </conditionalFormatting>
  <conditionalFormatting sqref="AB20 AD20 AD24:AD28 X20:Z28 AC21:AD23 AH21:AH23 AJ21:AK23 T21:T23 V21:V23">
    <cfRule type="cellIs" dxfId="956" priority="1056" stopIfTrue="1" operator="equal">
      <formula>"NO ADMISIBLE"</formula>
    </cfRule>
    <cfRule type="cellIs" dxfId="955" priority="1057" stopIfTrue="1" operator="equal">
      <formula>"ADMISIBLE"</formula>
    </cfRule>
  </conditionalFormatting>
  <conditionalFormatting sqref="AC20 AC24:AC28">
    <cfRule type="cellIs" dxfId="954" priority="1054" stopIfTrue="1" operator="equal">
      <formula>"NO ADMISIBLE"</formula>
    </cfRule>
    <cfRule type="cellIs" dxfId="953" priority="1055" stopIfTrue="1" operator="equal">
      <formula>"ADMISIBLE"</formula>
    </cfRule>
  </conditionalFormatting>
  <conditionalFormatting sqref="AG20:AH20 AG24:AH28">
    <cfRule type="cellIs" dxfId="952" priority="1053" stopIfTrue="1" operator="equal">
      <formula>"NO ADMISIBLE"</formula>
    </cfRule>
  </conditionalFormatting>
  <conditionalFormatting sqref="AG20">
    <cfRule type="cellIs" dxfId="951" priority="1051" stopIfTrue="1" operator="equal">
      <formula>"NO ADMISIBLE"</formula>
    </cfRule>
    <cfRule type="cellIs" dxfId="950" priority="1052" stopIfTrue="1" operator="equal">
      <formula>"ADMISIBLE"</formula>
    </cfRule>
  </conditionalFormatting>
  <conditionalFormatting sqref="AH20 AH24:AH28">
    <cfRule type="cellIs" dxfId="949" priority="1049" stopIfTrue="1" operator="equal">
      <formula>"NO ADMISIBLE"</formula>
    </cfRule>
    <cfRule type="cellIs" dxfId="948" priority="1050" stopIfTrue="1" operator="equal">
      <formula>"ADMISIBLE"</formula>
    </cfRule>
  </conditionalFormatting>
  <conditionalFormatting sqref="AI20:AJ20 AI24:AJ28">
    <cfRule type="cellIs" dxfId="947" priority="1048" stopIfTrue="1" operator="equal">
      <formula>"NO ADMISIBLE"</formula>
    </cfRule>
  </conditionalFormatting>
  <conditionalFormatting sqref="AI20">
    <cfRule type="cellIs" dxfId="946" priority="1046" stopIfTrue="1" operator="equal">
      <formula>"NO ADMISIBLE"</formula>
    </cfRule>
    <cfRule type="cellIs" dxfId="945" priority="1047" stopIfTrue="1" operator="equal">
      <formula>"ADMISIBLE"</formula>
    </cfRule>
  </conditionalFormatting>
  <conditionalFormatting sqref="AJ20 AJ24:AJ28">
    <cfRule type="cellIs" dxfId="944" priority="1044" stopIfTrue="1" operator="equal">
      <formula>"NO ADMISIBLE"</formula>
    </cfRule>
    <cfRule type="cellIs" dxfId="943" priority="1045" stopIfTrue="1" operator="equal">
      <formula>"ADMISIBLE"</formula>
    </cfRule>
  </conditionalFormatting>
  <conditionalFormatting sqref="AK20 AK24:AK28">
    <cfRule type="cellIs" dxfId="942" priority="1042" stopIfTrue="1" operator="equal">
      <formula>"NO ADMISIBLE"</formula>
    </cfRule>
    <cfRule type="cellIs" dxfId="941" priority="1043" stopIfTrue="1" operator="equal">
      <formula>"ADMISIBLE"</formula>
    </cfRule>
  </conditionalFormatting>
  <conditionalFormatting sqref="S20 S24:S28">
    <cfRule type="cellIs" dxfId="940" priority="1041" stopIfTrue="1" operator="equal">
      <formula>"NO ADMISIBLE"</formula>
    </cfRule>
  </conditionalFormatting>
  <conditionalFormatting sqref="T24:T28">
    <cfRule type="cellIs" dxfId="939" priority="1039" stopIfTrue="1" operator="equal">
      <formula>"NO ADMISIBLE"</formula>
    </cfRule>
    <cfRule type="cellIs" dxfId="938" priority="1040" stopIfTrue="1" operator="equal">
      <formula>"ADMISIBLE"</formula>
    </cfRule>
  </conditionalFormatting>
  <conditionalFormatting sqref="U20 U24:U28">
    <cfRule type="cellIs" dxfId="937" priority="1038" stopIfTrue="1" operator="equal">
      <formula>"NO ADMISIBLE"</formula>
    </cfRule>
  </conditionalFormatting>
  <conditionalFormatting sqref="V20 V24:V28">
    <cfRule type="cellIs" dxfId="936" priority="1036" stopIfTrue="1" operator="equal">
      <formula>"NO ADMISIBLE"</formula>
    </cfRule>
    <cfRule type="cellIs" dxfId="935" priority="1037" stopIfTrue="1" operator="equal">
      <formula>"ADMISIBLE"</formula>
    </cfRule>
  </conditionalFormatting>
  <conditionalFormatting sqref="T20">
    <cfRule type="cellIs" dxfId="934" priority="1034" stopIfTrue="1" operator="equal">
      <formula>"NO ADMISIBLE"</formula>
    </cfRule>
    <cfRule type="cellIs" dxfId="933" priority="1035" stopIfTrue="1" operator="equal">
      <formula>"ADMISIBLE"</formula>
    </cfRule>
  </conditionalFormatting>
  <conditionalFormatting sqref="R20">
    <cfRule type="cellIs" dxfId="932" priority="1033" stopIfTrue="1" operator="equal">
      <formula>"NO ADMISIBLE"</formula>
    </cfRule>
  </conditionalFormatting>
  <conditionalFormatting sqref="C20">
    <cfRule type="cellIs" dxfId="931" priority="1032" stopIfTrue="1" operator="equal">
      <formula>"NO ADMISIBLE"</formula>
    </cfRule>
  </conditionalFormatting>
  <conditionalFormatting sqref="D20">
    <cfRule type="cellIs" dxfId="930" priority="1031" stopIfTrue="1" operator="equal">
      <formula>"NO ADMISIBLE"</formula>
    </cfRule>
  </conditionalFormatting>
  <conditionalFormatting sqref="C33:D37 AA30:AA32 AE30:AF32 N30:R32 D30:D32 J30:K32 AC30:AC32 AH30:AH32 AJ30:AJ32">
    <cfRule type="cellIs" dxfId="929" priority="1027" stopIfTrue="1" operator="equal">
      <formula>"NO ADMISIBLE"</formula>
    </cfRule>
  </conditionalFormatting>
  <conditionalFormatting sqref="AE29:AF29 AA29:AC29 J33:K37 N33:R37 N29:Q29 AA35:AC37 AE33:AF37 W29:W37 AA33:AA34 AC33:AC34 AB30:AB34">
    <cfRule type="cellIs" dxfId="928" priority="1026" stopIfTrue="1" operator="equal">
      <formula>"NO ADMISIBLE"</formula>
    </cfRule>
  </conditionalFormatting>
  <conditionalFormatting sqref="AD29 AD33:AD37 AC30:AD32 AH30:AH32 AJ30:AK32 T30:T32 X29:Z29 AB29:AB34 X35:Z37 X30:Y34">
    <cfRule type="cellIs" dxfId="927" priority="1024" stopIfTrue="1" operator="equal">
      <formula>"NO ADMISIBLE"</formula>
    </cfRule>
    <cfRule type="cellIs" dxfId="926" priority="1025" stopIfTrue="1" operator="equal">
      <formula>"ADMISIBLE"</formula>
    </cfRule>
  </conditionalFormatting>
  <conditionalFormatting sqref="AC29 AC33:AC37">
    <cfRule type="cellIs" dxfId="925" priority="1022" stopIfTrue="1" operator="equal">
      <formula>"NO ADMISIBLE"</formula>
    </cfRule>
    <cfRule type="cellIs" dxfId="924" priority="1023" stopIfTrue="1" operator="equal">
      <formula>"ADMISIBLE"</formula>
    </cfRule>
  </conditionalFormatting>
  <conditionalFormatting sqref="AG29:AH29 AG35:AH37 AH33:AH34 AG30:AG34">
    <cfRule type="cellIs" dxfId="923" priority="1021" stopIfTrue="1" operator="equal">
      <formula>"NO ADMISIBLE"</formula>
    </cfRule>
  </conditionalFormatting>
  <conditionalFormatting sqref="AG29:AG34">
    <cfRule type="cellIs" dxfId="922" priority="1019" stopIfTrue="1" operator="equal">
      <formula>"NO ADMISIBLE"</formula>
    </cfRule>
    <cfRule type="cellIs" dxfId="921" priority="1020" stopIfTrue="1" operator="equal">
      <formula>"ADMISIBLE"</formula>
    </cfRule>
  </conditionalFormatting>
  <conditionalFormatting sqref="AH29 AH33:AH37">
    <cfRule type="cellIs" dxfId="920" priority="1017" stopIfTrue="1" operator="equal">
      <formula>"NO ADMISIBLE"</formula>
    </cfRule>
    <cfRule type="cellIs" dxfId="919" priority="1018" stopIfTrue="1" operator="equal">
      <formula>"ADMISIBLE"</formula>
    </cfRule>
  </conditionalFormatting>
  <conditionalFormatting sqref="AI29:AJ29 AI35:AJ37 AJ33:AJ34 AI30:AI34">
    <cfRule type="cellIs" dxfId="918" priority="1016" stopIfTrue="1" operator="equal">
      <formula>"NO ADMISIBLE"</formula>
    </cfRule>
  </conditionalFormatting>
  <conditionalFormatting sqref="AI29:AI34">
    <cfRule type="cellIs" dxfId="917" priority="1014" stopIfTrue="1" operator="equal">
      <formula>"NO ADMISIBLE"</formula>
    </cfRule>
    <cfRule type="cellIs" dxfId="916" priority="1015" stopIfTrue="1" operator="equal">
      <formula>"ADMISIBLE"</formula>
    </cfRule>
  </conditionalFormatting>
  <conditionalFormatting sqref="AJ29 AJ33:AJ37">
    <cfRule type="cellIs" dxfId="915" priority="1012" stopIfTrue="1" operator="equal">
      <formula>"NO ADMISIBLE"</formula>
    </cfRule>
    <cfRule type="cellIs" dxfId="914" priority="1013" stopIfTrue="1" operator="equal">
      <formula>"ADMISIBLE"</formula>
    </cfRule>
  </conditionalFormatting>
  <conditionalFormatting sqref="AK29 AK33:AK37">
    <cfRule type="cellIs" dxfId="913" priority="1010" stopIfTrue="1" operator="equal">
      <formula>"NO ADMISIBLE"</formula>
    </cfRule>
    <cfRule type="cellIs" dxfId="912" priority="1011" stopIfTrue="1" operator="equal">
      <formula>"ADMISIBLE"</formula>
    </cfRule>
  </conditionalFormatting>
  <conditionalFormatting sqref="S29:S37">
    <cfRule type="cellIs" dxfId="911" priority="1009" stopIfTrue="1" operator="equal">
      <formula>"NO ADMISIBLE"</formula>
    </cfRule>
  </conditionalFormatting>
  <conditionalFormatting sqref="T33:T37">
    <cfRule type="cellIs" dxfId="910" priority="1007" stopIfTrue="1" operator="equal">
      <formula>"NO ADMISIBLE"</formula>
    </cfRule>
    <cfRule type="cellIs" dxfId="909" priority="1008" stopIfTrue="1" operator="equal">
      <formula>"ADMISIBLE"</formula>
    </cfRule>
  </conditionalFormatting>
  <conditionalFormatting sqref="U29:U37">
    <cfRule type="cellIs" dxfId="908" priority="1006" stopIfTrue="1" operator="equal">
      <formula>"NO ADMISIBLE"</formula>
    </cfRule>
  </conditionalFormatting>
  <conditionalFormatting sqref="V29:V37">
    <cfRule type="cellIs" dxfId="907" priority="1004" stopIfTrue="1" operator="equal">
      <formula>"NO ADMISIBLE"</formula>
    </cfRule>
    <cfRule type="cellIs" dxfId="906" priority="1005" stopIfTrue="1" operator="equal">
      <formula>"ADMISIBLE"</formula>
    </cfRule>
  </conditionalFormatting>
  <conditionalFormatting sqref="T29">
    <cfRule type="cellIs" dxfId="905" priority="1002" stopIfTrue="1" operator="equal">
      <formula>"NO ADMISIBLE"</formula>
    </cfRule>
    <cfRule type="cellIs" dxfId="904" priority="1003" stopIfTrue="1" operator="equal">
      <formula>"ADMISIBLE"</formula>
    </cfRule>
  </conditionalFormatting>
  <conditionalFormatting sqref="R29">
    <cfRule type="cellIs" dxfId="903" priority="1001" stopIfTrue="1" operator="equal">
      <formula>"NO ADMISIBLE"</formula>
    </cfRule>
  </conditionalFormatting>
  <conditionalFormatting sqref="C29">
    <cfRule type="cellIs" dxfId="902" priority="1000" stopIfTrue="1" operator="equal">
      <formula>"NO ADMISIBLE"</formula>
    </cfRule>
  </conditionalFormatting>
  <conditionalFormatting sqref="D29">
    <cfRule type="cellIs" dxfId="901" priority="999" stopIfTrue="1" operator="equal">
      <formula>"NO ADMISIBLE"</formula>
    </cfRule>
  </conditionalFormatting>
  <conditionalFormatting sqref="C43:D46 AA39:AA41 AE39:AF41 N39:R41 J39:K41 D39:D42 AC39:AC41 AH39:AH41 AJ39:AJ41">
    <cfRule type="cellIs" dxfId="900" priority="995" stopIfTrue="1" operator="equal">
      <formula>"NO ADMISIBLE"</formula>
    </cfRule>
  </conditionalFormatting>
  <conditionalFormatting sqref="AE38:AF38 AA38:AC38 J42:K46 N42:R46 N38:Q38 AA43:AC46 AE42:AF46 W38:W46 AA42 AC42 AB39:AB42">
    <cfRule type="cellIs" dxfId="899" priority="994" stopIfTrue="1" operator="equal">
      <formula>"NO ADMISIBLE"</formula>
    </cfRule>
  </conditionalFormatting>
  <conditionalFormatting sqref="AD38 AD42:AD46 AC39:AD41 AH39:AH41 AJ39:AK41 T39:T41 V39:V41 X38:Z46 AB38:AB42">
    <cfRule type="cellIs" dxfId="898" priority="992" stopIfTrue="1" operator="equal">
      <formula>"NO ADMISIBLE"</formula>
    </cfRule>
    <cfRule type="cellIs" dxfId="897" priority="993" stopIfTrue="1" operator="equal">
      <formula>"ADMISIBLE"</formula>
    </cfRule>
  </conditionalFormatting>
  <conditionalFormatting sqref="AC38 AC42:AC46">
    <cfRule type="cellIs" dxfId="896" priority="990" stopIfTrue="1" operator="equal">
      <formula>"NO ADMISIBLE"</formula>
    </cfRule>
    <cfRule type="cellIs" dxfId="895" priority="991" stopIfTrue="1" operator="equal">
      <formula>"ADMISIBLE"</formula>
    </cfRule>
  </conditionalFormatting>
  <conditionalFormatting sqref="AG38:AH38 AG43:AH46 AH42 AG39:AG42">
    <cfRule type="cellIs" dxfId="894" priority="989" stopIfTrue="1" operator="equal">
      <formula>"NO ADMISIBLE"</formula>
    </cfRule>
  </conditionalFormatting>
  <conditionalFormatting sqref="AG38:AG42">
    <cfRule type="cellIs" dxfId="893" priority="987" stopIfTrue="1" operator="equal">
      <formula>"NO ADMISIBLE"</formula>
    </cfRule>
    <cfRule type="cellIs" dxfId="892" priority="988" stopIfTrue="1" operator="equal">
      <formula>"ADMISIBLE"</formula>
    </cfRule>
  </conditionalFormatting>
  <conditionalFormatting sqref="AH38 AH42:AH46">
    <cfRule type="cellIs" dxfId="891" priority="985" stopIfTrue="1" operator="equal">
      <formula>"NO ADMISIBLE"</formula>
    </cfRule>
    <cfRule type="cellIs" dxfId="890" priority="986" stopIfTrue="1" operator="equal">
      <formula>"ADMISIBLE"</formula>
    </cfRule>
  </conditionalFormatting>
  <conditionalFormatting sqref="AI38:AJ38 AI43:AJ46 AJ42 AI39:AI42">
    <cfRule type="cellIs" dxfId="889" priority="984" stopIfTrue="1" operator="equal">
      <formula>"NO ADMISIBLE"</formula>
    </cfRule>
  </conditionalFormatting>
  <conditionalFormatting sqref="AI38:AI42">
    <cfRule type="cellIs" dxfId="888" priority="982" stopIfTrue="1" operator="equal">
      <formula>"NO ADMISIBLE"</formula>
    </cfRule>
    <cfRule type="cellIs" dxfId="887" priority="983" stopIfTrue="1" operator="equal">
      <formula>"ADMISIBLE"</formula>
    </cfRule>
  </conditionalFormatting>
  <conditionalFormatting sqref="AJ38 AJ42:AJ46">
    <cfRule type="cellIs" dxfId="886" priority="980" stopIfTrue="1" operator="equal">
      <formula>"NO ADMISIBLE"</formula>
    </cfRule>
    <cfRule type="cellIs" dxfId="885" priority="981" stopIfTrue="1" operator="equal">
      <formula>"ADMISIBLE"</formula>
    </cfRule>
  </conditionalFormatting>
  <conditionalFormatting sqref="AK38 AK42:AK46">
    <cfRule type="cellIs" dxfId="884" priority="978" stopIfTrue="1" operator="equal">
      <formula>"NO ADMISIBLE"</formula>
    </cfRule>
    <cfRule type="cellIs" dxfId="883" priority="979" stopIfTrue="1" operator="equal">
      <formula>"ADMISIBLE"</formula>
    </cfRule>
  </conditionalFormatting>
  <conditionalFormatting sqref="S38:S46">
    <cfRule type="cellIs" dxfId="882" priority="977" stopIfTrue="1" operator="equal">
      <formula>"NO ADMISIBLE"</formula>
    </cfRule>
  </conditionalFormatting>
  <conditionalFormatting sqref="T42:T46">
    <cfRule type="cellIs" dxfId="881" priority="975" stopIfTrue="1" operator="equal">
      <formula>"NO ADMISIBLE"</formula>
    </cfRule>
    <cfRule type="cellIs" dxfId="880" priority="976" stopIfTrue="1" operator="equal">
      <formula>"ADMISIBLE"</formula>
    </cfRule>
  </conditionalFormatting>
  <conditionalFormatting sqref="U38:U46">
    <cfRule type="cellIs" dxfId="879" priority="974" stopIfTrue="1" operator="equal">
      <formula>"NO ADMISIBLE"</formula>
    </cfRule>
  </conditionalFormatting>
  <conditionalFormatting sqref="V38 V42:V46">
    <cfRule type="cellIs" dxfId="878" priority="972" stopIfTrue="1" operator="equal">
      <formula>"NO ADMISIBLE"</formula>
    </cfRule>
    <cfRule type="cellIs" dxfId="877" priority="973" stopIfTrue="1" operator="equal">
      <formula>"ADMISIBLE"</formula>
    </cfRule>
  </conditionalFormatting>
  <conditionalFormatting sqref="T38">
    <cfRule type="cellIs" dxfId="876" priority="970" stopIfTrue="1" operator="equal">
      <formula>"NO ADMISIBLE"</formula>
    </cfRule>
    <cfRule type="cellIs" dxfId="875" priority="971" stopIfTrue="1" operator="equal">
      <formula>"ADMISIBLE"</formula>
    </cfRule>
  </conditionalFormatting>
  <conditionalFormatting sqref="R38">
    <cfRule type="cellIs" dxfId="874" priority="969" stopIfTrue="1" operator="equal">
      <formula>"NO ADMISIBLE"</formula>
    </cfRule>
  </conditionalFormatting>
  <conditionalFormatting sqref="C38">
    <cfRule type="cellIs" dxfId="873" priority="968" stopIfTrue="1" operator="equal">
      <formula>"NO ADMISIBLE"</formula>
    </cfRule>
  </conditionalFormatting>
  <conditionalFormatting sqref="D38">
    <cfRule type="cellIs" dxfId="872" priority="967" stopIfTrue="1" operator="equal">
      <formula>"NO ADMISIBLE"</formula>
    </cfRule>
  </conditionalFormatting>
  <conditionalFormatting sqref="C52:D55 W48:W50 AA48:AC50 AE48:AJ50 N48:S50 U48:U50 J48:K50 D48:D51">
    <cfRule type="cellIs" dxfId="871" priority="963" stopIfTrue="1" operator="equal">
      <formula>"NO ADMISIBLE"</formula>
    </cfRule>
  </conditionalFormatting>
  <conditionalFormatting sqref="AE47:AF47 AA47:AC47 W47 J51:K55 N51:R55 N47:Q47 W51:W55 AA51:AC55 AE51:AF55">
    <cfRule type="cellIs" dxfId="870" priority="962" stopIfTrue="1" operator="equal">
      <formula>"NO ADMISIBLE"</formula>
    </cfRule>
  </conditionalFormatting>
  <conditionalFormatting sqref="AB47 AD47 AD51:AD55 X47:Z55 AC48:AD50 AH48:AH50 AJ48:AK50 T48:T50 V48:V50">
    <cfRule type="cellIs" dxfId="869" priority="960" stopIfTrue="1" operator="equal">
      <formula>"NO ADMISIBLE"</formula>
    </cfRule>
    <cfRule type="cellIs" dxfId="868" priority="961" stopIfTrue="1" operator="equal">
      <formula>"ADMISIBLE"</formula>
    </cfRule>
  </conditionalFormatting>
  <conditionalFormatting sqref="AC47 AC51:AC55">
    <cfRule type="cellIs" dxfId="867" priority="958" stopIfTrue="1" operator="equal">
      <formula>"NO ADMISIBLE"</formula>
    </cfRule>
    <cfRule type="cellIs" dxfId="866" priority="959" stopIfTrue="1" operator="equal">
      <formula>"ADMISIBLE"</formula>
    </cfRule>
  </conditionalFormatting>
  <conditionalFormatting sqref="AG47:AH47 AG51:AH55">
    <cfRule type="cellIs" dxfId="865" priority="957" stopIfTrue="1" operator="equal">
      <formula>"NO ADMISIBLE"</formula>
    </cfRule>
  </conditionalFormatting>
  <conditionalFormatting sqref="AG47">
    <cfRule type="cellIs" dxfId="864" priority="955" stopIfTrue="1" operator="equal">
      <formula>"NO ADMISIBLE"</formula>
    </cfRule>
    <cfRule type="cellIs" dxfId="863" priority="956" stopIfTrue="1" operator="equal">
      <formula>"ADMISIBLE"</formula>
    </cfRule>
  </conditionalFormatting>
  <conditionalFormatting sqref="AH47 AH51:AH55">
    <cfRule type="cellIs" dxfId="862" priority="953" stopIfTrue="1" operator="equal">
      <formula>"NO ADMISIBLE"</formula>
    </cfRule>
    <cfRule type="cellIs" dxfId="861" priority="954" stopIfTrue="1" operator="equal">
      <formula>"ADMISIBLE"</formula>
    </cfRule>
  </conditionalFormatting>
  <conditionalFormatting sqref="AI47:AJ47 AI51:AJ55">
    <cfRule type="cellIs" dxfId="860" priority="952" stopIfTrue="1" operator="equal">
      <formula>"NO ADMISIBLE"</formula>
    </cfRule>
  </conditionalFormatting>
  <conditionalFormatting sqref="AI47">
    <cfRule type="cellIs" dxfId="859" priority="950" stopIfTrue="1" operator="equal">
      <formula>"NO ADMISIBLE"</formula>
    </cfRule>
    <cfRule type="cellIs" dxfId="858" priority="951" stopIfTrue="1" operator="equal">
      <formula>"ADMISIBLE"</formula>
    </cfRule>
  </conditionalFormatting>
  <conditionalFormatting sqref="AJ47 AJ51:AJ55">
    <cfRule type="cellIs" dxfId="857" priority="948" stopIfTrue="1" operator="equal">
      <formula>"NO ADMISIBLE"</formula>
    </cfRule>
    <cfRule type="cellIs" dxfId="856" priority="949" stopIfTrue="1" operator="equal">
      <formula>"ADMISIBLE"</formula>
    </cfRule>
  </conditionalFormatting>
  <conditionalFormatting sqref="AK47 AK51:AK55">
    <cfRule type="cellIs" dxfId="855" priority="946" stopIfTrue="1" operator="equal">
      <formula>"NO ADMISIBLE"</formula>
    </cfRule>
    <cfRule type="cellIs" dxfId="854" priority="947" stopIfTrue="1" operator="equal">
      <formula>"ADMISIBLE"</formula>
    </cfRule>
  </conditionalFormatting>
  <conditionalFormatting sqref="S47 S51:S55">
    <cfRule type="cellIs" dxfId="853" priority="945" stopIfTrue="1" operator="equal">
      <formula>"NO ADMISIBLE"</formula>
    </cfRule>
  </conditionalFormatting>
  <conditionalFormatting sqref="T51:T55">
    <cfRule type="cellIs" dxfId="852" priority="943" stopIfTrue="1" operator="equal">
      <formula>"NO ADMISIBLE"</formula>
    </cfRule>
    <cfRule type="cellIs" dxfId="851" priority="944" stopIfTrue="1" operator="equal">
      <formula>"ADMISIBLE"</formula>
    </cfRule>
  </conditionalFormatting>
  <conditionalFormatting sqref="U47 U51:U55">
    <cfRule type="cellIs" dxfId="850" priority="942" stopIfTrue="1" operator="equal">
      <formula>"NO ADMISIBLE"</formula>
    </cfRule>
  </conditionalFormatting>
  <conditionalFormatting sqref="V47 V51:V55">
    <cfRule type="cellIs" dxfId="849" priority="940" stopIfTrue="1" operator="equal">
      <formula>"NO ADMISIBLE"</formula>
    </cfRule>
    <cfRule type="cellIs" dxfId="848" priority="941" stopIfTrue="1" operator="equal">
      <formula>"ADMISIBLE"</formula>
    </cfRule>
  </conditionalFormatting>
  <conditionalFormatting sqref="T47">
    <cfRule type="cellIs" dxfId="847" priority="938" stopIfTrue="1" operator="equal">
      <formula>"NO ADMISIBLE"</formula>
    </cfRule>
    <cfRule type="cellIs" dxfId="846" priority="939" stopIfTrue="1" operator="equal">
      <formula>"ADMISIBLE"</formula>
    </cfRule>
  </conditionalFormatting>
  <conditionalFormatting sqref="R47">
    <cfRule type="cellIs" dxfId="845" priority="937" stopIfTrue="1" operator="equal">
      <formula>"NO ADMISIBLE"</formula>
    </cfRule>
  </conditionalFormatting>
  <conditionalFormatting sqref="C47">
    <cfRule type="cellIs" dxfId="844" priority="936" stopIfTrue="1" operator="equal">
      <formula>"NO ADMISIBLE"</formula>
    </cfRule>
  </conditionalFormatting>
  <conditionalFormatting sqref="D47">
    <cfRule type="cellIs" dxfId="843" priority="935" stopIfTrue="1" operator="equal">
      <formula>"NO ADMISIBLE"</formula>
    </cfRule>
  </conditionalFormatting>
  <conditionalFormatting sqref="C62:D64 AA57:AA59 AE57:AF59 N57:R59 J57:K59 D57:D61 AC57:AC59 AH57:AH59 AJ57:AJ59">
    <cfRule type="cellIs" dxfId="842" priority="931" stopIfTrue="1" operator="equal">
      <formula>"NO ADMISIBLE"</formula>
    </cfRule>
  </conditionalFormatting>
  <conditionalFormatting sqref="AE56:AF56 AA56:AC56 J60:K64 N60:R64 N56:Q56 AA61:AC64 AE60:AF64 AA60 AC60 AB57:AB60 W56:W64">
    <cfRule type="cellIs" dxfId="841" priority="930" stopIfTrue="1" operator="equal">
      <formula>"NO ADMISIBLE"</formula>
    </cfRule>
  </conditionalFormatting>
  <conditionalFormatting sqref="AD56 AD60:AD64 AC57:AD59 AH57:AH59 AJ57:AK59 T57:T59 V57:V59 X56:Z64 AB56:AB60">
    <cfRule type="cellIs" dxfId="840" priority="928" stopIfTrue="1" operator="equal">
      <formula>"NO ADMISIBLE"</formula>
    </cfRule>
    <cfRule type="cellIs" dxfId="839" priority="929" stopIfTrue="1" operator="equal">
      <formula>"ADMISIBLE"</formula>
    </cfRule>
  </conditionalFormatting>
  <conditionalFormatting sqref="AC56 AC60:AC64">
    <cfRule type="cellIs" dxfId="838" priority="926" stopIfTrue="1" operator="equal">
      <formula>"NO ADMISIBLE"</formula>
    </cfRule>
    <cfRule type="cellIs" dxfId="837" priority="927" stopIfTrue="1" operator="equal">
      <formula>"ADMISIBLE"</formula>
    </cfRule>
  </conditionalFormatting>
  <conditionalFormatting sqref="AG56:AH56 AG61:AH64 AH60 AG57:AG60">
    <cfRule type="cellIs" dxfId="836" priority="925" stopIfTrue="1" operator="equal">
      <formula>"NO ADMISIBLE"</formula>
    </cfRule>
  </conditionalFormatting>
  <conditionalFormatting sqref="AG56:AG60">
    <cfRule type="cellIs" dxfId="835" priority="923" stopIfTrue="1" operator="equal">
      <formula>"NO ADMISIBLE"</formula>
    </cfRule>
    <cfRule type="cellIs" dxfId="834" priority="924" stopIfTrue="1" operator="equal">
      <formula>"ADMISIBLE"</formula>
    </cfRule>
  </conditionalFormatting>
  <conditionalFormatting sqref="AH56 AH60:AH64">
    <cfRule type="cellIs" dxfId="833" priority="921" stopIfTrue="1" operator="equal">
      <formula>"NO ADMISIBLE"</formula>
    </cfRule>
    <cfRule type="cellIs" dxfId="832" priority="922" stopIfTrue="1" operator="equal">
      <formula>"ADMISIBLE"</formula>
    </cfRule>
  </conditionalFormatting>
  <conditionalFormatting sqref="AI56:AJ56 AI61:AJ64 AJ60 AI57:AI60">
    <cfRule type="cellIs" dxfId="831" priority="920" stopIfTrue="1" operator="equal">
      <formula>"NO ADMISIBLE"</formula>
    </cfRule>
  </conditionalFormatting>
  <conditionalFormatting sqref="AI56:AI60">
    <cfRule type="cellIs" dxfId="830" priority="918" stopIfTrue="1" operator="equal">
      <formula>"NO ADMISIBLE"</formula>
    </cfRule>
    <cfRule type="cellIs" dxfId="829" priority="919" stopIfTrue="1" operator="equal">
      <formula>"ADMISIBLE"</formula>
    </cfRule>
  </conditionalFormatting>
  <conditionalFormatting sqref="AJ56 AJ60:AJ64">
    <cfRule type="cellIs" dxfId="828" priority="916" stopIfTrue="1" operator="equal">
      <formula>"NO ADMISIBLE"</formula>
    </cfRule>
    <cfRule type="cellIs" dxfId="827" priority="917" stopIfTrue="1" operator="equal">
      <formula>"ADMISIBLE"</formula>
    </cfRule>
  </conditionalFormatting>
  <conditionalFormatting sqref="AK56 AK60:AK64">
    <cfRule type="cellIs" dxfId="826" priority="914" stopIfTrue="1" operator="equal">
      <formula>"NO ADMISIBLE"</formula>
    </cfRule>
    <cfRule type="cellIs" dxfId="825" priority="915" stopIfTrue="1" operator="equal">
      <formula>"ADMISIBLE"</formula>
    </cfRule>
  </conditionalFormatting>
  <conditionalFormatting sqref="S56:S64">
    <cfRule type="cellIs" dxfId="824" priority="913" stopIfTrue="1" operator="equal">
      <formula>"NO ADMISIBLE"</formula>
    </cfRule>
  </conditionalFormatting>
  <conditionalFormatting sqref="T60:T64">
    <cfRule type="cellIs" dxfId="823" priority="911" stopIfTrue="1" operator="equal">
      <formula>"NO ADMISIBLE"</formula>
    </cfRule>
    <cfRule type="cellIs" dxfId="822" priority="912" stopIfTrue="1" operator="equal">
      <formula>"ADMISIBLE"</formula>
    </cfRule>
  </conditionalFormatting>
  <conditionalFormatting sqref="U56:U64">
    <cfRule type="cellIs" dxfId="821" priority="910" stopIfTrue="1" operator="equal">
      <formula>"NO ADMISIBLE"</formula>
    </cfRule>
  </conditionalFormatting>
  <conditionalFormatting sqref="V56 V60:V64">
    <cfRule type="cellIs" dxfId="820" priority="908" stopIfTrue="1" operator="equal">
      <formula>"NO ADMISIBLE"</formula>
    </cfRule>
    <cfRule type="cellIs" dxfId="819" priority="909" stopIfTrue="1" operator="equal">
      <formula>"ADMISIBLE"</formula>
    </cfRule>
  </conditionalFormatting>
  <conditionalFormatting sqref="T56">
    <cfRule type="cellIs" dxfId="818" priority="906" stopIfTrue="1" operator="equal">
      <formula>"NO ADMISIBLE"</formula>
    </cfRule>
    <cfRule type="cellIs" dxfId="817" priority="907" stopIfTrue="1" operator="equal">
      <formula>"ADMISIBLE"</formula>
    </cfRule>
  </conditionalFormatting>
  <conditionalFormatting sqref="R56">
    <cfRule type="cellIs" dxfId="816" priority="905" stopIfTrue="1" operator="equal">
      <formula>"NO ADMISIBLE"</formula>
    </cfRule>
  </conditionalFormatting>
  <conditionalFormatting sqref="C56">
    <cfRule type="cellIs" dxfId="815" priority="904" stopIfTrue="1" operator="equal">
      <formula>"NO ADMISIBLE"</formula>
    </cfRule>
  </conditionalFormatting>
  <conditionalFormatting sqref="D56">
    <cfRule type="cellIs" dxfId="814" priority="903" stopIfTrue="1" operator="equal">
      <formula>"NO ADMISIBLE"</formula>
    </cfRule>
  </conditionalFormatting>
  <conditionalFormatting sqref="C71:D73 AA66:AA68 AE66:AF68 N66:R68 J66:K68 D66:D70 AC66:AC68 AH66:AH68 AJ66:AJ68">
    <cfRule type="cellIs" dxfId="813" priority="899" stopIfTrue="1" operator="equal">
      <formula>"NO ADMISIBLE"</formula>
    </cfRule>
  </conditionalFormatting>
  <conditionalFormatting sqref="AE65:AF65 AA65:AC65 J69:K73 N69:R73 N65:Q65 AA71:AC73 AE69:AF73 W65:W73 AA69:AA70 AC69:AC70 AB66:AB70">
    <cfRule type="cellIs" dxfId="812" priority="898" stopIfTrue="1" operator="equal">
      <formula>"NO ADMISIBLE"</formula>
    </cfRule>
  </conditionalFormatting>
  <conditionalFormatting sqref="AD65 AD69:AD73 AC66:AD68 AH66:AH68 AJ66:AK68 T66:T68 V66:V68 X65:Z73 AB65:AB70">
    <cfRule type="cellIs" dxfId="811" priority="896" stopIfTrue="1" operator="equal">
      <formula>"NO ADMISIBLE"</formula>
    </cfRule>
    <cfRule type="cellIs" dxfId="810" priority="897" stopIfTrue="1" operator="equal">
      <formula>"ADMISIBLE"</formula>
    </cfRule>
  </conditionalFormatting>
  <conditionalFormatting sqref="AC65 AC69:AC73">
    <cfRule type="cellIs" dxfId="809" priority="894" stopIfTrue="1" operator="equal">
      <formula>"NO ADMISIBLE"</formula>
    </cfRule>
    <cfRule type="cellIs" dxfId="808" priority="895" stopIfTrue="1" operator="equal">
      <formula>"ADMISIBLE"</formula>
    </cfRule>
  </conditionalFormatting>
  <conditionalFormatting sqref="AG65:AH65 AG71:AH73 AH69:AH70 AG66:AG70">
    <cfRule type="cellIs" dxfId="807" priority="893" stopIfTrue="1" operator="equal">
      <formula>"NO ADMISIBLE"</formula>
    </cfRule>
  </conditionalFormatting>
  <conditionalFormatting sqref="AG65:AG70">
    <cfRule type="cellIs" dxfId="806" priority="891" stopIfTrue="1" operator="equal">
      <formula>"NO ADMISIBLE"</formula>
    </cfRule>
    <cfRule type="cellIs" dxfId="805" priority="892" stopIfTrue="1" operator="equal">
      <formula>"ADMISIBLE"</formula>
    </cfRule>
  </conditionalFormatting>
  <conditionalFormatting sqref="AH65 AH69:AH73">
    <cfRule type="cellIs" dxfId="804" priority="889" stopIfTrue="1" operator="equal">
      <formula>"NO ADMISIBLE"</formula>
    </cfRule>
    <cfRule type="cellIs" dxfId="803" priority="890" stopIfTrue="1" operator="equal">
      <formula>"ADMISIBLE"</formula>
    </cfRule>
  </conditionalFormatting>
  <conditionalFormatting sqref="AI65:AJ65 AI71:AJ73 AJ69:AJ70 AI66:AI70">
    <cfRule type="cellIs" dxfId="802" priority="888" stopIfTrue="1" operator="equal">
      <formula>"NO ADMISIBLE"</formula>
    </cfRule>
  </conditionalFormatting>
  <conditionalFormatting sqref="AI65:AI70">
    <cfRule type="cellIs" dxfId="801" priority="886" stopIfTrue="1" operator="equal">
      <formula>"NO ADMISIBLE"</formula>
    </cfRule>
    <cfRule type="cellIs" dxfId="800" priority="887" stopIfTrue="1" operator="equal">
      <formula>"ADMISIBLE"</formula>
    </cfRule>
  </conditionalFormatting>
  <conditionalFormatting sqref="AJ65 AJ69:AJ73">
    <cfRule type="cellIs" dxfId="799" priority="884" stopIfTrue="1" operator="equal">
      <formula>"NO ADMISIBLE"</formula>
    </cfRule>
    <cfRule type="cellIs" dxfId="798" priority="885" stopIfTrue="1" operator="equal">
      <formula>"ADMISIBLE"</formula>
    </cfRule>
  </conditionalFormatting>
  <conditionalFormatting sqref="AK65 AK69:AK73">
    <cfRule type="cellIs" dxfId="797" priority="882" stopIfTrue="1" operator="equal">
      <formula>"NO ADMISIBLE"</formula>
    </cfRule>
    <cfRule type="cellIs" dxfId="796" priority="883" stopIfTrue="1" operator="equal">
      <formula>"ADMISIBLE"</formula>
    </cfRule>
  </conditionalFormatting>
  <conditionalFormatting sqref="S65:S73">
    <cfRule type="cellIs" dxfId="795" priority="881" stopIfTrue="1" operator="equal">
      <formula>"NO ADMISIBLE"</formula>
    </cfRule>
  </conditionalFormatting>
  <conditionalFormatting sqref="T69:T73">
    <cfRule type="cellIs" dxfId="794" priority="879" stopIfTrue="1" operator="equal">
      <formula>"NO ADMISIBLE"</formula>
    </cfRule>
    <cfRule type="cellIs" dxfId="793" priority="880" stopIfTrue="1" operator="equal">
      <formula>"ADMISIBLE"</formula>
    </cfRule>
  </conditionalFormatting>
  <conditionalFormatting sqref="U65:U73">
    <cfRule type="cellIs" dxfId="792" priority="878" stopIfTrue="1" operator="equal">
      <formula>"NO ADMISIBLE"</formula>
    </cfRule>
  </conditionalFormatting>
  <conditionalFormatting sqref="V65 V69:V73">
    <cfRule type="cellIs" dxfId="791" priority="876" stopIfTrue="1" operator="equal">
      <formula>"NO ADMISIBLE"</formula>
    </cfRule>
    <cfRule type="cellIs" dxfId="790" priority="877" stopIfTrue="1" operator="equal">
      <formula>"ADMISIBLE"</formula>
    </cfRule>
  </conditionalFormatting>
  <conditionalFormatting sqref="T65">
    <cfRule type="cellIs" dxfId="789" priority="874" stopIfTrue="1" operator="equal">
      <formula>"NO ADMISIBLE"</formula>
    </cfRule>
    <cfRule type="cellIs" dxfId="788" priority="875" stopIfTrue="1" operator="equal">
      <formula>"ADMISIBLE"</formula>
    </cfRule>
  </conditionalFormatting>
  <conditionalFormatting sqref="R65">
    <cfRule type="cellIs" dxfId="787" priority="873" stopIfTrue="1" operator="equal">
      <formula>"NO ADMISIBLE"</formula>
    </cfRule>
  </conditionalFormatting>
  <conditionalFormatting sqref="C65">
    <cfRule type="cellIs" dxfId="786" priority="872" stopIfTrue="1" operator="equal">
      <formula>"NO ADMISIBLE"</formula>
    </cfRule>
  </conditionalFormatting>
  <conditionalFormatting sqref="D65">
    <cfRule type="cellIs" dxfId="785" priority="871" stopIfTrue="1" operator="equal">
      <formula>"NO ADMISIBLE"</formula>
    </cfRule>
  </conditionalFormatting>
  <conditionalFormatting sqref="AE74:AF74 AA74:AC74 J78:K82 N78:R82 N74:Q74 AA79:AC82 AE78:AF82 W74:W82 AA78 AC78 AB75:AB78">
    <cfRule type="cellIs" dxfId="784" priority="866" stopIfTrue="1" operator="equal">
      <formula>"NO ADMISIBLE"</formula>
    </cfRule>
  </conditionalFormatting>
  <conditionalFormatting sqref="C78:D82 AA75:AA77 AE75:AF77 N75:R77 D75:D77 J75:K77 AC75:AC77 AH75:AH77 AJ75:AJ77">
    <cfRule type="cellIs" dxfId="783" priority="867" stopIfTrue="1" operator="equal">
      <formula>"NO ADMISIBLE"</formula>
    </cfRule>
  </conditionalFormatting>
  <conditionalFormatting sqref="AC75:AC77 AH75:AH77 AJ75:AK77 T75:T77 V75:V77 X74:Z82 AB74:AB78 AD74:AD82">
    <cfRule type="cellIs" dxfId="782" priority="864" stopIfTrue="1" operator="equal">
      <formula>"NO ADMISIBLE"</formula>
    </cfRule>
    <cfRule type="cellIs" dxfId="781" priority="865" stopIfTrue="1" operator="equal">
      <formula>"ADMISIBLE"</formula>
    </cfRule>
  </conditionalFormatting>
  <conditionalFormatting sqref="AC74 AC78:AC82">
    <cfRule type="cellIs" dxfId="780" priority="862" stopIfTrue="1" operator="equal">
      <formula>"NO ADMISIBLE"</formula>
    </cfRule>
    <cfRule type="cellIs" dxfId="779" priority="863" stopIfTrue="1" operator="equal">
      <formula>"ADMISIBLE"</formula>
    </cfRule>
  </conditionalFormatting>
  <conditionalFormatting sqref="AG74:AH74 AG79:AH82 AH78 AG75:AG78">
    <cfRule type="cellIs" dxfId="778" priority="861" stopIfTrue="1" operator="equal">
      <formula>"NO ADMISIBLE"</formula>
    </cfRule>
  </conditionalFormatting>
  <conditionalFormatting sqref="AG74:AG78">
    <cfRule type="cellIs" dxfId="777" priority="859" stopIfTrue="1" operator="equal">
      <formula>"NO ADMISIBLE"</formula>
    </cfRule>
    <cfRule type="cellIs" dxfId="776" priority="860" stopIfTrue="1" operator="equal">
      <formula>"ADMISIBLE"</formula>
    </cfRule>
  </conditionalFormatting>
  <conditionalFormatting sqref="AH74 AH78:AH82">
    <cfRule type="cellIs" dxfId="775" priority="857" stopIfTrue="1" operator="equal">
      <formula>"NO ADMISIBLE"</formula>
    </cfRule>
    <cfRule type="cellIs" dxfId="774" priority="858" stopIfTrue="1" operator="equal">
      <formula>"ADMISIBLE"</formula>
    </cfRule>
  </conditionalFormatting>
  <conditionalFormatting sqref="AI74:AJ74 AI79:AJ82 AJ78 AI75:AI78">
    <cfRule type="cellIs" dxfId="773" priority="856" stopIfTrue="1" operator="equal">
      <formula>"NO ADMISIBLE"</formula>
    </cfRule>
  </conditionalFormatting>
  <conditionalFormatting sqref="AI74:AI78">
    <cfRule type="cellIs" dxfId="772" priority="854" stopIfTrue="1" operator="equal">
      <formula>"NO ADMISIBLE"</formula>
    </cfRule>
    <cfRule type="cellIs" dxfId="771" priority="855" stopIfTrue="1" operator="equal">
      <formula>"ADMISIBLE"</formula>
    </cfRule>
  </conditionalFormatting>
  <conditionalFormatting sqref="AJ74 AJ78:AJ82">
    <cfRule type="cellIs" dxfId="770" priority="852" stopIfTrue="1" operator="equal">
      <formula>"NO ADMISIBLE"</formula>
    </cfRule>
    <cfRule type="cellIs" dxfId="769" priority="853" stopIfTrue="1" operator="equal">
      <formula>"ADMISIBLE"</formula>
    </cfRule>
  </conditionalFormatting>
  <conditionalFormatting sqref="AK74 AK78:AK82">
    <cfRule type="cellIs" dxfId="768" priority="850" stopIfTrue="1" operator="equal">
      <formula>"NO ADMISIBLE"</formula>
    </cfRule>
    <cfRule type="cellIs" dxfId="767" priority="851" stopIfTrue="1" operator="equal">
      <formula>"ADMISIBLE"</formula>
    </cfRule>
  </conditionalFormatting>
  <conditionalFormatting sqref="S74:S82">
    <cfRule type="cellIs" dxfId="766" priority="849" stopIfTrue="1" operator="equal">
      <formula>"NO ADMISIBLE"</formula>
    </cfRule>
  </conditionalFormatting>
  <conditionalFormatting sqref="T78:T82">
    <cfRule type="cellIs" dxfId="765" priority="847" stopIfTrue="1" operator="equal">
      <formula>"NO ADMISIBLE"</formula>
    </cfRule>
    <cfRule type="cellIs" dxfId="764" priority="848" stopIfTrue="1" operator="equal">
      <formula>"ADMISIBLE"</formula>
    </cfRule>
  </conditionalFormatting>
  <conditionalFormatting sqref="U74:U82">
    <cfRule type="cellIs" dxfId="763" priority="846" stopIfTrue="1" operator="equal">
      <formula>"NO ADMISIBLE"</formula>
    </cfRule>
  </conditionalFormatting>
  <conditionalFormatting sqref="V74 V78:V82">
    <cfRule type="cellIs" dxfId="762" priority="844" stopIfTrue="1" operator="equal">
      <formula>"NO ADMISIBLE"</formula>
    </cfRule>
    <cfRule type="cellIs" dxfId="761" priority="845" stopIfTrue="1" operator="equal">
      <formula>"ADMISIBLE"</formula>
    </cfRule>
  </conditionalFormatting>
  <conditionalFormatting sqref="T74">
    <cfRule type="cellIs" dxfId="760" priority="842" stopIfTrue="1" operator="equal">
      <formula>"NO ADMISIBLE"</formula>
    </cfRule>
    <cfRule type="cellIs" dxfId="759" priority="843" stopIfTrue="1" operator="equal">
      <formula>"ADMISIBLE"</formula>
    </cfRule>
  </conditionalFormatting>
  <conditionalFormatting sqref="R74">
    <cfRule type="cellIs" dxfId="758" priority="841" stopIfTrue="1" operator="equal">
      <formula>"NO ADMISIBLE"</formula>
    </cfRule>
  </conditionalFormatting>
  <conditionalFormatting sqref="C74">
    <cfRule type="cellIs" dxfId="757" priority="840" stopIfTrue="1" operator="equal">
      <formula>"NO ADMISIBLE"</formula>
    </cfRule>
  </conditionalFormatting>
  <conditionalFormatting sqref="D74">
    <cfRule type="cellIs" dxfId="756" priority="839" stopIfTrue="1" operator="equal">
      <formula>"NO ADMISIBLE"</formula>
    </cfRule>
  </conditionalFormatting>
  <conditionalFormatting sqref="C89:D91 W84:W86 AA84:AC86 AE84:AJ86 N84:S86 U84:U86 J84:K86 D84:D88">
    <cfRule type="cellIs" dxfId="755" priority="835" stopIfTrue="1" operator="equal">
      <formula>"NO ADMISIBLE"</formula>
    </cfRule>
  </conditionalFormatting>
  <conditionalFormatting sqref="AE83:AF83 AA83:AC83 W83 J87:K91 N87:R91 N83:Q83 W87:W91 AA87:AC91 AE87:AF91">
    <cfRule type="cellIs" dxfId="754" priority="834" stopIfTrue="1" operator="equal">
      <formula>"NO ADMISIBLE"</formula>
    </cfRule>
  </conditionalFormatting>
  <conditionalFormatting sqref="AB83 AD83 AD87:AD91 X83:Z91 AC84:AD86 AH84:AH86 AJ84:AK86 T84:T86 V84:V86">
    <cfRule type="cellIs" dxfId="753" priority="832" stopIfTrue="1" operator="equal">
      <formula>"NO ADMISIBLE"</formula>
    </cfRule>
    <cfRule type="cellIs" dxfId="752" priority="833" stopIfTrue="1" operator="equal">
      <formula>"ADMISIBLE"</formula>
    </cfRule>
  </conditionalFormatting>
  <conditionalFormatting sqref="AC83 AC87:AC91">
    <cfRule type="cellIs" dxfId="751" priority="830" stopIfTrue="1" operator="equal">
      <formula>"NO ADMISIBLE"</formula>
    </cfRule>
    <cfRule type="cellIs" dxfId="750" priority="831" stopIfTrue="1" operator="equal">
      <formula>"ADMISIBLE"</formula>
    </cfRule>
  </conditionalFormatting>
  <conditionalFormatting sqref="AG83:AH83 AG87:AH91">
    <cfRule type="cellIs" dxfId="749" priority="829" stopIfTrue="1" operator="equal">
      <formula>"NO ADMISIBLE"</formula>
    </cfRule>
  </conditionalFormatting>
  <conditionalFormatting sqref="AG83">
    <cfRule type="cellIs" dxfId="748" priority="827" stopIfTrue="1" operator="equal">
      <formula>"NO ADMISIBLE"</formula>
    </cfRule>
    <cfRule type="cellIs" dxfId="747" priority="828" stopIfTrue="1" operator="equal">
      <formula>"ADMISIBLE"</formula>
    </cfRule>
  </conditionalFormatting>
  <conditionalFormatting sqref="AH83 AH87:AH91">
    <cfRule type="cellIs" dxfId="746" priority="825" stopIfTrue="1" operator="equal">
      <formula>"NO ADMISIBLE"</formula>
    </cfRule>
    <cfRule type="cellIs" dxfId="745" priority="826" stopIfTrue="1" operator="equal">
      <formula>"ADMISIBLE"</formula>
    </cfRule>
  </conditionalFormatting>
  <conditionalFormatting sqref="AI83:AJ83 AI87:AJ91">
    <cfRule type="cellIs" dxfId="744" priority="824" stopIfTrue="1" operator="equal">
      <formula>"NO ADMISIBLE"</formula>
    </cfRule>
  </conditionalFormatting>
  <conditionalFormatting sqref="AI83">
    <cfRule type="cellIs" dxfId="743" priority="822" stopIfTrue="1" operator="equal">
      <formula>"NO ADMISIBLE"</formula>
    </cfRule>
    <cfRule type="cellIs" dxfId="742" priority="823" stopIfTrue="1" operator="equal">
      <formula>"ADMISIBLE"</formula>
    </cfRule>
  </conditionalFormatting>
  <conditionalFormatting sqref="AJ83 AJ87:AJ91">
    <cfRule type="cellIs" dxfId="741" priority="820" stopIfTrue="1" operator="equal">
      <formula>"NO ADMISIBLE"</formula>
    </cfRule>
    <cfRule type="cellIs" dxfId="740" priority="821" stopIfTrue="1" operator="equal">
      <formula>"ADMISIBLE"</formula>
    </cfRule>
  </conditionalFormatting>
  <conditionalFormatting sqref="AK83 AK87:AK91">
    <cfRule type="cellIs" dxfId="739" priority="818" stopIfTrue="1" operator="equal">
      <formula>"NO ADMISIBLE"</formula>
    </cfRule>
    <cfRule type="cellIs" dxfId="738" priority="819" stopIfTrue="1" operator="equal">
      <formula>"ADMISIBLE"</formula>
    </cfRule>
  </conditionalFormatting>
  <conditionalFormatting sqref="S83 S87:S91">
    <cfRule type="cellIs" dxfId="737" priority="817" stopIfTrue="1" operator="equal">
      <formula>"NO ADMISIBLE"</formula>
    </cfRule>
  </conditionalFormatting>
  <conditionalFormatting sqref="T87:T91">
    <cfRule type="cellIs" dxfId="736" priority="815" stopIfTrue="1" operator="equal">
      <formula>"NO ADMISIBLE"</formula>
    </cfRule>
    <cfRule type="cellIs" dxfId="735" priority="816" stopIfTrue="1" operator="equal">
      <formula>"ADMISIBLE"</formula>
    </cfRule>
  </conditionalFormatting>
  <conditionalFormatting sqref="U83 U87:U91">
    <cfRule type="cellIs" dxfId="734" priority="814" stopIfTrue="1" operator="equal">
      <formula>"NO ADMISIBLE"</formula>
    </cfRule>
  </conditionalFormatting>
  <conditionalFormatting sqref="V83 V87:V91">
    <cfRule type="cellIs" dxfId="733" priority="812" stopIfTrue="1" operator="equal">
      <formula>"NO ADMISIBLE"</formula>
    </cfRule>
    <cfRule type="cellIs" dxfId="732" priority="813" stopIfTrue="1" operator="equal">
      <formula>"ADMISIBLE"</formula>
    </cfRule>
  </conditionalFormatting>
  <conditionalFormatting sqref="T83">
    <cfRule type="cellIs" dxfId="731" priority="810" stopIfTrue="1" operator="equal">
      <formula>"NO ADMISIBLE"</formula>
    </cfRule>
    <cfRule type="cellIs" dxfId="730" priority="811" stopIfTrue="1" operator="equal">
      <formula>"ADMISIBLE"</formula>
    </cfRule>
  </conditionalFormatting>
  <conditionalFormatting sqref="R83">
    <cfRule type="cellIs" dxfId="729" priority="809" stopIfTrue="1" operator="equal">
      <formula>"NO ADMISIBLE"</formula>
    </cfRule>
  </conditionalFormatting>
  <conditionalFormatting sqref="C83">
    <cfRule type="cellIs" dxfId="728" priority="808" stopIfTrue="1" operator="equal">
      <formula>"NO ADMISIBLE"</formula>
    </cfRule>
  </conditionalFormatting>
  <conditionalFormatting sqref="D83">
    <cfRule type="cellIs" dxfId="727" priority="807" stopIfTrue="1" operator="equal">
      <formula>"NO ADMISIBLE"</formula>
    </cfRule>
  </conditionalFormatting>
  <conditionalFormatting sqref="AE92:AF92 AA92:AC92 J96:K100 N96:R100 N92:Q92 AA96:AC100 AE96:AF100 W92:W100 AB93:AB95">
    <cfRule type="cellIs" dxfId="726" priority="802" stopIfTrue="1" operator="equal">
      <formula>"NO ADMISIBLE"</formula>
    </cfRule>
  </conditionalFormatting>
  <conditionalFormatting sqref="C97:D100 W93:W95 AA93:AA95 AE93:AF95 N93:R95 U93:U95 J93:K95 D93:D96 AC93:AC95 AH93:AJ95">
    <cfRule type="cellIs" dxfId="725" priority="803" stopIfTrue="1" operator="equal">
      <formula>"NO ADMISIBLE"</formula>
    </cfRule>
  </conditionalFormatting>
  <conditionalFormatting sqref="AB92 AD92 AD96:AD100 AH93:AH95 AJ93:AK95 T93:T95 V93:V95 X92:Z100 AB93:AD95">
    <cfRule type="cellIs" dxfId="724" priority="800" stopIfTrue="1" operator="equal">
      <formula>"NO ADMISIBLE"</formula>
    </cfRule>
    <cfRule type="cellIs" dxfId="723" priority="801" stopIfTrue="1" operator="equal">
      <formula>"ADMISIBLE"</formula>
    </cfRule>
  </conditionalFormatting>
  <conditionalFormatting sqref="AC92 AC96:AC100">
    <cfRule type="cellIs" dxfId="722" priority="798" stopIfTrue="1" operator="equal">
      <formula>"NO ADMISIBLE"</formula>
    </cfRule>
    <cfRule type="cellIs" dxfId="721" priority="799" stopIfTrue="1" operator="equal">
      <formula>"ADMISIBLE"</formula>
    </cfRule>
  </conditionalFormatting>
  <conditionalFormatting sqref="AG92:AH92 AG96:AH100">
    <cfRule type="cellIs" dxfId="720" priority="797" stopIfTrue="1" operator="equal">
      <formula>"NO ADMISIBLE"</formula>
    </cfRule>
  </conditionalFormatting>
  <conditionalFormatting sqref="AG92">
    <cfRule type="cellIs" dxfId="719" priority="795" stopIfTrue="1" operator="equal">
      <formula>"NO ADMISIBLE"</formula>
    </cfRule>
    <cfRule type="cellIs" dxfId="718" priority="796" stopIfTrue="1" operator="equal">
      <formula>"ADMISIBLE"</formula>
    </cfRule>
  </conditionalFormatting>
  <conditionalFormatting sqref="AH92 AH96:AH100">
    <cfRule type="cellIs" dxfId="717" priority="793" stopIfTrue="1" operator="equal">
      <formula>"NO ADMISIBLE"</formula>
    </cfRule>
    <cfRule type="cellIs" dxfId="716" priority="794" stopIfTrue="1" operator="equal">
      <formula>"ADMISIBLE"</formula>
    </cfRule>
  </conditionalFormatting>
  <conditionalFormatting sqref="AI92:AJ92 AI96:AJ100 AI92:AI95">
    <cfRule type="cellIs" dxfId="715" priority="792" stopIfTrue="1" operator="equal">
      <formula>"NO ADMISIBLE"</formula>
    </cfRule>
  </conditionalFormatting>
  <conditionalFormatting sqref="AI92:AI95">
    <cfRule type="cellIs" dxfId="714" priority="790" stopIfTrue="1" operator="equal">
      <formula>"NO ADMISIBLE"</formula>
    </cfRule>
    <cfRule type="cellIs" dxfId="713" priority="791" stopIfTrue="1" operator="equal">
      <formula>"ADMISIBLE"</formula>
    </cfRule>
  </conditionalFormatting>
  <conditionalFormatting sqref="AJ92 AJ96:AJ100">
    <cfRule type="cellIs" dxfId="712" priority="788" stopIfTrue="1" operator="equal">
      <formula>"NO ADMISIBLE"</formula>
    </cfRule>
    <cfRule type="cellIs" dxfId="711" priority="789" stopIfTrue="1" operator="equal">
      <formula>"ADMISIBLE"</formula>
    </cfRule>
  </conditionalFormatting>
  <conditionalFormatting sqref="AK92 AK96:AK100">
    <cfRule type="cellIs" dxfId="710" priority="786" stopIfTrue="1" operator="equal">
      <formula>"NO ADMISIBLE"</formula>
    </cfRule>
    <cfRule type="cellIs" dxfId="709" priority="787" stopIfTrue="1" operator="equal">
      <formula>"ADMISIBLE"</formula>
    </cfRule>
  </conditionalFormatting>
  <conditionalFormatting sqref="S92:S100">
    <cfRule type="cellIs" dxfId="708" priority="785" stopIfTrue="1" operator="equal">
      <formula>"NO ADMISIBLE"</formula>
    </cfRule>
  </conditionalFormatting>
  <conditionalFormatting sqref="T96:T100">
    <cfRule type="cellIs" dxfId="707" priority="783" stopIfTrue="1" operator="equal">
      <formula>"NO ADMISIBLE"</formula>
    </cfRule>
    <cfRule type="cellIs" dxfId="706" priority="784" stopIfTrue="1" operator="equal">
      <formula>"ADMISIBLE"</formula>
    </cfRule>
  </conditionalFormatting>
  <conditionalFormatting sqref="U92:U100">
    <cfRule type="cellIs" dxfId="705" priority="782" stopIfTrue="1" operator="equal">
      <formula>"NO ADMISIBLE"</formula>
    </cfRule>
  </conditionalFormatting>
  <conditionalFormatting sqref="V92 V96:V100">
    <cfRule type="cellIs" dxfId="704" priority="780" stopIfTrue="1" operator="equal">
      <formula>"NO ADMISIBLE"</formula>
    </cfRule>
    <cfRule type="cellIs" dxfId="703" priority="781" stopIfTrue="1" operator="equal">
      <formula>"ADMISIBLE"</formula>
    </cfRule>
  </conditionalFormatting>
  <conditionalFormatting sqref="T92">
    <cfRule type="cellIs" dxfId="702" priority="778" stopIfTrue="1" operator="equal">
      <formula>"NO ADMISIBLE"</formula>
    </cfRule>
    <cfRule type="cellIs" dxfId="701" priority="779" stopIfTrue="1" operator="equal">
      <formula>"ADMISIBLE"</formula>
    </cfRule>
  </conditionalFormatting>
  <conditionalFormatting sqref="R92">
    <cfRule type="cellIs" dxfId="700" priority="777" stopIfTrue="1" operator="equal">
      <formula>"NO ADMISIBLE"</formula>
    </cfRule>
  </conditionalFormatting>
  <conditionalFormatting sqref="C92">
    <cfRule type="cellIs" dxfId="699" priority="776" stopIfTrue="1" operator="equal">
      <formula>"NO ADMISIBLE"</formula>
    </cfRule>
  </conditionalFormatting>
  <conditionalFormatting sqref="D92">
    <cfRule type="cellIs" dxfId="698" priority="775" stopIfTrue="1" operator="equal">
      <formula>"NO ADMISIBLE"</formula>
    </cfRule>
  </conditionalFormatting>
  <conditionalFormatting sqref="C106:D109 AA102:AA104 AE102:AF104 N102:R104 J102:K104 D102:D105 AC102:AC104 AH102:AJ104">
    <cfRule type="cellIs" dxfId="697" priority="771" stopIfTrue="1" operator="equal">
      <formula>"NO ADMISIBLE"</formula>
    </cfRule>
  </conditionalFormatting>
  <conditionalFormatting sqref="AE101:AF101 AA101:AC101 W101 J105:K109 N105:R109 N101:Q101 W106:W109 AA106:AC109 AE105:AF109 AA105 AC105 AB102:AB105">
    <cfRule type="cellIs" dxfId="696" priority="770" stopIfTrue="1" operator="equal">
      <formula>"NO ADMISIBLE"</formula>
    </cfRule>
  </conditionalFormatting>
  <conditionalFormatting sqref="AD101 AD105:AD109 AC102:AD104 AH102:AH104 AJ102:AK104 T102:T104 X101:Z109 AB101:AB105">
    <cfRule type="cellIs" dxfId="695" priority="768" stopIfTrue="1" operator="equal">
      <formula>"NO ADMISIBLE"</formula>
    </cfRule>
    <cfRule type="cellIs" dxfId="694" priority="769" stopIfTrue="1" operator="equal">
      <formula>"ADMISIBLE"</formula>
    </cfRule>
  </conditionalFormatting>
  <conditionalFormatting sqref="AC101 AC105:AC109">
    <cfRule type="cellIs" dxfId="693" priority="766" stopIfTrue="1" operator="equal">
      <formula>"NO ADMISIBLE"</formula>
    </cfRule>
    <cfRule type="cellIs" dxfId="692" priority="767" stopIfTrue="1" operator="equal">
      <formula>"ADMISIBLE"</formula>
    </cfRule>
  </conditionalFormatting>
  <conditionalFormatting sqref="AG101:AH101 AG106:AH109 AH105">
    <cfRule type="cellIs" dxfId="691" priority="765" stopIfTrue="1" operator="equal">
      <formula>"NO ADMISIBLE"</formula>
    </cfRule>
  </conditionalFormatting>
  <conditionalFormatting sqref="AG101">
    <cfRule type="cellIs" dxfId="690" priority="763" stopIfTrue="1" operator="equal">
      <formula>"NO ADMISIBLE"</formula>
    </cfRule>
    <cfRule type="cellIs" dxfId="689" priority="764" stopIfTrue="1" operator="equal">
      <formula>"ADMISIBLE"</formula>
    </cfRule>
  </conditionalFormatting>
  <conditionalFormatting sqref="AH101 AH105:AH109">
    <cfRule type="cellIs" dxfId="688" priority="761" stopIfTrue="1" operator="equal">
      <formula>"NO ADMISIBLE"</formula>
    </cfRule>
    <cfRule type="cellIs" dxfId="687" priority="762" stopIfTrue="1" operator="equal">
      <formula>"ADMISIBLE"</formula>
    </cfRule>
  </conditionalFormatting>
  <conditionalFormatting sqref="AI101:AJ101 AI105:AJ109 AI101:AI105">
    <cfRule type="cellIs" dxfId="686" priority="760" stopIfTrue="1" operator="equal">
      <formula>"NO ADMISIBLE"</formula>
    </cfRule>
  </conditionalFormatting>
  <conditionalFormatting sqref="AI101:AI105">
    <cfRule type="cellIs" dxfId="685" priority="758" stopIfTrue="1" operator="equal">
      <formula>"NO ADMISIBLE"</formula>
    </cfRule>
    <cfRule type="cellIs" dxfId="684" priority="759" stopIfTrue="1" operator="equal">
      <formula>"ADMISIBLE"</formula>
    </cfRule>
  </conditionalFormatting>
  <conditionalFormatting sqref="AJ101 AJ105:AJ109">
    <cfRule type="cellIs" dxfId="683" priority="756" stopIfTrue="1" operator="equal">
      <formula>"NO ADMISIBLE"</formula>
    </cfRule>
    <cfRule type="cellIs" dxfId="682" priority="757" stopIfTrue="1" operator="equal">
      <formula>"ADMISIBLE"</formula>
    </cfRule>
  </conditionalFormatting>
  <conditionalFormatting sqref="AK101 AK105:AK109">
    <cfRule type="cellIs" dxfId="681" priority="754" stopIfTrue="1" operator="equal">
      <formula>"NO ADMISIBLE"</formula>
    </cfRule>
    <cfRule type="cellIs" dxfId="680" priority="755" stopIfTrue="1" operator="equal">
      <formula>"ADMISIBLE"</formula>
    </cfRule>
  </conditionalFormatting>
  <conditionalFormatting sqref="S101 S106:S109">
    <cfRule type="cellIs" dxfId="679" priority="753" stopIfTrue="1" operator="equal">
      <formula>"NO ADMISIBLE"</formula>
    </cfRule>
  </conditionalFormatting>
  <conditionalFormatting sqref="T105:T109">
    <cfRule type="cellIs" dxfId="678" priority="751" stopIfTrue="1" operator="equal">
      <formula>"NO ADMISIBLE"</formula>
    </cfRule>
    <cfRule type="cellIs" dxfId="677" priority="752" stopIfTrue="1" operator="equal">
      <formula>"ADMISIBLE"</formula>
    </cfRule>
  </conditionalFormatting>
  <conditionalFormatting sqref="U101:U109">
    <cfRule type="cellIs" dxfId="676" priority="750" stopIfTrue="1" operator="equal">
      <formula>"NO ADMISIBLE"</formula>
    </cfRule>
  </conditionalFormatting>
  <conditionalFormatting sqref="V101 V106:V109">
    <cfRule type="cellIs" dxfId="675" priority="748" stopIfTrue="1" operator="equal">
      <formula>"NO ADMISIBLE"</formula>
    </cfRule>
    <cfRule type="cellIs" dxfId="674" priority="749" stopIfTrue="1" operator="equal">
      <formula>"ADMISIBLE"</formula>
    </cfRule>
  </conditionalFormatting>
  <conditionalFormatting sqref="T101">
    <cfRule type="cellIs" dxfId="673" priority="746" stopIfTrue="1" operator="equal">
      <formula>"NO ADMISIBLE"</formula>
    </cfRule>
    <cfRule type="cellIs" dxfId="672" priority="747" stopIfTrue="1" operator="equal">
      <formula>"ADMISIBLE"</formula>
    </cfRule>
  </conditionalFormatting>
  <conditionalFormatting sqref="R101">
    <cfRule type="cellIs" dxfId="671" priority="745" stopIfTrue="1" operator="equal">
      <formula>"NO ADMISIBLE"</formula>
    </cfRule>
  </conditionalFormatting>
  <conditionalFormatting sqref="C101">
    <cfRule type="cellIs" dxfId="670" priority="744" stopIfTrue="1" operator="equal">
      <formula>"NO ADMISIBLE"</formula>
    </cfRule>
  </conditionalFormatting>
  <conditionalFormatting sqref="D101">
    <cfRule type="cellIs" dxfId="669" priority="743" stopIfTrue="1" operator="equal">
      <formula>"NO ADMISIBLE"</formula>
    </cfRule>
  </conditionalFormatting>
  <conditionalFormatting sqref="C114:D118 W111:W113 AA111:AC113 AE111:AJ113 N111:S113 U111:U113 D111:D113 J111:K113">
    <cfRule type="cellIs" dxfId="668" priority="739" stopIfTrue="1" operator="equal">
      <formula>"NO ADMISIBLE"</formula>
    </cfRule>
  </conditionalFormatting>
  <conditionalFormatting sqref="AE110:AF110 AA110:AC110 W110 J114:K118 N114:R118 N110:Q110 W114:W118 AA114:AC118 AE114:AF118">
    <cfRule type="cellIs" dxfId="667" priority="738" stopIfTrue="1" operator="equal">
      <formula>"NO ADMISIBLE"</formula>
    </cfRule>
  </conditionalFormatting>
  <conditionalFormatting sqref="AB110 AD110 AD114:AD118 X110:Z118 AC111:AD113 AH111:AH113 AJ111:AK113 T111:T113 V111:V113">
    <cfRule type="cellIs" dxfId="666" priority="736" stopIfTrue="1" operator="equal">
      <formula>"NO ADMISIBLE"</formula>
    </cfRule>
    <cfRule type="cellIs" dxfId="665" priority="737" stopIfTrue="1" operator="equal">
      <formula>"ADMISIBLE"</formula>
    </cfRule>
  </conditionalFormatting>
  <conditionalFormatting sqref="AC110 AC114:AC118">
    <cfRule type="cellIs" dxfId="664" priority="734" stopIfTrue="1" operator="equal">
      <formula>"NO ADMISIBLE"</formula>
    </cfRule>
    <cfRule type="cellIs" dxfId="663" priority="735" stopIfTrue="1" operator="equal">
      <formula>"ADMISIBLE"</formula>
    </cfRule>
  </conditionalFormatting>
  <conditionalFormatting sqref="AG110:AH110 AG114:AH118">
    <cfRule type="cellIs" dxfId="662" priority="733" stopIfTrue="1" operator="equal">
      <formula>"NO ADMISIBLE"</formula>
    </cfRule>
  </conditionalFormatting>
  <conditionalFormatting sqref="AG110">
    <cfRule type="cellIs" dxfId="661" priority="731" stopIfTrue="1" operator="equal">
      <formula>"NO ADMISIBLE"</formula>
    </cfRule>
    <cfRule type="cellIs" dxfId="660" priority="732" stopIfTrue="1" operator="equal">
      <formula>"ADMISIBLE"</formula>
    </cfRule>
  </conditionalFormatting>
  <conditionalFormatting sqref="AH110 AH114:AH118">
    <cfRule type="cellIs" dxfId="659" priority="729" stopIfTrue="1" operator="equal">
      <formula>"NO ADMISIBLE"</formula>
    </cfRule>
    <cfRule type="cellIs" dxfId="658" priority="730" stopIfTrue="1" operator="equal">
      <formula>"ADMISIBLE"</formula>
    </cfRule>
  </conditionalFormatting>
  <conditionalFormatting sqref="AI110:AJ110 AI114:AJ118">
    <cfRule type="cellIs" dxfId="657" priority="728" stopIfTrue="1" operator="equal">
      <formula>"NO ADMISIBLE"</formula>
    </cfRule>
  </conditionalFormatting>
  <conditionalFormatting sqref="AI110">
    <cfRule type="cellIs" dxfId="656" priority="726" stopIfTrue="1" operator="equal">
      <formula>"NO ADMISIBLE"</formula>
    </cfRule>
    <cfRule type="cellIs" dxfId="655" priority="727" stopIfTrue="1" operator="equal">
      <formula>"ADMISIBLE"</formula>
    </cfRule>
  </conditionalFormatting>
  <conditionalFormatting sqref="AJ110 AJ114:AJ118">
    <cfRule type="cellIs" dxfId="654" priority="724" stopIfTrue="1" operator="equal">
      <formula>"NO ADMISIBLE"</formula>
    </cfRule>
    <cfRule type="cellIs" dxfId="653" priority="725" stopIfTrue="1" operator="equal">
      <formula>"ADMISIBLE"</formula>
    </cfRule>
  </conditionalFormatting>
  <conditionalFormatting sqref="AK110 AK114:AK118">
    <cfRule type="cellIs" dxfId="652" priority="722" stopIfTrue="1" operator="equal">
      <formula>"NO ADMISIBLE"</formula>
    </cfRule>
    <cfRule type="cellIs" dxfId="651" priority="723" stopIfTrue="1" operator="equal">
      <formula>"ADMISIBLE"</formula>
    </cfRule>
  </conditionalFormatting>
  <conditionalFormatting sqref="S110 S114:S118">
    <cfRule type="cellIs" dxfId="650" priority="721" stopIfTrue="1" operator="equal">
      <formula>"NO ADMISIBLE"</formula>
    </cfRule>
  </conditionalFormatting>
  <conditionalFormatting sqref="T114:T118">
    <cfRule type="cellIs" dxfId="649" priority="719" stopIfTrue="1" operator="equal">
      <formula>"NO ADMISIBLE"</formula>
    </cfRule>
    <cfRule type="cellIs" dxfId="648" priority="720" stopIfTrue="1" operator="equal">
      <formula>"ADMISIBLE"</formula>
    </cfRule>
  </conditionalFormatting>
  <conditionalFormatting sqref="U110 U114:U118">
    <cfRule type="cellIs" dxfId="647" priority="718" stopIfTrue="1" operator="equal">
      <formula>"NO ADMISIBLE"</formula>
    </cfRule>
  </conditionalFormatting>
  <conditionalFormatting sqref="V110 V114:V118">
    <cfRule type="cellIs" dxfId="646" priority="716" stopIfTrue="1" operator="equal">
      <formula>"NO ADMISIBLE"</formula>
    </cfRule>
    <cfRule type="cellIs" dxfId="645" priority="717" stopIfTrue="1" operator="equal">
      <formula>"ADMISIBLE"</formula>
    </cfRule>
  </conditionalFormatting>
  <conditionalFormatting sqref="T110">
    <cfRule type="cellIs" dxfId="644" priority="714" stopIfTrue="1" operator="equal">
      <formula>"NO ADMISIBLE"</formula>
    </cfRule>
    <cfRule type="cellIs" dxfId="643" priority="715" stopIfTrue="1" operator="equal">
      <formula>"ADMISIBLE"</formula>
    </cfRule>
  </conditionalFormatting>
  <conditionalFormatting sqref="R110">
    <cfRule type="cellIs" dxfId="642" priority="713" stopIfTrue="1" operator="equal">
      <formula>"NO ADMISIBLE"</formula>
    </cfRule>
  </conditionalFormatting>
  <conditionalFormatting sqref="C110">
    <cfRule type="cellIs" dxfId="641" priority="712" stopIfTrue="1" operator="equal">
      <formula>"NO ADMISIBLE"</formula>
    </cfRule>
  </conditionalFormatting>
  <conditionalFormatting sqref="D110">
    <cfRule type="cellIs" dxfId="640" priority="711" stopIfTrue="1" operator="equal">
      <formula>"NO ADMISIBLE"</formula>
    </cfRule>
  </conditionalFormatting>
  <conditionalFormatting sqref="C123:D127 AA120:AA122 AE120:AF122 N120:R122 D120:D122 J120:K122 AJ120:AJ122 AC120:AC122 AH120:AH122">
    <cfRule type="cellIs" dxfId="639" priority="707" stopIfTrue="1" operator="equal">
      <formula>"NO ADMISIBLE"</formula>
    </cfRule>
  </conditionalFormatting>
  <conditionalFormatting sqref="AE119:AF119 AA119:AC119 J123:K127 N123:R127 N119:Q119 AA123:AC127 AE123:AF127 W119:W127 AB120:AB122">
    <cfRule type="cellIs" dxfId="638" priority="706" stopIfTrue="1" operator="equal">
      <formula>"NO ADMISIBLE"</formula>
    </cfRule>
  </conditionalFormatting>
  <conditionalFormatting sqref="AB119 AD119 AD123:AD127 AH120:AH122 AJ120:AK122 T120:T122 V120:V122 AB120:AD122 X119:Z127">
    <cfRule type="cellIs" dxfId="637" priority="704" stopIfTrue="1" operator="equal">
      <formula>"NO ADMISIBLE"</formula>
    </cfRule>
    <cfRule type="cellIs" dxfId="636" priority="705" stopIfTrue="1" operator="equal">
      <formula>"ADMISIBLE"</formula>
    </cfRule>
  </conditionalFormatting>
  <conditionalFormatting sqref="AC119 AC123:AC127">
    <cfRule type="cellIs" dxfId="635" priority="702" stopIfTrue="1" operator="equal">
      <formula>"NO ADMISIBLE"</formula>
    </cfRule>
    <cfRule type="cellIs" dxfId="634" priority="703" stopIfTrue="1" operator="equal">
      <formula>"ADMISIBLE"</formula>
    </cfRule>
  </conditionalFormatting>
  <conditionalFormatting sqref="AG119:AH119 AG123:AH127 AG120:AG122">
    <cfRule type="cellIs" dxfId="633" priority="701" stopIfTrue="1" operator="equal">
      <formula>"NO ADMISIBLE"</formula>
    </cfRule>
  </conditionalFormatting>
  <conditionalFormatting sqref="AG119:AG122">
    <cfRule type="cellIs" dxfId="632" priority="699" stopIfTrue="1" operator="equal">
      <formula>"NO ADMISIBLE"</formula>
    </cfRule>
    <cfRule type="cellIs" dxfId="631" priority="700" stopIfTrue="1" operator="equal">
      <formula>"ADMISIBLE"</formula>
    </cfRule>
  </conditionalFormatting>
  <conditionalFormatting sqref="AH119 AH123:AH127">
    <cfRule type="cellIs" dxfId="630" priority="697" stopIfTrue="1" operator="equal">
      <formula>"NO ADMISIBLE"</formula>
    </cfRule>
    <cfRule type="cellIs" dxfId="629" priority="698" stopIfTrue="1" operator="equal">
      <formula>"ADMISIBLE"</formula>
    </cfRule>
  </conditionalFormatting>
  <conditionalFormatting sqref="AI119:AJ119 AI123:AJ127 AI120:AI122">
    <cfRule type="cellIs" dxfId="628" priority="696" stopIfTrue="1" operator="equal">
      <formula>"NO ADMISIBLE"</formula>
    </cfRule>
  </conditionalFormatting>
  <conditionalFormatting sqref="AI119:AI122">
    <cfRule type="cellIs" dxfId="627" priority="694" stopIfTrue="1" operator="equal">
      <formula>"NO ADMISIBLE"</formula>
    </cfRule>
    <cfRule type="cellIs" dxfId="626" priority="695" stopIfTrue="1" operator="equal">
      <formula>"ADMISIBLE"</formula>
    </cfRule>
  </conditionalFormatting>
  <conditionalFormatting sqref="AJ119 AJ123:AJ127">
    <cfRule type="cellIs" dxfId="625" priority="692" stopIfTrue="1" operator="equal">
      <formula>"NO ADMISIBLE"</formula>
    </cfRule>
    <cfRule type="cellIs" dxfId="624" priority="693" stopIfTrue="1" operator="equal">
      <formula>"ADMISIBLE"</formula>
    </cfRule>
  </conditionalFormatting>
  <conditionalFormatting sqref="AK119 AK123:AK127">
    <cfRule type="cellIs" dxfId="623" priority="690" stopIfTrue="1" operator="equal">
      <formula>"NO ADMISIBLE"</formula>
    </cfRule>
    <cfRule type="cellIs" dxfId="622" priority="691" stopIfTrue="1" operator="equal">
      <formula>"ADMISIBLE"</formula>
    </cfRule>
  </conditionalFormatting>
  <conditionalFormatting sqref="S119 S123:S127">
    <cfRule type="cellIs" dxfId="621" priority="689" stopIfTrue="1" operator="equal">
      <formula>"NO ADMISIBLE"</formula>
    </cfRule>
  </conditionalFormatting>
  <conditionalFormatting sqref="T123:T127">
    <cfRule type="cellIs" dxfId="620" priority="687" stopIfTrue="1" operator="equal">
      <formula>"NO ADMISIBLE"</formula>
    </cfRule>
    <cfRule type="cellIs" dxfId="619" priority="688" stopIfTrue="1" operator="equal">
      <formula>"ADMISIBLE"</formula>
    </cfRule>
  </conditionalFormatting>
  <conditionalFormatting sqref="U119:U127">
    <cfRule type="cellIs" dxfId="618" priority="686" stopIfTrue="1" operator="equal">
      <formula>"NO ADMISIBLE"</formula>
    </cfRule>
  </conditionalFormatting>
  <conditionalFormatting sqref="V119 V123:V127">
    <cfRule type="cellIs" dxfId="617" priority="684" stopIfTrue="1" operator="equal">
      <formula>"NO ADMISIBLE"</formula>
    </cfRule>
    <cfRule type="cellIs" dxfId="616" priority="685" stopIfTrue="1" operator="equal">
      <formula>"ADMISIBLE"</formula>
    </cfRule>
  </conditionalFormatting>
  <conditionalFormatting sqref="T119">
    <cfRule type="cellIs" dxfId="615" priority="682" stopIfTrue="1" operator="equal">
      <formula>"NO ADMISIBLE"</formula>
    </cfRule>
    <cfRule type="cellIs" dxfId="614" priority="683" stopIfTrue="1" operator="equal">
      <formula>"ADMISIBLE"</formula>
    </cfRule>
  </conditionalFormatting>
  <conditionalFormatting sqref="R119">
    <cfRule type="cellIs" dxfId="613" priority="681" stopIfTrue="1" operator="equal">
      <formula>"NO ADMISIBLE"</formula>
    </cfRule>
  </conditionalFormatting>
  <conditionalFormatting sqref="C119">
    <cfRule type="cellIs" dxfId="612" priority="680" stopIfTrue="1" operator="equal">
      <formula>"NO ADMISIBLE"</formula>
    </cfRule>
  </conditionalFormatting>
  <conditionalFormatting sqref="D119">
    <cfRule type="cellIs" dxfId="611" priority="679" stopIfTrue="1" operator="equal">
      <formula>"NO ADMISIBLE"</formula>
    </cfRule>
  </conditionalFormatting>
  <conditionalFormatting sqref="C132:D136 W130:W131 AA130:AC131 AE130:AJ131 N130:S131 U130:U131 D129:D131 J129:K131 N129:R129 AA129 AC129 AE129:AF129 AH129 AJ129">
    <cfRule type="cellIs" dxfId="610" priority="675" stopIfTrue="1" operator="equal">
      <formula>"NO ADMISIBLE"</formula>
    </cfRule>
  </conditionalFormatting>
  <conditionalFormatting sqref="AE128:AF128 AA128:AC128 J132:K136 N132:R136 N128:Q128 W132:W136 AA132:AC136 AE132:AF136 W128:W129 AB129">
    <cfRule type="cellIs" dxfId="609" priority="674" stopIfTrue="1" operator="equal">
      <formula>"NO ADMISIBLE"</formula>
    </cfRule>
  </conditionalFormatting>
  <conditionalFormatting sqref="AD128 AD132:AD136 AC129:AD131 AH129:AH131 AJ129:AK131 T129:T131 V129:V131 X128:Z136 AB128:AB129">
    <cfRule type="cellIs" dxfId="608" priority="672" stopIfTrue="1" operator="equal">
      <formula>"NO ADMISIBLE"</formula>
    </cfRule>
    <cfRule type="cellIs" dxfId="607" priority="673" stopIfTrue="1" operator="equal">
      <formula>"ADMISIBLE"</formula>
    </cfRule>
  </conditionalFormatting>
  <conditionalFormatting sqref="AC128 AC132:AC136">
    <cfRule type="cellIs" dxfId="606" priority="670" stopIfTrue="1" operator="equal">
      <formula>"NO ADMISIBLE"</formula>
    </cfRule>
    <cfRule type="cellIs" dxfId="605" priority="671" stopIfTrue="1" operator="equal">
      <formula>"ADMISIBLE"</formula>
    </cfRule>
  </conditionalFormatting>
  <conditionalFormatting sqref="AG128:AH128 AG132:AH136 AG129">
    <cfRule type="cellIs" dxfId="604" priority="669" stopIfTrue="1" operator="equal">
      <formula>"NO ADMISIBLE"</formula>
    </cfRule>
  </conditionalFormatting>
  <conditionalFormatting sqref="AG128:AG129">
    <cfRule type="cellIs" dxfId="603" priority="667" stopIfTrue="1" operator="equal">
      <formula>"NO ADMISIBLE"</formula>
    </cfRule>
    <cfRule type="cellIs" dxfId="602" priority="668" stopIfTrue="1" operator="equal">
      <formula>"ADMISIBLE"</formula>
    </cfRule>
  </conditionalFormatting>
  <conditionalFormatting sqref="AH128 AH132:AH136">
    <cfRule type="cellIs" dxfId="601" priority="665" stopIfTrue="1" operator="equal">
      <formula>"NO ADMISIBLE"</formula>
    </cfRule>
    <cfRule type="cellIs" dxfId="600" priority="666" stopIfTrue="1" operator="equal">
      <formula>"ADMISIBLE"</formula>
    </cfRule>
  </conditionalFormatting>
  <conditionalFormatting sqref="AI128:AJ128 AI132:AJ136 AI129">
    <cfRule type="cellIs" dxfId="599" priority="664" stopIfTrue="1" operator="equal">
      <formula>"NO ADMISIBLE"</formula>
    </cfRule>
  </conditionalFormatting>
  <conditionalFormatting sqref="AI128:AI129">
    <cfRule type="cellIs" dxfId="598" priority="662" stopIfTrue="1" operator="equal">
      <formula>"NO ADMISIBLE"</formula>
    </cfRule>
    <cfRule type="cellIs" dxfId="597" priority="663" stopIfTrue="1" operator="equal">
      <formula>"ADMISIBLE"</formula>
    </cfRule>
  </conditionalFormatting>
  <conditionalFormatting sqref="AJ128 AJ132:AJ136">
    <cfRule type="cellIs" dxfId="596" priority="660" stopIfTrue="1" operator="equal">
      <formula>"NO ADMISIBLE"</formula>
    </cfRule>
    <cfRule type="cellIs" dxfId="595" priority="661" stopIfTrue="1" operator="equal">
      <formula>"ADMISIBLE"</formula>
    </cfRule>
  </conditionalFormatting>
  <conditionalFormatting sqref="AK128 AK132:AK136">
    <cfRule type="cellIs" dxfId="594" priority="658" stopIfTrue="1" operator="equal">
      <formula>"NO ADMISIBLE"</formula>
    </cfRule>
    <cfRule type="cellIs" dxfId="593" priority="659" stopIfTrue="1" operator="equal">
      <formula>"ADMISIBLE"</formula>
    </cfRule>
  </conditionalFormatting>
  <conditionalFormatting sqref="S132:S136 S128:S129">
    <cfRule type="cellIs" dxfId="592" priority="657" stopIfTrue="1" operator="equal">
      <formula>"NO ADMISIBLE"</formula>
    </cfRule>
  </conditionalFormatting>
  <conditionalFormatting sqref="T132:T136">
    <cfRule type="cellIs" dxfId="591" priority="655" stopIfTrue="1" operator="equal">
      <formula>"NO ADMISIBLE"</formula>
    </cfRule>
    <cfRule type="cellIs" dxfId="590" priority="656" stopIfTrue="1" operator="equal">
      <formula>"ADMISIBLE"</formula>
    </cfRule>
  </conditionalFormatting>
  <conditionalFormatting sqref="U132:U136 U128:U129">
    <cfRule type="cellIs" dxfId="589" priority="654" stopIfTrue="1" operator="equal">
      <formula>"NO ADMISIBLE"</formula>
    </cfRule>
  </conditionalFormatting>
  <conditionalFormatting sqref="V128 V132:V136">
    <cfRule type="cellIs" dxfId="588" priority="652" stopIfTrue="1" operator="equal">
      <formula>"NO ADMISIBLE"</formula>
    </cfRule>
    <cfRule type="cellIs" dxfId="587" priority="653" stopIfTrue="1" operator="equal">
      <formula>"ADMISIBLE"</formula>
    </cfRule>
  </conditionalFormatting>
  <conditionalFormatting sqref="T128">
    <cfRule type="cellIs" dxfId="586" priority="650" stopIfTrue="1" operator="equal">
      <formula>"NO ADMISIBLE"</formula>
    </cfRule>
    <cfRule type="cellIs" dxfId="585" priority="651" stopIfTrue="1" operator="equal">
      <formula>"ADMISIBLE"</formula>
    </cfRule>
  </conditionalFormatting>
  <conditionalFormatting sqref="R128">
    <cfRule type="cellIs" dxfId="584" priority="649" stopIfTrue="1" operator="equal">
      <formula>"NO ADMISIBLE"</formula>
    </cfRule>
  </conditionalFormatting>
  <conditionalFormatting sqref="C128">
    <cfRule type="cellIs" dxfId="583" priority="648" stopIfTrue="1" operator="equal">
      <formula>"NO ADMISIBLE"</formula>
    </cfRule>
  </conditionalFormatting>
  <conditionalFormatting sqref="D128">
    <cfRule type="cellIs" dxfId="582" priority="647" stopIfTrue="1" operator="equal">
      <formula>"NO ADMISIBLE"</formula>
    </cfRule>
  </conditionalFormatting>
  <conditionalFormatting sqref="AA138:AA140 AE138:AF140 N138:R140 J138:K140 C144:D145 D138:D143 AC138:AC140 AH138:AH140 AJ138:AJ140">
    <cfRule type="cellIs" dxfId="581" priority="643" stopIfTrue="1" operator="equal">
      <formula>"NO ADMISIBLE"</formula>
    </cfRule>
  </conditionalFormatting>
  <conditionalFormatting sqref="AE137:AF137 AA137:AC137 J141:K145 N141:R145 N137:Q137 AA142:AC145 AE141:AF145 W137:W145 AA141 AC141 AB138:AB141">
    <cfRule type="cellIs" dxfId="580" priority="642" stopIfTrue="1" operator="equal">
      <formula>"NO ADMISIBLE"</formula>
    </cfRule>
  </conditionalFormatting>
  <conditionalFormatting sqref="AD137 AD141:AD145 AC138:AD140 AH138:AH140 AJ138:AK140 T138:T140 V138:V140 X137:Z145 AB137:AB141">
    <cfRule type="cellIs" dxfId="579" priority="640" stopIfTrue="1" operator="equal">
      <formula>"NO ADMISIBLE"</formula>
    </cfRule>
    <cfRule type="cellIs" dxfId="578" priority="641" stopIfTrue="1" operator="equal">
      <formula>"ADMISIBLE"</formula>
    </cfRule>
  </conditionalFormatting>
  <conditionalFormatting sqref="AC137 AC141:AC145">
    <cfRule type="cellIs" dxfId="577" priority="638" stopIfTrue="1" operator="equal">
      <formula>"NO ADMISIBLE"</formula>
    </cfRule>
    <cfRule type="cellIs" dxfId="576" priority="639" stopIfTrue="1" operator="equal">
      <formula>"ADMISIBLE"</formula>
    </cfRule>
  </conditionalFormatting>
  <conditionalFormatting sqref="AG137:AH137 AG142:AH145 AH141 AG138:AG141">
    <cfRule type="cellIs" dxfId="575" priority="637" stopIfTrue="1" operator="equal">
      <formula>"NO ADMISIBLE"</formula>
    </cfRule>
  </conditionalFormatting>
  <conditionalFormatting sqref="AG137:AG141">
    <cfRule type="cellIs" dxfId="574" priority="635" stopIfTrue="1" operator="equal">
      <formula>"NO ADMISIBLE"</formula>
    </cfRule>
    <cfRule type="cellIs" dxfId="573" priority="636" stopIfTrue="1" operator="equal">
      <formula>"ADMISIBLE"</formula>
    </cfRule>
  </conditionalFormatting>
  <conditionalFormatting sqref="AH137 AH141:AH145">
    <cfRule type="cellIs" dxfId="572" priority="633" stopIfTrue="1" operator="equal">
      <formula>"NO ADMISIBLE"</formula>
    </cfRule>
    <cfRule type="cellIs" dxfId="571" priority="634" stopIfTrue="1" operator="equal">
      <formula>"ADMISIBLE"</formula>
    </cfRule>
  </conditionalFormatting>
  <conditionalFormatting sqref="AI137:AJ137 AI142:AJ145 AJ141 AI138:AI141">
    <cfRule type="cellIs" dxfId="570" priority="632" stopIfTrue="1" operator="equal">
      <formula>"NO ADMISIBLE"</formula>
    </cfRule>
  </conditionalFormatting>
  <conditionalFormatting sqref="AI137:AI141">
    <cfRule type="cellIs" dxfId="569" priority="630" stopIfTrue="1" operator="equal">
      <formula>"NO ADMISIBLE"</formula>
    </cfRule>
    <cfRule type="cellIs" dxfId="568" priority="631" stopIfTrue="1" operator="equal">
      <formula>"ADMISIBLE"</formula>
    </cfRule>
  </conditionalFormatting>
  <conditionalFormatting sqref="AJ137 AJ141:AJ145">
    <cfRule type="cellIs" dxfId="567" priority="628" stopIfTrue="1" operator="equal">
      <formula>"NO ADMISIBLE"</formula>
    </cfRule>
    <cfRule type="cellIs" dxfId="566" priority="629" stopIfTrue="1" operator="equal">
      <formula>"ADMISIBLE"</formula>
    </cfRule>
  </conditionalFormatting>
  <conditionalFormatting sqref="AK137 AK141:AK145">
    <cfRule type="cellIs" dxfId="565" priority="626" stopIfTrue="1" operator="equal">
      <formula>"NO ADMISIBLE"</formula>
    </cfRule>
    <cfRule type="cellIs" dxfId="564" priority="627" stopIfTrue="1" operator="equal">
      <formula>"ADMISIBLE"</formula>
    </cfRule>
  </conditionalFormatting>
  <conditionalFormatting sqref="S137:S145">
    <cfRule type="cellIs" dxfId="563" priority="625" stopIfTrue="1" operator="equal">
      <formula>"NO ADMISIBLE"</formula>
    </cfRule>
  </conditionalFormatting>
  <conditionalFormatting sqref="T141:T145">
    <cfRule type="cellIs" dxfId="562" priority="623" stopIfTrue="1" operator="equal">
      <formula>"NO ADMISIBLE"</formula>
    </cfRule>
    <cfRule type="cellIs" dxfId="561" priority="624" stopIfTrue="1" operator="equal">
      <formula>"ADMISIBLE"</formula>
    </cfRule>
  </conditionalFormatting>
  <conditionalFormatting sqref="U137:U145">
    <cfRule type="cellIs" dxfId="560" priority="622" stopIfTrue="1" operator="equal">
      <formula>"NO ADMISIBLE"</formula>
    </cfRule>
  </conditionalFormatting>
  <conditionalFormatting sqref="V137 V141:V145">
    <cfRule type="cellIs" dxfId="559" priority="620" stopIfTrue="1" operator="equal">
      <formula>"NO ADMISIBLE"</formula>
    </cfRule>
    <cfRule type="cellIs" dxfId="558" priority="621" stopIfTrue="1" operator="equal">
      <formula>"ADMISIBLE"</formula>
    </cfRule>
  </conditionalFormatting>
  <conditionalFormatting sqref="T137">
    <cfRule type="cellIs" dxfId="557" priority="618" stopIfTrue="1" operator="equal">
      <formula>"NO ADMISIBLE"</formula>
    </cfRule>
    <cfRule type="cellIs" dxfId="556" priority="619" stopIfTrue="1" operator="equal">
      <formula>"ADMISIBLE"</formula>
    </cfRule>
  </conditionalFormatting>
  <conditionalFormatting sqref="R137">
    <cfRule type="cellIs" dxfId="555" priority="617" stopIfTrue="1" operator="equal">
      <formula>"NO ADMISIBLE"</formula>
    </cfRule>
  </conditionalFormatting>
  <conditionalFormatting sqref="C137">
    <cfRule type="cellIs" dxfId="554" priority="616" stopIfTrue="1" operator="equal">
      <formula>"NO ADMISIBLE"</formula>
    </cfRule>
  </conditionalFormatting>
  <conditionalFormatting sqref="D137">
    <cfRule type="cellIs" dxfId="553" priority="615" stopIfTrue="1" operator="equal">
      <formula>"NO ADMISIBLE"</formula>
    </cfRule>
  </conditionalFormatting>
  <conditionalFormatting sqref="AE146:AF146 AA146:AC146 W146 J150:K154 N150:R154 N146:Q146 W150:W154 AA150:AC154 AE150:AF154">
    <cfRule type="cellIs" dxfId="552" priority="610" stopIfTrue="1" operator="equal">
      <formula>"NO ADMISIBLE"</formula>
    </cfRule>
  </conditionalFormatting>
  <conditionalFormatting sqref="C150:D154 W147:W149 AA147:AC149 AE147:AJ149 N147:S149 U147:U149 D147:D149 J147:K149">
    <cfRule type="cellIs" dxfId="551" priority="611" stopIfTrue="1" operator="equal">
      <formula>"NO ADMISIBLE"</formula>
    </cfRule>
  </conditionalFormatting>
  <conditionalFormatting sqref="AB146 AD146 AD150:AD154 X146:Z154 AC147:AD149 AH147:AH149 AJ147:AK149 T147:T149 V147:V149">
    <cfRule type="cellIs" dxfId="550" priority="608" stopIfTrue="1" operator="equal">
      <formula>"NO ADMISIBLE"</formula>
    </cfRule>
    <cfRule type="cellIs" dxfId="549" priority="609" stopIfTrue="1" operator="equal">
      <formula>"ADMISIBLE"</formula>
    </cfRule>
  </conditionalFormatting>
  <conditionalFormatting sqref="AC146 AC150:AC154">
    <cfRule type="cellIs" dxfId="548" priority="606" stopIfTrue="1" operator="equal">
      <formula>"NO ADMISIBLE"</formula>
    </cfRule>
    <cfRule type="cellIs" dxfId="547" priority="607" stopIfTrue="1" operator="equal">
      <formula>"ADMISIBLE"</formula>
    </cfRule>
  </conditionalFormatting>
  <conditionalFormatting sqref="AG146:AH146 AG150:AH154">
    <cfRule type="cellIs" dxfId="546" priority="605" stopIfTrue="1" operator="equal">
      <formula>"NO ADMISIBLE"</formula>
    </cfRule>
  </conditionalFormatting>
  <conditionalFormatting sqref="AG146">
    <cfRule type="cellIs" dxfId="545" priority="603" stopIfTrue="1" operator="equal">
      <formula>"NO ADMISIBLE"</formula>
    </cfRule>
    <cfRule type="cellIs" dxfId="544" priority="604" stopIfTrue="1" operator="equal">
      <formula>"ADMISIBLE"</formula>
    </cfRule>
  </conditionalFormatting>
  <conditionalFormatting sqref="AH146 AH150:AH154">
    <cfRule type="cellIs" dxfId="543" priority="601" stopIfTrue="1" operator="equal">
      <formula>"NO ADMISIBLE"</formula>
    </cfRule>
    <cfRule type="cellIs" dxfId="542" priority="602" stopIfTrue="1" operator="equal">
      <formula>"ADMISIBLE"</formula>
    </cfRule>
  </conditionalFormatting>
  <conditionalFormatting sqref="AI146:AJ146 AI150:AJ154">
    <cfRule type="cellIs" dxfId="541" priority="600" stopIfTrue="1" operator="equal">
      <formula>"NO ADMISIBLE"</formula>
    </cfRule>
  </conditionalFormatting>
  <conditionalFormatting sqref="AI146">
    <cfRule type="cellIs" dxfId="540" priority="598" stopIfTrue="1" operator="equal">
      <formula>"NO ADMISIBLE"</formula>
    </cfRule>
    <cfRule type="cellIs" dxfId="539" priority="599" stopIfTrue="1" operator="equal">
      <formula>"ADMISIBLE"</formula>
    </cfRule>
  </conditionalFormatting>
  <conditionalFormatting sqref="AJ146 AJ150:AJ154">
    <cfRule type="cellIs" dxfId="538" priority="596" stopIfTrue="1" operator="equal">
      <formula>"NO ADMISIBLE"</formula>
    </cfRule>
    <cfRule type="cellIs" dxfId="537" priority="597" stopIfTrue="1" operator="equal">
      <formula>"ADMISIBLE"</formula>
    </cfRule>
  </conditionalFormatting>
  <conditionalFormatting sqref="AK146 AK150:AK154">
    <cfRule type="cellIs" dxfId="536" priority="594" stopIfTrue="1" operator="equal">
      <formula>"NO ADMISIBLE"</formula>
    </cfRule>
    <cfRule type="cellIs" dxfId="535" priority="595" stopIfTrue="1" operator="equal">
      <formula>"ADMISIBLE"</formula>
    </cfRule>
  </conditionalFormatting>
  <conditionalFormatting sqref="S146 S150:S154">
    <cfRule type="cellIs" dxfId="534" priority="593" stopIfTrue="1" operator="equal">
      <formula>"NO ADMISIBLE"</formula>
    </cfRule>
  </conditionalFormatting>
  <conditionalFormatting sqref="T150:T154">
    <cfRule type="cellIs" dxfId="533" priority="591" stopIfTrue="1" operator="equal">
      <formula>"NO ADMISIBLE"</formula>
    </cfRule>
    <cfRule type="cellIs" dxfId="532" priority="592" stopIfTrue="1" operator="equal">
      <formula>"ADMISIBLE"</formula>
    </cfRule>
  </conditionalFormatting>
  <conditionalFormatting sqref="U146 U150:U154">
    <cfRule type="cellIs" dxfId="531" priority="590" stopIfTrue="1" operator="equal">
      <formula>"NO ADMISIBLE"</formula>
    </cfRule>
  </conditionalFormatting>
  <conditionalFormatting sqref="V146 V150:V154">
    <cfRule type="cellIs" dxfId="530" priority="588" stopIfTrue="1" operator="equal">
      <formula>"NO ADMISIBLE"</formula>
    </cfRule>
    <cfRule type="cellIs" dxfId="529" priority="589" stopIfTrue="1" operator="equal">
      <formula>"ADMISIBLE"</formula>
    </cfRule>
  </conditionalFormatting>
  <conditionalFormatting sqref="T146">
    <cfRule type="cellIs" dxfId="528" priority="586" stopIfTrue="1" operator="equal">
      <formula>"NO ADMISIBLE"</formula>
    </cfRule>
    <cfRule type="cellIs" dxfId="527" priority="587" stopIfTrue="1" operator="equal">
      <formula>"ADMISIBLE"</formula>
    </cfRule>
  </conditionalFormatting>
  <conditionalFormatting sqref="R146">
    <cfRule type="cellIs" dxfId="526" priority="585" stopIfTrue="1" operator="equal">
      <formula>"NO ADMISIBLE"</formula>
    </cfRule>
  </conditionalFormatting>
  <conditionalFormatting sqref="C146">
    <cfRule type="cellIs" dxfId="525" priority="584" stopIfTrue="1" operator="equal">
      <formula>"NO ADMISIBLE"</formula>
    </cfRule>
  </conditionalFormatting>
  <conditionalFormatting sqref="D146">
    <cfRule type="cellIs" dxfId="524" priority="583" stopIfTrue="1" operator="equal">
      <formula>"NO ADMISIBLE"</formula>
    </cfRule>
  </conditionalFormatting>
  <conditionalFormatting sqref="AE155:AF155 AA155:AC155 J159:K163 N159:R163 N155:Q155 W159:W163 AA159:AC163 AE159:AF163 W155:W157 AB156:AB157">
    <cfRule type="cellIs" dxfId="523" priority="578" stopIfTrue="1" operator="equal">
      <formula>"NO ADMISIBLE"</formula>
    </cfRule>
  </conditionalFormatting>
  <conditionalFormatting sqref="C159:D163 W158 AA158:AC158 AE158:AJ158 N158:S158 U158 D156:D158 J156:K158 N156:R157 AA156:AA157 AC156:AC157 AE156:AF157 AH156:AH157 AJ156:AJ157">
    <cfRule type="cellIs" dxfId="522" priority="579" stopIfTrue="1" operator="equal">
      <formula>"NO ADMISIBLE"</formula>
    </cfRule>
  </conditionalFormatting>
  <conditionalFormatting sqref="AD155 AD159:AD163 AC156:AD158 AH156:AH158 AJ156:AK158 T156:T158 V156:V158 X155:Z163 AB155:AB157">
    <cfRule type="cellIs" dxfId="521" priority="576" stopIfTrue="1" operator="equal">
      <formula>"NO ADMISIBLE"</formula>
    </cfRule>
    <cfRule type="cellIs" dxfId="520" priority="577" stopIfTrue="1" operator="equal">
      <formula>"ADMISIBLE"</formula>
    </cfRule>
  </conditionalFormatting>
  <conditionalFormatting sqref="AC155 AC159:AC163">
    <cfRule type="cellIs" dxfId="519" priority="574" stopIfTrue="1" operator="equal">
      <formula>"NO ADMISIBLE"</formula>
    </cfRule>
    <cfRule type="cellIs" dxfId="518" priority="575" stopIfTrue="1" operator="equal">
      <formula>"ADMISIBLE"</formula>
    </cfRule>
  </conditionalFormatting>
  <conditionalFormatting sqref="AG155:AH155 AG159:AH163 AG156:AG157">
    <cfRule type="cellIs" dxfId="517" priority="573" stopIfTrue="1" operator="equal">
      <formula>"NO ADMISIBLE"</formula>
    </cfRule>
  </conditionalFormatting>
  <conditionalFormatting sqref="AG155:AG157">
    <cfRule type="cellIs" dxfId="516" priority="571" stopIfTrue="1" operator="equal">
      <formula>"NO ADMISIBLE"</formula>
    </cfRule>
    <cfRule type="cellIs" dxfId="515" priority="572" stopIfTrue="1" operator="equal">
      <formula>"ADMISIBLE"</formula>
    </cfRule>
  </conditionalFormatting>
  <conditionalFormatting sqref="AH155 AH159:AH163">
    <cfRule type="cellIs" dxfId="514" priority="569" stopIfTrue="1" operator="equal">
      <formula>"NO ADMISIBLE"</formula>
    </cfRule>
    <cfRule type="cellIs" dxfId="513" priority="570" stopIfTrue="1" operator="equal">
      <formula>"ADMISIBLE"</formula>
    </cfRule>
  </conditionalFormatting>
  <conditionalFormatting sqref="AI155:AJ155 AI159:AJ163 AI156:AI157">
    <cfRule type="cellIs" dxfId="512" priority="568" stopIfTrue="1" operator="equal">
      <formula>"NO ADMISIBLE"</formula>
    </cfRule>
  </conditionalFormatting>
  <conditionalFormatting sqref="AI155:AI157">
    <cfRule type="cellIs" dxfId="511" priority="566" stopIfTrue="1" operator="equal">
      <formula>"NO ADMISIBLE"</formula>
    </cfRule>
    <cfRule type="cellIs" dxfId="510" priority="567" stopIfTrue="1" operator="equal">
      <formula>"ADMISIBLE"</formula>
    </cfRule>
  </conditionalFormatting>
  <conditionalFormatting sqref="AJ155 AJ159:AJ163">
    <cfRule type="cellIs" dxfId="509" priority="564" stopIfTrue="1" operator="equal">
      <formula>"NO ADMISIBLE"</formula>
    </cfRule>
    <cfRule type="cellIs" dxfId="508" priority="565" stopIfTrue="1" operator="equal">
      <formula>"ADMISIBLE"</formula>
    </cfRule>
  </conditionalFormatting>
  <conditionalFormatting sqref="AK155 AK159:AK163">
    <cfRule type="cellIs" dxfId="507" priority="562" stopIfTrue="1" operator="equal">
      <formula>"NO ADMISIBLE"</formula>
    </cfRule>
    <cfRule type="cellIs" dxfId="506" priority="563" stopIfTrue="1" operator="equal">
      <formula>"ADMISIBLE"</formula>
    </cfRule>
  </conditionalFormatting>
  <conditionalFormatting sqref="S159:S163 S155:S157">
    <cfRule type="cellIs" dxfId="505" priority="561" stopIfTrue="1" operator="equal">
      <formula>"NO ADMISIBLE"</formula>
    </cfRule>
  </conditionalFormatting>
  <conditionalFormatting sqref="T159:T163">
    <cfRule type="cellIs" dxfId="504" priority="559" stopIfTrue="1" operator="equal">
      <formula>"NO ADMISIBLE"</formula>
    </cfRule>
    <cfRule type="cellIs" dxfId="503" priority="560" stopIfTrue="1" operator="equal">
      <formula>"ADMISIBLE"</formula>
    </cfRule>
  </conditionalFormatting>
  <conditionalFormatting sqref="U159:U163 U155:U157">
    <cfRule type="cellIs" dxfId="502" priority="558" stopIfTrue="1" operator="equal">
      <formula>"NO ADMISIBLE"</formula>
    </cfRule>
  </conditionalFormatting>
  <conditionalFormatting sqref="V155 V159:V163">
    <cfRule type="cellIs" dxfId="501" priority="556" stopIfTrue="1" operator="equal">
      <formula>"NO ADMISIBLE"</formula>
    </cfRule>
    <cfRule type="cellIs" dxfId="500" priority="557" stopIfTrue="1" operator="equal">
      <formula>"ADMISIBLE"</formula>
    </cfRule>
  </conditionalFormatting>
  <conditionalFormatting sqref="T155">
    <cfRule type="cellIs" dxfId="499" priority="554" stopIfTrue="1" operator="equal">
      <formula>"NO ADMISIBLE"</formula>
    </cfRule>
    <cfRule type="cellIs" dxfId="498" priority="555" stopIfTrue="1" operator="equal">
      <formula>"ADMISIBLE"</formula>
    </cfRule>
  </conditionalFormatting>
  <conditionalFormatting sqref="R155">
    <cfRule type="cellIs" dxfId="497" priority="553" stopIfTrue="1" operator="equal">
      <formula>"NO ADMISIBLE"</formula>
    </cfRule>
  </conditionalFormatting>
  <conditionalFormatting sqref="C155">
    <cfRule type="cellIs" dxfId="496" priority="552" stopIfTrue="1" operator="equal">
      <formula>"NO ADMISIBLE"</formula>
    </cfRule>
  </conditionalFormatting>
  <conditionalFormatting sqref="D155">
    <cfRule type="cellIs" dxfId="495" priority="551" stopIfTrue="1" operator="equal">
      <formula>"NO ADMISIBLE"</formula>
    </cfRule>
  </conditionalFormatting>
  <conditionalFormatting sqref="AE164:AF164 AA164:AC164 J168:K172 N168:R172 N164:Q164 AA169:AC172 AE168:AF172 AA168 AC168 AB165:AB168 W164:W172">
    <cfRule type="cellIs" dxfId="494" priority="546" stopIfTrue="1" operator="equal">
      <formula>"NO ADMISIBLE"</formula>
    </cfRule>
  </conditionalFormatting>
  <conditionalFormatting sqref="AG164:AH164 AG169:AH172 AH168 AG165:AG168">
    <cfRule type="cellIs" dxfId="493" priority="541" stopIfTrue="1" operator="equal">
      <formula>"NO ADMISIBLE"</formula>
    </cfRule>
  </conditionalFormatting>
  <conditionalFormatting sqref="C169:D172 AA165:AA167 AE165:AF167 N165:R167 J165:K167 D165:D168 AC165:AC167 AH165:AH167 AJ165:AJ167">
    <cfRule type="cellIs" dxfId="492" priority="547" stopIfTrue="1" operator="equal">
      <formula>"NO ADMISIBLE"</formula>
    </cfRule>
  </conditionalFormatting>
  <conditionalFormatting sqref="AD164 AD168:AD172 AC165:AD167 AH165:AH167 AJ165:AK167 T165:T167 V165:V167 X164:Z172 AB164:AB168">
    <cfRule type="cellIs" dxfId="491" priority="544" stopIfTrue="1" operator="equal">
      <formula>"NO ADMISIBLE"</formula>
    </cfRule>
    <cfRule type="cellIs" dxfId="490" priority="545" stopIfTrue="1" operator="equal">
      <formula>"ADMISIBLE"</formula>
    </cfRule>
  </conditionalFormatting>
  <conditionalFormatting sqref="AC164 AC168:AC172">
    <cfRule type="cellIs" dxfId="489" priority="542" stopIfTrue="1" operator="equal">
      <formula>"NO ADMISIBLE"</formula>
    </cfRule>
    <cfRule type="cellIs" dxfId="488" priority="543" stopIfTrue="1" operator="equal">
      <formula>"ADMISIBLE"</formula>
    </cfRule>
  </conditionalFormatting>
  <conditionalFormatting sqref="AG164:AG168">
    <cfRule type="cellIs" dxfId="487" priority="539" stopIfTrue="1" operator="equal">
      <formula>"NO ADMISIBLE"</formula>
    </cfRule>
    <cfRule type="cellIs" dxfId="486" priority="540" stopIfTrue="1" operator="equal">
      <formula>"ADMISIBLE"</formula>
    </cfRule>
  </conditionalFormatting>
  <conditionalFormatting sqref="AH164 AH168:AH172">
    <cfRule type="cellIs" dxfId="485" priority="537" stopIfTrue="1" operator="equal">
      <formula>"NO ADMISIBLE"</formula>
    </cfRule>
    <cfRule type="cellIs" dxfId="484" priority="538" stopIfTrue="1" operator="equal">
      <formula>"ADMISIBLE"</formula>
    </cfRule>
  </conditionalFormatting>
  <conditionalFormatting sqref="AI164:AJ164 AI169:AJ172 AJ168 AI165:AI168">
    <cfRule type="cellIs" dxfId="483" priority="536" stopIfTrue="1" operator="equal">
      <formula>"NO ADMISIBLE"</formula>
    </cfRule>
  </conditionalFormatting>
  <conditionalFormatting sqref="AI164:AI168">
    <cfRule type="cellIs" dxfId="482" priority="534" stopIfTrue="1" operator="equal">
      <formula>"NO ADMISIBLE"</formula>
    </cfRule>
    <cfRule type="cellIs" dxfId="481" priority="535" stopIfTrue="1" operator="equal">
      <formula>"ADMISIBLE"</formula>
    </cfRule>
  </conditionalFormatting>
  <conditionalFormatting sqref="AJ164 AJ168:AJ172">
    <cfRule type="cellIs" dxfId="480" priority="532" stopIfTrue="1" operator="equal">
      <formula>"NO ADMISIBLE"</formula>
    </cfRule>
    <cfRule type="cellIs" dxfId="479" priority="533" stopIfTrue="1" operator="equal">
      <formula>"ADMISIBLE"</formula>
    </cfRule>
  </conditionalFormatting>
  <conditionalFormatting sqref="AK164 AK168:AK172">
    <cfRule type="cellIs" dxfId="478" priority="530" stopIfTrue="1" operator="equal">
      <formula>"NO ADMISIBLE"</formula>
    </cfRule>
    <cfRule type="cellIs" dxfId="477" priority="531" stopIfTrue="1" operator="equal">
      <formula>"ADMISIBLE"</formula>
    </cfRule>
  </conditionalFormatting>
  <conditionalFormatting sqref="S164:S172">
    <cfRule type="cellIs" dxfId="476" priority="529" stopIfTrue="1" operator="equal">
      <formula>"NO ADMISIBLE"</formula>
    </cfRule>
  </conditionalFormatting>
  <conditionalFormatting sqref="T168:T172">
    <cfRule type="cellIs" dxfId="475" priority="527" stopIfTrue="1" operator="equal">
      <formula>"NO ADMISIBLE"</formula>
    </cfRule>
    <cfRule type="cellIs" dxfId="474" priority="528" stopIfTrue="1" operator="equal">
      <formula>"ADMISIBLE"</formula>
    </cfRule>
  </conditionalFormatting>
  <conditionalFormatting sqref="U164:U172">
    <cfRule type="cellIs" dxfId="473" priority="526" stopIfTrue="1" operator="equal">
      <formula>"NO ADMISIBLE"</formula>
    </cfRule>
  </conditionalFormatting>
  <conditionalFormatting sqref="V164 V168:V172">
    <cfRule type="cellIs" dxfId="472" priority="524" stopIfTrue="1" operator="equal">
      <formula>"NO ADMISIBLE"</formula>
    </cfRule>
    <cfRule type="cellIs" dxfId="471" priority="525" stopIfTrue="1" operator="equal">
      <formula>"ADMISIBLE"</formula>
    </cfRule>
  </conditionalFormatting>
  <conditionalFormatting sqref="T164">
    <cfRule type="cellIs" dxfId="470" priority="522" stopIfTrue="1" operator="equal">
      <formula>"NO ADMISIBLE"</formula>
    </cfRule>
    <cfRule type="cellIs" dxfId="469" priority="523" stopIfTrue="1" operator="equal">
      <formula>"ADMISIBLE"</formula>
    </cfRule>
  </conditionalFormatting>
  <conditionalFormatting sqref="R164">
    <cfRule type="cellIs" dxfId="468" priority="521" stopIfTrue="1" operator="equal">
      <formula>"NO ADMISIBLE"</formula>
    </cfRule>
  </conditionalFormatting>
  <conditionalFormatting sqref="C164">
    <cfRule type="cellIs" dxfId="467" priority="520" stopIfTrue="1" operator="equal">
      <formula>"NO ADMISIBLE"</formula>
    </cfRule>
  </conditionalFormatting>
  <conditionalFormatting sqref="D164">
    <cfRule type="cellIs" dxfId="466" priority="519" stopIfTrue="1" operator="equal">
      <formula>"NO ADMISIBLE"</formula>
    </cfRule>
  </conditionalFormatting>
  <conditionalFormatting sqref="C178:D181 AA175:AC176 AE174:AF176 N174:R176 U175:U176 J174:K176 D174:D177 AA174 AC174 AH175:AJ176 AH174 AJ174">
    <cfRule type="cellIs" dxfId="465" priority="515" stopIfTrue="1" operator="equal">
      <formula>"NO ADMISIBLE"</formula>
    </cfRule>
  </conditionalFormatting>
  <conditionalFormatting sqref="AE173:AF173 AA173:AC173 J177:K181 N177:R181 N173:Q173 AA177:AC181 AE177:AF181 W173:W181 AB174:AB178">
    <cfRule type="cellIs" dxfId="464" priority="514" stopIfTrue="1" operator="equal">
      <formula>"NO ADMISIBLE"</formula>
    </cfRule>
  </conditionalFormatting>
  <conditionalFormatting sqref="AD173 AD177:AD181 AC174:AD176 AH174:AH176 AJ174:AK176 T174:T176 V174:V176 X173:Z181 AB173:AB178">
    <cfRule type="cellIs" dxfId="463" priority="512" stopIfTrue="1" operator="equal">
      <formula>"NO ADMISIBLE"</formula>
    </cfRule>
    <cfRule type="cellIs" dxfId="462" priority="513" stopIfTrue="1" operator="equal">
      <formula>"ADMISIBLE"</formula>
    </cfRule>
  </conditionalFormatting>
  <conditionalFormatting sqref="AC173 AC177:AC181">
    <cfRule type="cellIs" dxfId="461" priority="510" stopIfTrue="1" operator="equal">
      <formula>"NO ADMISIBLE"</formula>
    </cfRule>
    <cfRule type="cellIs" dxfId="460" priority="511" stopIfTrue="1" operator="equal">
      <formula>"ADMISIBLE"</formula>
    </cfRule>
  </conditionalFormatting>
  <conditionalFormatting sqref="AG173:AH173 AG179:AH181 AH177:AH178 AG174:AG178">
    <cfRule type="cellIs" dxfId="459" priority="509" stopIfTrue="1" operator="equal">
      <formula>"NO ADMISIBLE"</formula>
    </cfRule>
  </conditionalFormatting>
  <conditionalFormatting sqref="AG173:AG178">
    <cfRule type="cellIs" dxfId="458" priority="507" stopIfTrue="1" operator="equal">
      <formula>"NO ADMISIBLE"</formula>
    </cfRule>
    <cfRule type="cellIs" dxfId="457" priority="508" stopIfTrue="1" operator="equal">
      <formula>"ADMISIBLE"</formula>
    </cfRule>
  </conditionalFormatting>
  <conditionalFormatting sqref="AH173 AH177:AH181">
    <cfRule type="cellIs" dxfId="456" priority="505" stopIfTrue="1" operator="equal">
      <formula>"NO ADMISIBLE"</formula>
    </cfRule>
    <cfRule type="cellIs" dxfId="455" priority="506" stopIfTrue="1" operator="equal">
      <formula>"ADMISIBLE"</formula>
    </cfRule>
  </conditionalFormatting>
  <conditionalFormatting sqref="AI173:AJ173 AI177:AJ181 AI174:AI178">
    <cfRule type="cellIs" dxfId="454" priority="504" stopIfTrue="1" operator="equal">
      <formula>"NO ADMISIBLE"</formula>
    </cfRule>
  </conditionalFormatting>
  <conditionalFormatting sqref="AI173:AI178">
    <cfRule type="cellIs" dxfId="453" priority="502" stopIfTrue="1" operator="equal">
      <formula>"NO ADMISIBLE"</formula>
    </cfRule>
    <cfRule type="cellIs" dxfId="452" priority="503" stopIfTrue="1" operator="equal">
      <formula>"ADMISIBLE"</formula>
    </cfRule>
  </conditionalFormatting>
  <conditionalFormatting sqref="AJ173 AJ177:AJ181">
    <cfRule type="cellIs" dxfId="451" priority="500" stopIfTrue="1" operator="equal">
      <formula>"NO ADMISIBLE"</formula>
    </cfRule>
    <cfRule type="cellIs" dxfId="450" priority="501" stopIfTrue="1" operator="equal">
      <formula>"ADMISIBLE"</formula>
    </cfRule>
  </conditionalFormatting>
  <conditionalFormatting sqref="AK173 AK177:AK181">
    <cfRule type="cellIs" dxfId="449" priority="498" stopIfTrue="1" operator="equal">
      <formula>"NO ADMISIBLE"</formula>
    </cfRule>
    <cfRule type="cellIs" dxfId="448" priority="499" stopIfTrue="1" operator="equal">
      <formula>"ADMISIBLE"</formula>
    </cfRule>
  </conditionalFormatting>
  <conditionalFormatting sqref="S173:S181">
    <cfRule type="cellIs" dxfId="447" priority="497" stopIfTrue="1" operator="equal">
      <formula>"NO ADMISIBLE"</formula>
    </cfRule>
  </conditionalFormatting>
  <conditionalFormatting sqref="T177:T181">
    <cfRule type="cellIs" dxfId="446" priority="495" stopIfTrue="1" operator="equal">
      <formula>"NO ADMISIBLE"</formula>
    </cfRule>
    <cfRule type="cellIs" dxfId="445" priority="496" stopIfTrue="1" operator="equal">
      <formula>"ADMISIBLE"</formula>
    </cfRule>
  </conditionalFormatting>
  <conditionalFormatting sqref="U173 U177:U181">
    <cfRule type="cellIs" dxfId="444" priority="494" stopIfTrue="1" operator="equal">
      <formula>"NO ADMISIBLE"</formula>
    </cfRule>
  </conditionalFormatting>
  <conditionalFormatting sqref="V173 V177:V181">
    <cfRule type="cellIs" dxfId="443" priority="492" stopIfTrue="1" operator="equal">
      <formula>"NO ADMISIBLE"</formula>
    </cfRule>
    <cfRule type="cellIs" dxfId="442" priority="493" stopIfTrue="1" operator="equal">
      <formula>"ADMISIBLE"</formula>
    </cfRule>
  </conditionalFormatting>
  <conditionalFormatting sqref="T173">
    <cfRule type="cellIs" dxfId="441" priority="490" stopIfTrue="1" operator="equal">
      <formula>"NO ADMISIBLE"</formula>
    </cfRule>
    <cfRule type="cellIs" dxfId="440" priority="491" stopIfTrue="1" operator="equal">
      <formula>"ADMISIBLE"</formula>
    </cfRule>
  </conditionalFormatting>
  <conditionalFormatting sqref="R173">
    <cfRule type="cellIs" dxfId="439" priority="489" stopIfTrue="1" operator="equal">
      <formula>"NO ADMISIBLE"</formula>
    </cfRule>
  </conditionalFormatting>
  <conditionalFormatting sqref="C173">
    <cfRule type="cellIs" dxfId="438" priority="488" stopIfTrue="1" operator="equal">
      <formula>"NO ADMISIBLE"</formula>
    </cfRule>
  </conditionalFormatting>
  <conditionalFormatting sqref="D173">
    <cfRule type="cellIs" dxfId="437" priority="487" stopIfTrue="1" operator="equal">
      <formula>"NO ADMISIBLE"</formula>
    </cfRule>
  </conditionalFormatting>
  <conditionalFormatting sqref="C187:D190 W183:W185 AA183:AC185 AE183:AJ185 N183:S185 U183:U185 J183:K185 D183:D186">
    <cfRule type="cellIs" dxfId="436" priority="483" stopIfTrue="1" operator="equal">
      <formula>"NO ADMISIBLE"</formula>
    </cfRule>
  </conditionalFormatting>
  <conditionalFormatting sqref="AE182:AF182 AA182:AC182 W182 J186:K190 N186:R190 N182:Q182 W186:W190 AA186:AC190 AE186:AF190">
    <cfRule type="cellIs" dxfId="435" priority="482" stopIfTrue="1" operator="equal">
      <formula>"NO ADMISIBLE"</formula>
    </cfRule>
  </conditionalFormatting>
  <conditionalFormatting sqref="AB182 AD182 AD186:AD190 X182:Z190 AC183:AD185 AH183:AH185 AJ183:AK185 T183:T185 V183:V185">
    <cfRule type="cellIs" dxfId="434" priority="480" stopIfTrue="1" operator="equal">
      <formula>"NO ADMISIBLE"</formula>
    </cfRule>
    <cfRule type="cellIs" dxfId="433" priority="481" stopIfTrue="1" operator="equal">
      <formula>"ADMISIBLE"</formula>
    </cfRule>
  </conditionalFormatting>
  <conditionalFormatting sqref="AC182 AC186:AC190">
    <cfRule type="cellIs" dxfId="432" priority="478" stopIfTrue="1" operator="equal">
      <formula>"NO ADMISIBLE"</formula>
    </cfRule>
    <cfRule type="cellIs" dxfId="431" priority="479" stopIfTrue="1" operator="equal">
      <formula>"ADMISIBLE"</formula>
    </cfRule>
  </conditionalFormatting>
  <conditionalFormatting sqref="AG182:AH182 AG186:AH190">
    <cfRule type="cellIs" dxfId="430" priority="477" stopIfTrue="1" operator="equal">
      <formula>"NO ADMISIBLE"</formula>
    </cfRule>
  </conditionalFormatting>
  <conditionalFormatting sqref="AG182">
    <cfRule type="cellIs" dxfId="429" priority="475" stopIfTrue="1" operator="equal">
      <formula>"NO ADMISIBLE"</formula>
    </cfRule>
    <cfRule type="cellIs" dxfId="428" priority="476" stopIfTrue="1" operator="equal">
      <formula>"ADMISIBLE"</formula>
    </cfRule>
  </conditionalFormatting>
  <conditionalFormatting sqref="AH182 AH186:AH190">
    <cfRule type="cellIs" dxfId="427" priority="473" stopIfTrue="1" operator="equal">
      <formula>"NO ADMISIBLE"</formula>
    </cfRule>
    <cfRule type="cellIs" dxfId="426" priority="474" stopIfTrue="1" operator="equal">
      <formula>"ADMISIBLE"</formula>
    </cfRule>
  </conditionalFormatting>
  <conditionalFormatting sqref="AI182:AJ182 AI186:AJ190">
    <cfRule type="cellIs" dxfId="425" priority="472" stopIfTrue="1" operator="equal">
      <formula>"NO ADMISIBLE"</formula>
    </cfRule>
  </conditionalFormatting>
  <conditionalFormatting sqref="AI182">
    <cfRule type="cellIs" dxfId="424" priority="470" stopIfTrue="1" operator="equal">
      <formula>"NO ADMISIBLE"</formula>
    </cfRule>
    <cfRule type="cellIs" dxfId="423" priority="471" stopIfTrue="1" operator="equal">
      <formula>"ADMISIBLE"</formula>
    </cfRule>
  </conditionalFormatting>
  <conditionalFormatting sqref="AJ182 AJ186:AJ190">
    <cfRule type="cellIs" dxfId="422" priority="468" stopIfTrue="1" operator="equal">
      <formula>"NO ADMISIBLE"</formula>
    </cfRule>
    <cfRule type="cellIs" dxfId="421" priority="469" stopIfTrue="1" operator="equal">
      <formula>"ADMISIBLE"</formula>
    </cfRule>
  </conditionalFormatting>
  <conditionalFormatting sqref="AK182 AK186:AK190">
    <cfRule type="cellIs" dxfId="420" priority="466" stopIfTrue="1" operator="equal">
      <formula>"NO ADMISIBLE"</formula>
    </cfRule>
    <cfRule type="cellIs" dxfId="419" priority="467" stopIfTrue="1" operator="equal">
      <formula>"ADMISIBLE"</formula>
    </cfRule>
  </conditionalFormatting>
  <conditionalFormatting sqref="S182 S186:S190">
    <cfRule type="cellIs" dxfId="418" priority="465" stopIfTrue="1" operator="equal">
      <formula>"NO ADMISIBLE"</formula>
    </cfRule>
  </conditionalFormatting>
  <conditionalFormatting sqref="T186:T190">
    <cfRule type="cellIs" dxfId="417" priority="463" stopIfTrue="1" operator="equal">
      <formula>"NO ADMISIBLE"</formula>
    </cfRule>
    <cfRule type="cellIs" dxfId="416" priority="464" stopIfTrue="1" operator="equal">
      <formula>"ADMISIBLE"</formula>
    </cfRule>
  </conditionalFormatting>
  <conditionalFormatting sqref="U182 U186:U190">
    <cfRule type="cellIs" dxfId="415" priority="462" stopIfTrue="1" operator="equal">
      <formula>"NO ADMISIBLE"</formula>
    </cfRule>
  </conditionalFormatting>
  <conditionalFormatting sqref="V182 V186:V190">
    <cfRule type="cellIs" dxfId="414" priority="460" stopIfTrue="1" operator="equal">
      <formula>"NO ADMISIBLE"</formula>
    </cfRule>
    <cfRule type="cellIs" dxfId="413" priority="461" stopIfTrue="1" operator="equal">
      <formula>"ADMISIBLE"</formula>
    </cfRule>
  </conditionalFormatting>
  <conditionalFormatting sqref="T182">
    <cfRule type="cellIs" dxfId="412" priority="458" stopIfTrue="1" operator="equal">
      <formula>"NO ADMISIBLE"</formula>
    </cfRule>
    <cfRule type="cellIs" dxfId="411" priority="459" stopIfTrue="1" operator="equal">
      <formula>"ADMISIBLE"</formula>
    </cfRule>
  </conditionalFormatting>
  <conditionalFormatting sqref="R182">
    <cfRule type="cellIs" dxfId="410" priority="457" stopIfTrue="1" operator="equal">
      <formula>"NO ADMISIBLE"</formula>
    </cfRule>
  </conditionalFormatting>
  <conditionalFormatting sqref="C182">
    <cfRule type="cellIs" dxfId="409" priority="456" stopIfTrue="1" operator="equal">
      <formula>"NO ADMISIBLE"</formula>
    </cfRule>
  </conditionalFormatting>
  <conditionalFormatting sqref="D182">
    <cfRule type="cellIs" dxfId="408" priority="455" stopIfTrue="1" operator="equal">
      <formula>"NO ADMISIBLE"</formula>
    </cfRule>
  </conditionalFormatting>
  <conditionalFormatting sqref="AE191:AF191 AA191:AC191 W191 J195:K199 N195:R199 N191:Q191 W195:W199 AA195:AC199 AE195:AF199">
    <cfRule type="cellIs" dxfId="407" priority="450" stopIfTrue="1" operator="equal">
      <formula>"NO ADMISIBLE"</formula>
    </cfRule>
  </conditionalFormatting>
  <conditionalFormatting sqref="C199:D199 W192:W194 AA192:AC194 AE192:AJ194 N192:S194 U192:U194 J192:K194 D192:D198">
    <cfRule type="cellIs" dxfId="406" priority="451" stopIfTrue="1" operator="equal">
      <formula>"NO ADMISIBLE"</formula>
    </cfRule>
  </conditionalFormatting>
  <conditionalFormatting sqref="AB191 AD191 AD195:AD199 X191:Z199 AC192:AD194 AH192:AH194 AJ192:AK194 T192:T194 V192:V194">
    <cfRule type="cellIs" dxfId="405" priority="448" stopIfTrue="1" operator="equal">
      <formula>"NO ADMISIBLE"</formula>
    </cfRule>
    <cfRule type="cellIs" dxfId="404" priority="449" stopIfTrue="1" operator="equal">
      <formula>"ADMISIBLE"</formula>
    </cfRule>
  </conditionalFormatting>
  <conditionalFormatting sqref="AC191 AC195:AC199">
    <cfRule type="cellIs" dxfId="403" priority="446" stopIfTrue="1" operator="equal">
      <formula>"NO ADMISIBLE"</formula>
    </cfRule>
    <cfRule type="cellIs" dxfId="402" priority="447" stopIfTrue="1" operator="equal">
      <formula>"ADMISIBLE"</formula>
    </cfRule>
  </conditionalFormatting>
  <conditionalFormatting sqref="AG191:AH191 AG195:AH199">
    <cfRule type="cellIs" dxfId="401" priority="445" stopIfTrue="1" operator="equal">
      <formula>"NO ADMISIBLE"</formula>
    </cfRule>
  </conditionalFormatting>
  <conditionalFormatting sqref="AG191">
    <cfRule type="cellIs" dxfId="400" priority="443" stopIfTrue="1" operator="equal">
      <formula>"NO ADMISIBLE"</formula>
    </cfRule>
    <cfRule type="cellIs" dxfId="399" priority="444" stopIfTrue="1" operator="equal">
      <formula>"ADMISIBLE"</formula>
    </cfRule>
  </conditionalFormatting>
  <conditionalFormatting sqref="AH191 AH195:AH199">
    <cfRule type="cellIs" dxfId="398" priority="441" stopIfTrue="1" operator="equal">
      <formula>"NO ADMISIBLE"</formula>
    </cfRule>
    <cfRule type="cellIs" dxfId="397" priority="442" stopIfTrue="1" operator="equal">
      <formula>"ADMISIBLE"</formula>
    </cfRule>
  </conditionalFormatting>
  <conditionalFormatting sqref="AI191:AJ191 AI195:AJ199">
    <cfRule type="cellIs" dxfId="396" priority="440" stopIfTrue="1" operator="equal">
      <formula>"NO ADMISIBLE"</formula>
    </cfRule>
  </conditionalFormatting>
  <conditionalFormatting sqref="AI191">
    <cfRule type="cellIs" dxfId="395" priority="438" stopIfTrue="1" operator="equal">
      <formula>"NO ADMISIBLE"</formula>
    </cfRule>
    <cfRule type="cellIs" dxfId="394" priority="439" stopIfTrue="1" operator="equal">
      <formula>"ADMISIBLE"</formula>
    </cfRule>
  </conditionalFormatting>
  <conditionalFormatting sqref="AJ191 AJ195:AJ199">
    <cfRule type="cellIs" dxfId="393" priority="436" stopIfTrue="1" operator="equal">
      <formula>"NO ADMISIBLE"</formula>
    </cfRule>
    <cfRule type="cellIs" dxfId="392" priority="437" stopIfTrue="1" operator="equal">
      <formula>"ADMISIBLE"</formula>
    </cfRule>
  </conditionalFormatting>
  <conditionalFormatting sqref="AK191 AK195:AK199">
    <cfRule type="cellIs" dxfId="391" priority="434" stopIfTrue="1" operator="equal">
      <formula>"NO ADMISIBLE"</formula>
    </cfRule>
    <cfRule type="cellIs" dxfId="390" priority="435" stopIfTrue="1" operator="equal">
      <formula>"ADMISIBLE"</formula>
    </cfRule>
  </conditionalFormatting>
  <conditionalFormatting sqref="S191 S195:S199">
    <cfRule type="cellIs" dxfId="389" priority="433" stopIfTrue="1" operator="equal">
      <formula>"NO ADMISIBLE"</formula>
    </cfRule>
  </conditionalFormatting>
  <conditionalFormatting sqref="T195:T199">
    <cfRule type="cellIs" dxfId="388" priority="431" stopIfTrue="1" operator="equal">
      <formula>"NO ADMISIBLE"</formula>
    </cfRule>
    <cfRule type="cellIs" dxfId="387" priority="432" stopIfTrue="1" operator="equal">
      <formula>"ADMISIBLE"</formula>
    </cfRule>
  </conditionalFormatting>
  <conditionalFormatting sqref="U191 U195:U199">
    <cfRule type="cellIs" dxfId="386" priority="430" stopIfTrue="1" operator="equal">
      <formula>"NO ADMISIBLE"</formula>
    </cfRule>
  </conditionalFormatting>
  <conditionalFormatting sqref="V191 V195:V199">
    <cfRule type="cellIs" dxfId="385" priority="428" stopIfTrue="1" operator="equal">
      <formula>"NO ADMISIBLE"</formula>
    </cfRule>
    <cfRule type="cellIs" dxfId="384" priority="429" stopIfTrue="1" operator="equal">
      <formula>"ADMISIBLE"</formula>
    </cfRule>
  </conditionalFormatting>
  <conditionalFormatting sqref="T191">
    <cfRule type="cellIs" dxfId="383" priority="426" stopIfTrue="1" operator="equal">
      <formula>"NO ADMISIBLE"</formula>
    </cfRule>
    <cfRule type="cellIs" dxfId="382" priority="427" stopIfTrue="1" operator="equal">
      <formula>"ADMISIBLE"</formula>
    </cfRule>
  </conditionalFormatting>
  <conditionalFormatting sqref="R191">
    <cfRule type="cellIs" dxfId="381" priority="425" stopIfTrue="1" operator="equal">
      <formula>"NO ADMISIBLE"</formula>
    </cfRule>
  </conditionalFormatting>
  <conditionalFormatting sqref="C191">
    <cfRule type="cellIs" dxfId="380" priority="424" stopIfTrue="1" operator="equal">
      <formula>"NO ADMISIBLE"</formula>
    </cfRule>
  </conditionalFormatting>
  <conditionalFormatting sqref="D191">
    <cfRule type="cellIs" dxfId="379" priority="423" stopIfTrue="1" operator="equal">
      <formula>"NO ADMISIBLE"</formula>
    </cfRule>
  </conditionalFormatting>
  <conditionalFormatting sqref="C204:D208 N201:R203 U202:U203 D201:D203 J201:K203 AA201:AA203 AC201:AC203 AE201:AF203 AH201:AH203 AJ201:AJ203">
    <cfRule type="cellIs" dxfId="378" priority="419" stopIfTrue="1" operator="equal">
      <formula>"NO ADMISIBLE"</formula>
    </cfRule>
  </conditionalFormatting>
  <conditionalFormatting sqref="AE200:AF200 AA200:AC200 J204:K208 N204:R208 N200:Q200 W205:W208 AA205:AC208 AE204:AF208 W200:W201 AB201 AA204 AC204">
    <cfRule type="cellIs" dxfId="377" priority="418" stopIfTrue="1" operator="equal">
      <formula>"NO ADMISIBLE"</formula>
    </cfRule>
  </conditionalFormatting>
  <conditionalFormatting sqref="AD200 AD204:AD208 AC201:AD203 AH201:AH203 AJ201:AK203 T201:T203 V201:V203 X200:Z208 AB200:AB201">
    <cfRule type="cellIs" dxfId="376" priority="416" stopIfTrue="1" operator="equal">
      <formula>"NO ADMISIBLE"</formula>
    </cfRule>
    <cfRule type="cellIs" dxfId="375" priority="417" stopIfTrue="1" operator="equal">
      <formula>"ADMISIBLE"</formula>
    </cfRule>
  </conditionalFormatting>
  <conditionalFormatting sqref="AC200 AC204:AC208">
    <cfRule type="cellIs" dxfId="374" priority="414" stopIfTrue="1" operator="equal">
      <formula>"NO ADMISIBLE"</formula>
    </cfRule>
    <cfRule type="cellIs" dxfId="373" priority="415" stopIfTrue="1" operator="equal">
      <formula>"ADMISIBLE"</formula>
    </cfRule>
  </conditionalFormatting>
  <conditionalFormatting sqref="AG200:AH200 AG205:AH208 AG201 AH204">
    <cfRule type="cellIs" dxfId="372" priority="413" stopIfTrue="1" operator="equal">
      <formula>"NO ADMISIBLE"</formula>
    </cfRule>
  </conditionalFormatting>
  <conditionalFormatting sqref="AG200:AG201">
    <cfRule type="cellIs" dxfId="371" priority="411" stopIfTrue="1" operator="equal">
      <formula>"NO ADMISIBLE"</formula>
    </cfRule>
    <cfRule type="cellIs" dxfId="370" priority="412" stopIfTrue="1" operator="equal">
      <formula>"ADMISIBLE"</formula>
    </cfRule>
  </conditionalFormatting>
  <conditionalFormatting sqref="AH200 AH204:AH208">
    <cfRule type="cellIs" dxfId="369" priority="409" stopIfTrue="1" operator="equal">
      <formula>"NO ADMISIBLE"</formula>
    </cfRule>
    <cfRule type="cellIs" dxfId="368" priority="410" stopIfTrue="1" operator="equal">
      <formula>"ADMISIBLE"</formula>
    </cfRule>
  </conditionalFormatting>
  <conditionalFormatting sqref="AI200:AJ200 AI205:AJ208 AI201 AJ204">
    <cfRule type="cellIs" dxfId="367" priority="408" stopIfTrue="1" operator="equal">
      <formula>"NO ADMISIBLE"</formula>
    </cfRule>
  </conditionalFormatting>
  <conditionalFormatting sqref="AI200:AI201">
    <cfRule type="cellIs" dxfId="366" priority="406" stopIfTrue="1" operator="equal">
      <formula>"NO ADMISIBLE"</formula>
    </cfRule>
    <cfRule type="cellIs" dxfId="365" priority="407" stopIfTrue="1" operator="equal">
      <formula>"ADMISIBLE"</formula>
    </cfRule>
  </conditionalFormatting>
  <conditionalFormatting sqref="AJ200 AJ204:AJ208">
    <cfRule type="cellIs" dxfId="364" priority="404" stopIfTrue="1" operator="equal">
      <formula>"NO ADMISIBLE"</formula>
    </cfRule>
    <cfRule type="cellIs" dxfId="363" priority="405" stopIfTrue="1" operator="equal">
      <formula>"ADMISIBLE"</formula>
    </cfRule>
  </conditionalFormatting>
  <conditionalFormatting sqref="AK200 AK204:AK208">
    <cfRule type="cellIs" dxfId="362" priority="402" stopIfTrue="1" operator="equal">
      <formula>"NO ADMISIBLE"</formula>
    </cfRule>
    <cfRule type="cellIs" dxfId="361" priority="403" stopIfTrue="1" operator="equal">
      <formula>"ADMISIBLE"</formula>
    </cfRule>
  </conditionalFormatting>
  <conditionalFormatting sqref="S200:S208">
    <cfRule type="cellIs" dxfId="360" priority="401" stopIfTrue="1" operator="equal">
      <formula>"NO ADMISIBLE"</formula>
    </cfRule>
  </conditionalFormatting>
  <conditionalFormatting sqref="T204:T208">
    <cfRule type="cellIs" dxfId="359" priority="399" stopIfTrue="1" operator="equal">
      <formula>"NO ADMISIBLE"</formula>
    </cfRule>
    <cfRule type="cellIs" dxfId="358" priority="400" stopIfTrue="1" operator="equal">
      <formula>"ADMISIBLE"</formula>
    </cfRule>
  </conditionalFormatting>
  <conditionalFormatting sqref="U200:U208">
    <cfRule type="cellIs" dxfId="357" priority="398" stopIfTrue="1" operator="equal">
      <formula>"NO ADMISIBLE"</formula>
    </cfRule>
  </conditionalFormatting>
  <conditionalFormatting sqref="V200 V204:V208">
    <cfRule type="cellIs" dxfId="356" priority="396" stopIfTrue="1" operator="equal">
      <formula>"NO ADMISIBLE"</formula>
    </cfRule>
    <cfRule type="cellIs" dxfId="355" priority="397" stopIfTrue="1" operator="equal">
      <formula>"ADMISIBLE"</formula>
    </cfRule>
  </conditionalFormatting>
  <conditionalFormatting sqref="T200">
    <cfRule type="cellIs" dxfId="354" priority="394" stopIfTrue="1" operator="equal">
      <formula>"NO ADMISIBLE"</formula>
    </cfRule>
    <cfRule type="cellIs" dxfId="353" priority="395" stopIfTrue="1" operator="equal">
      <formula>"ADMISIBLE"</formula>
    </cfRule>
  </conditionalFormatting>
  <conditionalFormatting sqref="R200">
    <cfRule type="cellIs" dxfId="352" priority="393" stopIfTrue="1" operator="equal">
      <formula>"NO ADMISIBLE"</formula>
    </cfRule>
  </conditionalFormatting>
  <conditionalFormatting sqref="C200">
    <cfRule type="cellIs" dxfId="351" priority="392" stopIfTrue="1" operator="equal">
      <formula>"NO ADMISIBLE"</formula>
    </cfRule>
  </conditionalFormatting>
  <conditionalFormatting sqref="D200">
    <cfRule type="cellIs" dxfId="350" priority="391" stopIfTrue="1" operator="equal">
      <formula>"NO ADMISIBLE"</formula>
    </cfRule>
  </conditionalFormatting>
  <conditionalFormatting sqref="C203">
    <cfRule type="cellIs" dxfId="349" priority="390" stopIfTrue="1" operator="equal">
      <formula>"NO ADMISIBLE"</formula>
    </cfRule>
  </conditionalFormatting>
  <conditionalFormatting sqref="C214:D217 W210:W212 AA210:AC212 AE210:AJ212 N210:S212 U210:U212 J210:K212 D210:D213">
    <cfRule type="cellIs" dxfId="348" priority="387" stopIfTrue="1" operator="equal">
      <formula>"NO ADMISIBLE"</formula>
    </cfRule>
  </conditionalFormatting>
  <conditionalFormatting sqref="AE209:AF209 AA209:AC209 W209 J213:K217 N213:R217 N209:Q209 W213:W217 AA213:AC217 AE213:AF217">
    <cfRule type="cellIs" dxfId="347" priority="386" stopIfTrue="1" operator="equal">
      <formula>"NO ADMISIBLE"</formula>
    </cfRule>
  </conditionalFormatting>
  <conditionalFormatting sqref="AB209 AD209 AD213:AD217 X209:Z217 AC210:AD212 AH210:AH212 AJ210:AK212 T210:T212 V210:V212">
    <cfRule type="cellIs" dxfId="346" priority="384" stopIfTrue="1" operator="equal">
      <formula>"NO ADMISIBLE"</formula>
    </cfRule>
    <cfRule type="cellIs" dxfId="345" priority="385" stopIfTrue="1" operator="equal">
      <formula>"ADMISIBLE"</formula>
    </cfRule>
  </conditionalFormatting>
  <conditionalFormatting sqref="AC209 AC213:AC217">
    <cfRule type="cellIs" dxfId="344" priority="382" stopIfTrue="1" operator="equal">
      <formula>"NO ADMISIBLE"</formula>
    </cfRule>
    <cfRule type="cellIs" dxfId="343" priority="383" stopIfTrue="1" operator="equal">
      <formula>"ADMISIBLE"</formula>
    </cfRule>
  </conditionalFormatting>
  <conditionalFormatting sqref="AG209:AH209 AG213:AH217">
    <cfRule type="cellIs" dxfId="342" priority="381" stopIfTrue="1" operator="equal">
      <formula>"NO ADMISIBLE"</formula>
    </cfRule>
  </conditionalFormatting>
  <conditionalFormatting sqref="AG209">
    <cfRule type="cellIs" dxfId="341" priority="379" stopIfTrue="1" operator="equal">
      <formula>"NO ADMISIBLE"</formula>
    </cfRule>
    <cfRule type="cellIs" dxfId="340" priority="380" stopIfTrue="1" operator="equal">
      <formula>"ADMISIBLE"</formula>
    </cfRule>
  </conditionalFormatting>
  <conditionalFormatting sqref="AH209 AH213:AH217">
    <cfRule type="cellIs" dxfId="339" priority="377" stopIfTrue="1" operator="equal">
      <formula>"NO ADMISIBLE"</formula>
    </cfRule>
    <cfRule type="cellIs" dxfId="338" priority="378" stopIfTrue="1" operator="equal">
      <formula>"ADMISIBLE"</formula>
    </cfRule>
  </conditionalFormatting>
  <conditionalFormatting sqref="AI209:AJ209 AI213:AJ217">
    <cfRule type="cellIs" dxfId="337" priority="376" stopIfTrue="1" operator="equal">
      <formula>"NO ADMISIBLE"</formula>
    </cfRule>
  </conditionalFormatting>
  <conditionalFormatting sqref="AI209">
    <cfRule type="cellIs" dxfId="336" priority="374" stopIfTrue="1" operator="equal">
      <formula>"NO ADMISIBLE"</formula>
    </cfRule>
    <cfRule type="cellIs" dxfId="335" priority="375" stopIfTrue="1" operator="equal">
      <formula>"ADMISIBLE"</formula>
    </cfRule>
  </conditionalFormatting>
  <conditionalFormatting sqref="AJ209 AJ213:AJ217">
    <cfRule type="cellIs" dxfId="334" priority="372" stopIfTrue="1" operator="equal">
      <formula>"NO ADMISIBLE"</formula>
    </cfRule>
    <cfRule type="cellIs" dxfId="333" priority="373" stopIfTrue="1" operator="equal">
      <formula>"ADMISIBLE"</formula>
    </cfRule>
  </conditionalFormatting>
  <conditionalFormatting sqref="AK209 AK213:AK217">
    <cfRule type="cellIs" dxfId="332" priority="370" stopIfTrue="1" operator="equal">
      <formula>"NO ADMISIBLE"</formula>
    </cfRule>
    <cfRule type="cellIs" dxfId="331" priority="371" stopIfTrue="1" operator="equal">
      <formula>"ADMISIBLE"</formula>
    </cfRule>
  </conditionalFormatting>
  <conditionalFormatting sqref="S209 S213:S217">
    <cfRule type="cellIs" dxfId="330" priority="369" stopIfTrue="1" operator="equal">
      <formula>"NO ADMISIBLE"</formula>
    </cfRule>
  </conditionalFormatting>
  <conditionalFormatting sqref="T213:T217">
    <cfRule type="cellIs" dxfId="329" priority="367" stopIfTrue="1" operator="equal">
      <formula>"NO ADMISIBLE"</formula>
    </cfRule>
    <cfRule type="cellIs" dxfId="328" priority="368" stopIfTrue="1" operator="equal">
      <formula>"ADMISIBLE"</formula>
    </cfRule>
  </conditionalFormatting>
  <conditionalFormatting sqref="U209 U213:U217">
    <cfRule type="cellIs" dxfId="327" priority="366" stopIfTrue="1" operator="equal">
      <formula>"NO ADMISIBLE"</formula>
    </cfRule>
  </conditionalFormatting>
  <conditionalFormatting sqref="V209 V213:V217">
    <cfRule type="cellIs" dxfId="326" priority="364" stopIfTrue="1" operator="equal">
      <formula>"NO ADMISIBLE"</formula>
    </cfRule>
    <cfRule type="cellIs" dxfId="325" priority="365" stopIfTrue="1" operator="equal">
      <formula>"ADMISIBLE"</formula>
    </cfRule>
  </conditionalFormatting>
  <conditionalFormatting sqref="T209">
    <cfRule type="cellIs" dxfId="324" priority="362" stopIfTrue="1" operator="equal">
      <formula>"NO ADMISIBLE"</formula>
    </cfRule>
    <cfRule type="cellIs" dxfId="323" priority="363" stopIfTrue="1" operator="equal">
      <formula>"ADMISIBLE"</formula>
    </cfRule>
  </conditionalFormatting>
  <conditionalFormatting sqref="R209">
    <cfRule type="cellIs" dxfId="322" priority="361" stopIfTrue="1" operator="equal">
      <formula>"NO ADMISIBLE"</formula>
    </cfRule>
  </conditionalFormatting>
  <conditionalFormatting sqref="C209">
    <cfRule type="cellIs" dxfId="321" priority="360" stopIfTrue="1" operator="equal">
      <formula>"NO ADMISIBLE"</formula>
    </cfRule>
  </conditionalFormatting>
  <conditionalFormatting sqref="D209">
    <cfRule type="cellIs" dxfId="320" priority="359" stopIfTrue="1" operator="equal">
      <formula>"NO ADMISIBLE"</formula>
    </cfRule>
  </conditionalFormatting>
  <conditionalFormatting sqref="C222:D226 AA219:AA221 AE219:AF221 N219:R221 D219:D221 J219:K221 AC219:AC221 AH219:AH221 AJ219:AJ221">
    <cfRule type="cellIs" dxfId="319" priority="355" stopIfTrue="1" operator="equal">
      <formula>"NO ADMISIBLE"</formula>
    </cfRule>
  </conditionalFormatting>
  <conditionalFormatting sqref="AE218:AF218 AA218:AC218 J222:K226 N222:R226 N218:Q218 AA224:AC226 AE222:AF226 AA222:AA223 AC222:AC223 AB219:AB223 W218:W226">
    <cfRule type="cellIs" dxfId="318" priority="354" stopIfTrue="1" operator="equal">
      <formula>"NO ADMISIBLE"</formula>
    </cfRule>
  </conditionalFormatting>
  <conditionalFormatting sqref="AD218 AD222:AD226 AC219:AD221 AH219:AH221 AJ219:AK221 T219:T221 V219:V221 X218:Z226 AB218:AB223">
    <cfRule type="cellIs" dxfId="317" priority="352" stopIfTrue="1" operator="equal">
      <formula>"NO ADMISIBLE"</formula>
    </cfRule>
    <cfRule type="cellIs" dxfId="316" priority="353" stopIfTrue="1" operator="equal">
      <formula>"ADMISIBLE"</formula>
    </cfRule>
  </conditionalFormatting>
  <conditionalFormatting sqref="AC218 AC222:AC226">
    <cfRule type="cellIs" dxfId="315" priority="350" stopIfTrue="1" operator="equal">
      <formula>"NO ADMISIBLE"</formula>
    </cfRule>
    <cfRule type="cellIs" dxfId="314" priority="351" stopIfTrue="1" operator="equal">
      <formula>"ADMISIBLE"</formula>
    </cfRule>
  </conditionalFormatting>
  <conditionalFormatting sqref="AG218:AH218 AG224:AH226 AH222:AH223 AG219:AG223">
    <cfRule type="cellIs" dxfId="313" priority="349" stopIfTrue="1" operator="equal">
      <formula>"NO ADMISIBLE"</formula>
    </cfRule>
  </conditionalFormatting>
  <conditionalFormatting sqref="AG218:AG223">
    <cfRule type="cellIs" dxfId="312" priority="347" stopIfTrue="1" operator="equal">
      <formula>"NO ADMISIBLE"</formula>
    </cfRule>
    <cfRule type="cellIs" dxfId="311" priority="348" stopIfTrue="1" operator="equal">
      <formula>"ADMISIBLE"</formula>
    </cfRule>
  </conditionalFormatting>
  <conditionalFormatting sqref="AH218 AH222:AH226">
    <cfRule type="cellIs" dxfId="310" priority="345" stopIfTrue="1" operator="equal">
      <formula>"NO ADMISIBLE"</formula>
    </cfRule>
    <cfRule type="cellIs" dxfId="309" priority="346" stopIfTrue="1" operator="equal">
      <formula>"ADMISIBLE"</formula>
    </cfRule>
  </conditionalFormatting>
  <conditionalFormatting sqref="AI218:AJ218 AI224:AJ226 AJ222:AJ223 AI219:AI223">
    <cfRule type="cellIs" dxfId="308" priority="344" stopIfTrue="1" operator="equal">
      <formula>"NO ADMISIBLE"</formula>
    </cfRule>
  </conditionalFormatting>
  <conditionalFormatting sqref="AI218:AI223">
    <cfRule type="cellIs" dxfId="307" priority="342" stopIfTrue="1" operator="equal">
      <formula>"NO ADMISIBLE"</formula>
    </cfRule>
    <cfRule type="cellIs" dxfId="306" priority="343" stopIfTrue="1" operator="equal">
      <formula>"ADMISIBLE"</formula>
    </cfRule>
  </conditionalFormatting>
  <conditionalFormatting sqref="AJ218 AJ222:AJ226">
    <cfRule type="cellIs" dxfId="305" priority="340" stopIfTrue="1" operator="equal">
      <formula>"NO ADMISIBLE"</formula>
    </cfRule>
    <cfRule type="cellIs" dxfId="304" priority="341" stopIfTrue="1" operator="equal">
      <formula>"ADMISIBLE"</formula>
    </cfRule>
  </conditionalFormatting>
  <conditionalFormatting sqref="AK218 AK222:AK226">
    <cfRule type="cellIs" dxfId="303" priority="338" stopIfTrue="1" operator="equal">
      <formula>"NO ADMISIBLE"</formula>
    </cfRule>
    <cfRule type="cellIs" dxfId="302" priority="339" stopIfTrue="1" operator="equal">
      <formula>"ADMISIBLE"</formula>
    </cfRule>
  </conditionalFormatting>
  <conditionalFormatting sqref="S218:S226">
    <cfRule type="cellIs" dxfId="301" priority="337" stopIfTrue="1" operator="equal">
      <formula>"NO ADMISIBLE"</formula>
    </cfRule>
  </conditionalFormatting>
  <conditionalFormatting sqref="T222:T226">
    <cfRule type="cellIs" dxfId="300" priority="335" stopIfTrue="1" operator="equal">
      <formula>"NO ADMISIBLE"</formula>
    </cfRule>
    <cfRule type="cellIs" dxfId="299" priority="336" stopIfTrue="1" operator="equal">
      <formula>"ADMISIBLE"</formula>
    </cfRule>
  </conditionalFormatting>
  <conditionalFormatting sqref="U218:U226">
    <cfRule type="cellIs" dxfId="298" priority="334" stopIfTrue="1" operator="equal">
      <formula>"NO ADMISIBLE"</formula>
    </cfRule>
  </conditionalFormatting>
  <conditionalFormatting sqref="V218 V222:V226">
    <cfRule type="cellIs" dxfId="297" priority="332" stopIfTrue="1" operator="equal">
      <formula>"NO ADMISIBLE"</formula>
    </cfRule>
    <cfRule type="cellIs" dxfId="296" priority="333" stopIfTrue="1" operator="equal">
      <formula>"ADMISIBLE"</formula>
    </cfRule>
  </conditionalFormatting>
  <conditionalFormatting sqref="T218">
    <cfRule type="cellIs" dxfId="295" priority="330" stopIfTrue="1" operator="equal">
      <formula>"NO ADMISIBLE"</formula>
    </cfRule>
    <cfRule type="cellIs" dxfId="294" priority="331" stopIfTrue="1" operator="equal">
      <formula>"ADMISIBLE"</formula>
    </cfRule>
  </conditionalFormatting>
  <conditionalFormatting sqref="R218">
    <cfRule type="cellIs" dxfId="293" priority="329" stopIfTrue="1" operator="equal">
      <formula>"NO ADMISIBLE"</formula>
    </cfRule>
  </conditionalFormatting>
  <conditionalFormatting sqref="C218">
    <cfRule type="cellIs" dxfId="292" priority="328" stopIfTrue="1" operator="equal">
      <formula>"NO ADMISIBLE"</formula>
    </cfRule>
  </conditionalFormatting>
  <conditionalFormatting sqref="D218">
    <cfRule type="cellIs" dxfId="291" priority="327" stopIfTrue="1" operator="equal">
      <formula>"NO ADMISIBLE"</formula>
    </cfRule>
  </conditionalFormatting>
  <conditionalFormatting sqref="AE227:AF227 AA227:AC227 W227 J231:K235 N231:R235 N227:Q227 W231:W235 AA231:AC235 AE231:AF235">
    <cfRule type="cellIs" dxfId="290" priority="322" stopIfTrue="1" operator="equal">
      <formula>"NO ADMISIBLE"</formula>
    </cfRule>
  </conditionalFormatting>
  <conditionalFormatting sqref="C232:D235 W228:W230 AA228:AC230 AE228:AJ230 N228:S230 U228:U230 J228:K230 D228:D231">
    <cfRule type="cellIs" dxfId="289" priority="323" stopIfTrue="1" operator="equal">
      <formula>"NO ADMISIBLE"</formula>
    </cfRule>
  </conditionalFormatting>
  <conditionalFormatting sqref="AB227 AD227 AD231:AD235 X227:Z235 AC228:AD230 AH228:AH230 AJ228:AK230 T228:T230 V228:V230">
    <cfRule type="cellIs" dxfId="288" priority="320" stopIfTrue="1" operator="equal">
      <formula>"NO ADMISIBLE"</formula>
    </cfRule>
    <cfRule type="cellIs" dxfId="287" priority="321" stopIfTrue="1" operator="equal">
      <formula>"ADMISIBLE"</formula>
    </cfRule>
  </conditionalFormatting>
  <conditionalFormatting sqref="AC227 AC231:AC235">
    <cfRule type="cellIs" dxfId="286" priority="318" stopIfTrue="1" operator="equal">
      <formula>"NO ADMISIBLE"</formula>
    </cfRule>
    <cfRule type="cellIs" dxfId="285" priority="319" stopIfTrue="1" operator="equal">
      <formula>"ADMISIBLE"</formula>
    </cfRule>
  </conditionalFormatting>
  <conditionalFormatting sqref="AG227:AH227 AG231:AH235">
    <cfRule type="cellIs" dxfId="284" priority="317" stopIfTrue="1" operator="equal">
      <formula>"NO ADMISIBLE"</formula>
    </cfRule>
  </conditionalFormatting>
  <conditionalFormatting sqref="AG227">
    <cfRule type="cellIs" dxfId="283" priority="315" stopIfTrue="1" operator="equal">
      <formula>"NO ADMISIBLE"</formula>
    </cfRule>
    <cfRule type="cellIs" dxfId="282" priority="316" stopIfTrue="1" operator="equal">
      <formula>"ADMISIBLE"</formula>
    </cfRule>
  </conditionalFormatting>
  <conditionalFormatting sqref="AH227 AH231:AH235">
    <cfRule type="cellIs" dxfId="281" priority="313" stopIfTrue="1" operator="equal">
      <formula>"NO ADMISIBLE"</formula>
    </cfRule>
    <cfRule type="cellIs" dxfId="280" priority="314" stopIfTrue="1" operator="equal">
      <formula>"ADMISIBLE"</formula>
    </cfRule>
  </conditionalFormatting>
  <conditionalFormatting sqref="AI227:AJ227 AI231:AJ235">
    <cfRule type="cellIs" dxfId="279" priority="312" stopIfTrue="1" operator="equal">
      <formula>"NO ADMISIBLE"</formula>
    </cfRule>
  </conditionalFormatting>
  <conditionalFormatting sqref="AI227">
    <cfRule type="cellIs" dxfId="278" priority="310" stopIfTrue="1" operator="equal">
      <formula>"NO ADMISIBLE"</formula>
    </cfRule>
    <cfRule type="cellIs" dxfId="277" priority="311" stopIfTrue="1" operator="equal">
      <formula>"ADMISIBLE"</formula>
    </cfRule>
  </conditionalFormatting>
  <conditionalFormatting sqref="AJ227 AJ231:AJ235">
    <cfRule type="cellIs" dxfId="276" priority="308" stopIfTrue="1" operator="equal">
      <formula>"NO ADMISIBLE"</formula>
    </cfRule>
    <cfRule type="cellIs" dxfId="275" priority="309" stopIfTrue="1" operator="equal">
      <formula>"ADMISIBLE"</formula>
    </cfRule>
  </conditionalFormatting>
  <conditionalFormatting sqref="AK227 AK231:AK235">
    <cfRule type="cellIs" dxfId="274" priority="306" stopIfTrue="1" operator="equal">
      <formula>"NO ADMISIBLE"</formula>
    </cfRule>
    <cfRule type="cellIs" dxfId="273" priority="307" stopIfTrue="1" operator="equal">
      <formula>"ADMISIBLE"</formula>
    </cfRule>
  </conditionalFormatting>
  <conditionalFormatting sqref="S227 S231:S235">
    <cfRule type="cellIs" dxfId="272" priority="305" stopIfTrue="1" operator="equal">
      <formula>"NO ADMISIBLE"</formula>
    </cfRule>
  </conditionalFormatting>
  <conditionalFormatting sqref="T231:T235">
    <cfRule type="cellIs" dxfId="271" priority="303" stopIfTrue="1" operator="equal">
      <formula>"NO ADMISIBLE"</formula>
    </cfRule>
    <cfRule type="cellIs" dxfId="270" priority="304" stopIfTrue="1" operator="equal">
      <formula>"ADMISIBLE"</formula>
    </cfRule>
  </conditionalFormatting>
  <conditionalFormatting sqref="U227 U231:U235">
    <cfRule type="cellIs" dxfId="269" priority="302" stopIfTrue="1" operator="equal">
      <formula>"NO ADMISIBLE"</formula>
    </cfRule>
  </conditionalFormatting>
  <conditionalFormatting sqref="V227 V231:V235">
    <cfRule type="cellIs" dxfId="268" priority="300" stopIfTrue="1" operator="equal">
      <formula>"NO ADMISIBLE"</formula>
    </cfRule>
    <cfRule type="cellIs" dxfId="267" priority="301" stopIfTrue="1" operator="equal">
      <formula>"ADMISIBLE"</formula>
    </cfRule>
  </conditionalFormatting>
  <conditionalFormatting sqref="T227">
    <cfRule type="cellIs" dxfId="266" priority="298" stopIfTrue="1" operator="equal">
      <formula>"NO ADMISIBLE"</formula>
    </cfRule>
    <cfRule type="cellIs" dxfId="265" priority="299" stopIfTrue="1" operator="equal">
      <formula>"ADMISIBLE"</formula>
    </cfRule>
  </conditionalFormatting>
  <conditionalFormatting sqref="R227">
    <cfRule type="cellIs" dxfId="264" priority="297" stopIfTrue="1" operator="equal">
      <formula>"NO ADMISIBLE"</formula>
    </cfRule>
  </conditionalFormatting>
  <conditionalFormatting sqref="C227">
    <cfRule type="cellIs" dxfId="263" priority="296" stopIfTrue="1" operator="equal">
      <formula>"NO ADMISIBLE"</formula>
    </cfRule>
  </conditionalFormatting>
  <conditionalFormatting sqref="D227">
    <cfRule type="cellIs" dxfId="262" priority="295" stopIfTrue="1" operator="equal">
      <formula>"NO ADMISIBLE"</formula>
    </cfRule>
  </conditionalFormatting>
  <conditionalFormatting sqref="C240:D244 AA237:AA239 AE238:AJ239 N237:R239 D237:D239 J237:K239 AC237:AC239 AE237:AF237 AH237 AJ237">
    <cfRule type="cellIs" dxfId="261" priority="291" stopIfTrue="1" operator="equal">
      <formula>"NO ADMISIBLE"</formula>
    </cfRule>
  </conditionalFormatting>
  <conditionalFormatting sqref="AE236:AF236 AA236:AC236 J240:K244 N240:R244 N236:Q236 AA241:AC244 AE240:AF244 AA240 AC240 W236:W244 AB237:AB240">
    <cfRule type="cellIs" dxfId="260" priority="290" stopIfTrue="1" operator="equal">
      <formula>"NO ADMISIBLE"</formula>
    </cfRule>
  </conditionalFormatting>
  <conditionalFormatting sqref="AD236 AD240:AD244 AC237:AD239 AH237:AH239 AJ237:AK239 T237:T239 V237:V239 X236:Z244 AB236:AB240">
    <cfRule type="cellIs" dxfId="259" priority="288" stopIfTrue="1" operator="equal">
      <formula>"NO ADMISIBLE"</formula>
    </cfRule>
    <cfRule type="cellIs" dxfId="258" priority="289" stopIfTrue="1" operator="equal">
      <formula>"ADMISIBLE"</formula>
    </cfRule>
  </conditionalFormatting>
  <conditionalFormatting sqref="AC236 AC240:AC244">
    <cfRule type="cellIs" dxfId="257" priority="286" stopIfTrue="1" operator="equal">
      <formula>"NO ADMISIBLE"</formula>
    </cfRule>
    <cfRule type="cellIs" dxfId="256" priority="287" stopIfTrue="1" operator="equal">
      <formula>"ADMISIBLE"</formula>
    </cfRule>
  </conditionalFormatting>
  <conditionalFormatting sqref="AG236:AH236 AG240:AH244">
    <cfRule type="cellIs" dxfId="255" priority="285" stopIfTrue="1" operator="equal">
      <formula>"NO ADMISIBLE"</formula>
    </cfRule>
  </conditionalFormatting>
  <conditionalFormatting sqref="AG236">
    <cfRule type="cellIs" dxfId="254" priority="283" stopIfTrue="1" operator="equal">
      <formula>"NO ADMISIBLE"</formula>
    </cfRule>
    <cfRule type="cellIs" dxfId="253" priority="284" stopIfTrue="1" operator="equal">
      <formula>"ADMISIBLE"</formula>
    </cfRule>
  </conditionalFormatting>
  <conditionalFormatting sqref="AH236 AH240:AH244">
    <cfRule type="cellIs" dxfId="252" priority="281" stopIfTrue="1" operator="equal">
      <formula>"NO ADMISIBLE"</formula>
    </cfRule>
    <cfRule type="cellIs" dxfId="251" priority="282" stopIfTrue="1" operator="equal">
      <formula>"ADMISIBLE"</formula>
    </cfRule>
  </conditionalFormatting>
  <conditionalFormatting sqref="AI236:AJ236 AI240:AJ244">
    <cfRule type="cellIs" dxfId="250" priority="280" stopIfTrue="1" operator="equal">
      <formula>"NO ADMISIBLE"</formula>
    </cfRule>
  </conditionalFormatting>
  <conditionalFormatting sqref="AI236">
    <cfRule type="cellIs" dxfId="249" priority="278" stopIfTrue="1" operator="equal">
      <formula>"NO ADMISIBLE"</formula>
    </cfRule>
    <cfRule type="cellIs" dxfId="248" priority="279" stopIfTrue="1" operator="equal">
      <formula>"ADMISIBLE"</formula>
    </cfRule>
  </conditionalFormatting>
  <conditionalFormatting sqref="AJ236 AJ240:AJ244">
    <cfRule type="cellIs" dxfId="247" priority="276" stopIfTrue="1" operator="equal">
      <formula>"NO ADMISIBLE"</formula>
    </cfRule>
    <cfRule type="cellIs" dxfId="246" priority="277" stopIfTrue="1" operator="equal">
      <formula>"ADMISIBLE"</formula>
    </cfRule>
  </conditionalFormatting>
  <conditionalFormatting sqref="AK236 AK240:AK244">
    <cfRule type="cellIs" dxfId="245" priority="274" stopIfTrue="1" operator="equal">
      <formula>"NO ADMISIBLE"</formula>
    </cfRule>
    <cfRule type="cellIs" dxfId="244" priority="275" stopIfTrue="1" operator="equal">
      <formula>"ADMISIBLE"</formula>
    </cfRule>
  </conditionalFormatting>
  <conditionalFormatting sqref="S236:S244">
    <cfRule type="cellIs" dxfId="243" priority="273" stopIfTrue="1" operator="equal">
      <formula>"NO ADMISIBLE"</formula>
    </cfRule>
  </conditionalFormatting>
  <conditionalFormatting sqref="T240:T244">
    <cfRule type="cellIs" dxfId="242" priority="271" stopIfTrue="1" operator="equal">
      <formula>"NO ADMISIBLE"</formula>
    </cfRule>
    <cfRule type="cellIs" dxfId="241" priority="272" stopIfTrue="1" operator="equal">
      <formula>"ADMISIBLE"</formula>
    </cfRule>
  </conditionalFormatting>
  <conditionalFormatting sqref="U236:U244">
    <cfRule type="cellIs" dxfId="240" priority="270" stopIfTrue="1" operator="equal">
      <formula>"NO ADMISIBLE"</formula>
    </cfRule>
  </conditionalFormatting>
  <conditionalFormatting sqref="V236 V240:V244">
    <cfRule type="cellIs" dxfId="239" priority="268" stopIfTrue="1" operator="equal">
      <formula>"NO ADMISIBLE"</formula>
    </cfRule>
    <cfRule type="cellIs" dxfId="238" priority="269" stopIfTrue="1" operator="equal">
      <formula>"ADMISIBLE"</formula>
    </cfRule>
  </conditionalFormatting>
  <conditionalFormatting sqref="T236">
    <cfRule type="cellIs" dxfId="237" priority="266" stopIfTrue="1" operator="equal">
      <formula>"NO ADMISIBLE"</formula>
    </cfRule>
    <cfRule type="cellIs" dxfId="236" priority="267" stopIfTrue="1" operator="equal">
      <formula>"ADMISIBLE"</formula>
    </cfRule>
  </conditionalFormatting>
  <conditionalFormatting sqref="R236">
    <cfRule type="cellIs" dxfId="235" priority="265" stopIfTrue="1" operator="equal">
      <formula>"NO ADMISIBLE"</formula>
    </cfRule>
  </conditionalFormatting>
  <conditionalFormatting sqref="C236">
    <cfRule type="cellIs" dxfId="234" priority="264" stopIfTrue="1" operator="equal">
      <formula>"NO ADMISIBLE"</formula>
    </cfRule>
  </conditionalFormatting>
  <conditionalFormatting sqref="D236">
    <cfRule type="cellIs" dxfId="233" priority="263" stopIfTrue="1" operator="equal">
      <formula>"NO ADMISIBLE"</formula>
    </cfRule>
  </conditionalFormatting>
  <conditionalFormatting sqref="C239">
    <cfRule type="cellIs" dxfId="232" priority="262" stopIfTrue="1" operator="equal">
      <formula>"NO ADMISIBLE"</formula>
    </cfRule>
  </conditionalFormatting>
  <conditionalFormatting sqref="C249:D253 AA247:AC248 AE246:AF248 N246:R248 D246:D248 J246:K248 AA246 AC246 AI247:AJ248 AJ246">
    <cfRule type="cellIs" dxfId="231" priority="259" stopIfTrue="1" operator="equal">
      <formula>"NO ADMISIBLE"</formula>
    </cfRule>
  </conditionalFormatting>
  <conditionalFormatting sqref="AE245:AF245 AA245:AC245 J249:K253 N249:R253 N245:Q245 AA249:AC253 AE249:AF253 W245:W253 AB246:AB248">
    <cfRule type="cellIs" dxfId="230" priority="258" stopIfTrue="1" operator="equal">
      <formula>"NO ADMISIBLE"</formula>
    </cfRule>
  </conditionalFormatting>
  <conditionalFormatting sqref="AD245 AD249:AD253 AC246:AD248 AJ246:AK248 T246:T248 V246:V248 X245:Z253 AB245:AB248">
    <cfRule type="cellIs" dxfId="229" priority="256" stopIfTrue="1" operator="equal">
      <formula>"NO ADMISIBLE"</formula>
    </cfRule>
    <cfRule type="cellIs" dxfId="228" priority="257" stopIfTrue="1" operator="equal">
      <formula>"ADMISIBLE"</formula>
    </cfRule>
  </conditionalFormatting>
  <conditionalFormatting sqref="AC245 AC249:AC253">
    <cfRule type="cellIs" dxfId="227" priority="254" stopIfTrue="1" operator="equal">
      <formula>"NO ADMISIBLE"</formula>
    </cfRule>
    <cfRule type="cellIs" dxfId="226" priority="255" stopIfTrue="1" operator="equal">
      <formula>"ADMISIBLE"</formula>
    </cfRule>
  </conditionalFormatting>
  <conditionalFormatting sqref="AG245:AH245 AG249:AH253">
    <cfRule type="cellIs" dxfId="225" priority="253" stopIfTrue="1" operator="equal">
      <formula>"NO ADMISIBLE"</formula>
    </cfRule>
  </conditionalFormatting>
  <conditionalFormatting sqref="AG245">
    <cfRule type="cellIs" dxfId="224" priority="251" stopIfTrue="1" operator="equal">
      <formula>"NO ADMISIBLE"</formula>
    </cfRule>
    <cfRule type="cellIs" dxfId="223" priority="252" stopIfTrue="1" operator="equal">
      <formula>"ADMISIBLE"</formula>
    </cfRule>
  </conditionalFormatting>
  <conditionalFormatting sqref="AH245 AH249:AH253">
    <cfRule type="cellIs" dxfId="222" priority="249" stopIfTrue="1" operator="equal">
      <formula>"NO ADMISIBLE"</formula>
    </cfRule>
    <cfRule type="cellIs" dxfId="221" priority="250" stopIfTrue="1" operator="equal">
      <formula>"ADMISIBLE"</formula>
    </cfRule>
  </conditionalFormatting>
  <conditionalFormatting sqref="AI245:AJ245 AI249:AJ253 AI246:AI248">
    <cfRule type="cellIs" dxfId="220" priority="248" stopIfTrue="1" operator="equal">
      <formula>"NO ADMISIBLE"</formula>
    </cfRule>
  </conditionalFormatting>
  <conditionalFormatting sqref="AI245:AI248">
    <cfRule type="cellIs" dxfId="219" priority="246" stopIfTrue="1" operator="equal">
      <formula>"NO ADMISIBLE"</formula>
    </cfRule>
    <cfRule type="cellIs" dxfId="218" priority="247" stopIfTrue="1" operator="equal">
      <formula>"ADMISIBLE"</formula>
    </cfRule>
  </conditionalFormatting>
  <conditionalFormatting sqref="AJ245 AJ249:AJ253">
    <cfRule type="cellIs" dxfId="217" priority="244" stopIfTrue="1" operator="equal">
      <formula>"NO ADMISIBLE"</formula>
    </cfRule>
    <cfRule type="cellIs" dxfId="216" priority="245" stopIfTrue="1" operator="equal">
      <formula>"ADMISIBLE"</formula>
    </cfRule>
  </conditionalFormatting>
  <conditionalFormatting sqref="AK245 AK249:AK253">
    <cfRule type="cellIs" dxfId="215" priority="242" stopIfTrue="1" operator="equal">
      <formula>"NO ADMISIBLE"</formula>
    </cfRule>
    <cfRule type="cellIs" dxfId="214" priority="243" stopIfTrue="1" operator="equal">
      <formula>"ADMISIBLE"</formula>
    </cfRule>
  </conditionalFormatting>
  <conditionalFormatting sqref="S245:S253">
    <cfRule type="cellIs" dxfId="213" priority="241" stopIfTrue="1" operator="equal">
      <formula>"NO ADMISIBLE"</formula>
    </cfRule>
  </conditionalFormatting>
  <conditionalFormatting sqref="T249:T253">
    <cfRule type="cellIs" dxfId="212" priority="239" stopIfTrue="1" operator="equal">
      <formula>"NO ADMISIBLE"</formula>
    </cfRule>
    <cfRule type="cellIs" dxfId="211" priority="240" stopIfTrue="1" operator="equal">
      <formula>"ADMISIBLE"</formula>
    </cfRule>
  </conditionalFormatting>
  <conditionalFormatting sqref="U245:U253">
    <cfRule type="cellIs" dxfId="210" priority="238" stopIfTrue="1" operator="equal">
      <formula>"NO ADMISIBLE"</formula>
    </cfRule>
  </conditionalFormatting>
  <conditionalFormatting sqref="V245 V249:V253">
    <cfRule type="cellIs" dxfId="209" priority="236" stopIfTrue="1" operator="equal">
      <formula>"NO ADMISIBLE"</formula>
    </cfRule>
    <cfRule type="cellIs" dxfId="208" priority="237" stopIfTrue="1" operator="equal">
      <formula>"ADMISIBLE"</formula>
    </cfRule>
  </conditionalFormatting>
  <conditionalFormatting sqref="T245">
    <cfRule type="cellIs" dxfId="207" priority="234" stopIfTrue="1" operator="equal">
      <formula>"NO ADMISIBLE"</formula>
    </cfRule>
    <cfRule type="cellIs" dxfId="206" priority="235" stopIfTrue="1" operator="equal">
      <formula>"ADMISIBLE"</formula>
    </cfRule>
  </conditionalFormatting>
  <conditionalFormatting sqref="R245">
    <cfRule type="cellIs" dxfId="205" priority="233" stopIfTrue="1" operator="equal">
      <formula>"NO ADMISIBLE"</formula>
    </cfRule>
  </conditionalFormatting>
  <conditionalFormatting sqref="C245">
    <cfRule type="cellIs" dxfId="204" priority="232" stopIfTrue="1" operator="equal">
      <formula>"NO ADMISIBLE"</formula>
    </cfRule>
  </conditionalFormatting>
  <conditionalFormatting sqref="D245">
    <cfRule type="cellIs" dxfId="203" priority="231" stopIfTrue="1" operator="equal">
      <formula>"NO ADMISIBLE"</formula>
    </cfRule>
  </conditionalFormatting>
  <conditionalFormatting sqref="C248">
    <cfRule type="cellIs" dxfId="202" priority="230" stopIfTrue="1" operator="equal">
      <formula>"NO ADMISIBLE"</formula>
    </cfRule>
  </conditionalFormatting>
  <conditionalFormatting sqref="C259:D262 W255:W257 AA255:AC257 AE255:AJ257 N255:S257 U255:U257 J255:K257 D255:D258">
    <cfRule type="cellIs" dxfId="201" priority="227" stopIfTrue="1" operator="equal">
      <formula>"NO ADMISIBLE"</formula>
    </cfRule>
  </conditionalFormatting>
  <conditionalFormatting sqref="AE254:AF254 AA254:AC254 W254 J258:K262 N258:R262 N254:Q254 W258:W262 AA258:AC262 AE258:AF262">
    <cfRule type="cellIs" dxfId="200" priority="226" stopIfTrue="1" operator="equal">
      <formula>"NO ADMISIBLE"</formula>
    </cfRule>
  </conditionalFormatting>
  <conditionalFormatting sqref="AB254 AD254 AD258:AD262 X254:Z262 AC255:AD257 AH255:AH257 AJ255:AK257 T255:T257 V255:V257">
    <cfRule type="cellIs" dxfId="199" priority="224" stopIfTrue="1" operator="equal">
      <formula>"NO ADMISIBLE"</formula>
    </cfRule>
    <cfRule type="cellIs" dxfId="198" priority="225" stopIfTrue="1" operator="equal">
      <formula>"ADMISIBLE"</formula>
    </cfRule>
  </conditionalFormatting>
  <conditionalFormatting sqref="AC254 AC258:AC262">
    <cfRule type="cellIs" dxfId="197" priority="222" stopIfTrue="1" operator="equal">
      <formula>"NO ADMISIBLE"</formula>
    </cfRule>
    <cfRule type="cellIs" dxfId="196" priority="223" stopIfTrue="1" operator="equal">
      <formula>"ADMISIBLE"</formula>
    </cfRule>
  </conditionalFormatting>
  <conditionalFormatting sqref="AG254:AH254 AG258:AH262">
    <cfRule type="cellIs" dxfId="195" priority="221" stopIfTrue="1" operator="equal">
      <formula>"NO ADMISIBLE"</formula>
    </cfRule>
  </conditionalFormatting>
  <conditionalFormatting sqref="AG254">
    <cfRule type="cellIs" dxfId="194" priority="219" stopIfTrue="1" operator="equal">
      <formula>"NO ADMISIBLE"</formula>
    </cfRule>
    <cfRule type="cellIs" dxfId="193" priority="220" stopIfTrue="1" operator="equal">
      <formula>"ADMISIBLE"</formula>
    </cfRule>
  </conditionalFormatting>
  <conditionalFormatting sqref="AH254 AH258:AH262">
    <cfRule type="cellIs" dxfId="192" priority="217" stopIfTrue="1" operator="equal">
      <formula>"NO ADMISIBLE"</formula>
    </cfRule>
    <cfRule type="cellIs" dxfId="191" priority="218" stopIfTrue="1" operator="equal">
      <formula>"ADMISIBLE"</formula>
    </cfRule>
  </conditionalFormatting>
  <conditionalFormatting sqref="AI254:AJ254 AI258:AJ262">
    <cfRule type="cellIs" dxfId="190" priority="216" stopIfTrue="1" operator="equal">
      <formula>"NO ADMISIBLE"</formula>
    </cfRule>
  </conditionalFormatting>
  <conditionalFormatting sqref="AI254">
    <cfRule type="cellIs" dxfId="189" priority="214" stopIfTrue="1" operator="equal">
      <formula>"NO ADMISIBLE"</formula>
    </cfRule>
    <cfRule type="cellIs" dxfId="188" priority="215" stopIfTrue="1" operator="equal">
      <formula>"ADMISIBLE"</formula>
    </cfRule>
  </conditionalFormatting>
  <conditionalFormatting sqref="AJ254 AJ258:AJ262">
    <cfRule type="cellIs" dxfId="187" priority="212" stopIfTrue="1" operator="equal">
      <formula>"NO ADMISIBLE"</formula>
    </cfRule>
    <cfRule type="cellIs" dxfId="186" priority="213" stopIfTrue="1" operator="equal">
      <formula>"ADMISIBLE"</formula>
    </cfRule>
  </conditionalFormatting>
  <conditionalFormatting sqref="AK254 AK258:AK262">
    <cfRule type="cellIs" dxfId="185" priority="210" stopIfTrue="1" operator="equal">
      <formula>"NO ADMISIBLE"</formula>
    </cfRule>
    <cfRule type="cellIs" dxfId="184" priority="211" stopIfTrue="1" operator="equal">
      <formula>"ADMISIBLE"</formula>
    </cfRule>
  </conditionalFormatting>
  <conditionalFormatting sqref="S254 S258:S262">
    <cfRule type="cellIs" dxfId="183" priority="209" stopIfTrue="1" operator="equal">
      <formula>"NO ADMISIBLE"</formula>
    </cfRule>
  </conditionalFormatting>
  <conditionalFormatting sqref="T258:T262">
    <cfRule type="cellIs" dxfId="182" priority="207" stopIfTrue="1" operator="equal">
      <formula>"NO ADMISIBLE"</formula>
    </cfRule>
    <cfRule type="cellIs" dxfId="181" priority="208" stopIfTrue="1" operator="equal">
      <formula>"ADMISIBLE"</formula>
    </cfRule>
  </conditionalFormatting>
  <conditionalFormatting sqref="U254 U258:U262">
    <cfRule type="cellIs" dxfId="180" priority="206" stopIfTrue="1" operator="equal">
      <formula>"NO ADMISIBLE"</formula>
    </cfRule>
  </conditionalFormatting>
  <conditionalFormatting sqref="V254 V258:V262">
    <cfRule type="cellIs" dxfId="179" priority="204" stopIfTrue="1" operator="equal">
      <formula>"NO ADMISIBLE"</formula>
    </cfRule>
    <cfRule type="cellIs" dxfId="178" priority="205" stopIfTrue="1" operator="equal">
      <formula>"ADMISIBLE"</formula>
    </cfRule>
  </conditionalFormatting>
  <conditionalFormatting sqref="T254">
    <cfRule type="cellIs" dxfId="177" priority="202" stopIfTrue="1" operator="equal">
      <formula>"NO ADMISIBLE"</formula>
    </cfRule>
    <cfRule type="cellIs" dxfId="176" priority="203" stopIfTrue="1" operator="equal">
      <formula>"ADMISIBLE"</formula>
    </cfRule>
  </conditionalFormatting>
  <conditionalFormatting sqref="R254">
    <cfRule type="cellIs" dxfId="175" priority="201" stopIfTrue="1" operator="equal">
      <formula>"NO ADMISIBLE"</formula>
    </cfRule>
  </conditionalFormatting>
  <conditionalFormatting sqref="C254">
    <cfRule type="cellIs" dxfId="174" priority="200" stopIfTrue="1" operator="equal">
      <formula>"NO ADMISIBLE"</formula>
    </cfRule>
  </conditionalFormatting>
  <conditionalFormatting sqref="D254">
    <cfRule type="cellIs" dxfId="173" priority="199" stopIfTrue="1" operator="equal">
      <formula>"NO ADMISIBLE"</formula>
    </cfRule>
  </conditionalFormatting>
  <conditionalFormatting sqref="C268:D271 W264:W266 AA264:AC266 AE264:AJ266 N264:S266 U264:U266 J264:K266 D264:D267">
    <cfRule type="cellIs" dxfId="172" priority="195" stopIfTrue="1" operator="equal">
      <formula>"NO ADMISIBLE"</formula>
    </cfRule>
  </conditionalFormatting>
  <conditionalFormatting sqref="AE263:AF263 AA263:AC263 W263 J267:K271 N267:R271 N263:Q263 W267:W271 AA267:AC271 AE267:AF271">
    <cfRule type="cellIs" dxfId="171" priority="194" stopIfTrue="1" operator="equal">
      <formula>"NO ADMISIBLE"</formula>
    </cfRule>
  </conditionalFormatting>
  <conditionalFormatting sqref="AB263 AD263 AD267:AD271 X263:Z271 AC264:AD266 AH264:AH266 AJ264:AK266 T264:T266 V264:V266">
    <cfRule type="cellIs" dxfId="170" priority="192" stopIfTrue="1" operator="equal">
      <formula>"NO ADMISIBLE"</formula>
    </cfRule>
    <cfRule type="cellIs" dxfId="169" priority="193" stopIfTrue="1" operator="equal">
      <formula>"ADMISIBLE"</formula>
    </cfRule>
  </conditionalFormatting>
  <conditionalFormatting sqref="AC263 AC267:AC271">
    <cfRule type="cellIs" dxfId="168" priority="190" stopIfTrue="1" operator="equal">
      <formula>"NO ADMISIBLE"</formula>
    </cfRule>
    <cfRule type="cellIs" dxfId="167" priority="191" stopIfTrue="1" operator="equal">
      <formula>"ADMISIBLE"</formula>
    </cfRule>
  </conditionalFormatting>
  <conditionalFormatting sqref="AG263:AH263 AG267:AH271">
    <cfRule type="cellIs" dxfId="166" priority="189" stopIfTrue="1" operator="equal">
      <formula>"NO ADMISIBLE"</formula>
    </cfRule>
  </conditionalFormatting>
  <conditionalFormatting sqref="AG263">
    <cfRule type="cellIs" dxfId="165" priority="187" stopIfTrue="1" operator="equal">
      <formula>"NO ADMISIBLE"</formula>
    </cfRule>
    <cfRule type="cellIs" dxfId="164" priority="188" stopIfTrue="1" operator="equal">
      <formula>"ADMISIBLE"</formula>
    </cfRule>
  </conditionalFormatting>
  <conditionalFormatting sqref="AH263 AH267:AH271">
    <cfRule type="cellIs" dxfId="163" priority="185" stopIfTrue="1" operator="equal">
      <formula>"NO ADMISIBLE"</formula>
    </cfRule>
    <cfRule type="cellIs" dxfId="162" priority="186" stopIfTrue="1" operator="equal">
      <formula>"ADMISIBLE"</formula>
    </cfRule>
  </conditionalFormatting>
  <conditionalFormatting sqref="AI263:AJ263 AI267:AJ271">
    <cfRule type="cellIs" dxfId="161" priority="184" stopIfTrue="1" operator="equal">
      <formula>"NO ADMISIBLE"</formula>
    </cfRule>
  </conditionalFormatting>
  <conditionalFormatting sqref="AI263">
    <cfRule type="cellIs" dxfId="160" priority="182" stopIfTrue="1" operator="equal">
      <formula>"NO ADMISIBLE"</formula>
    </cfRule>
    <cfRule type="cellIs" dxfId="159" priority="183" stopIfTrue="1" operator="equal">
      <formula>"ADMISIBLE"</formula>
    </cfRule>
  </conditionalFormatting>
  <conditionalFormatting sqref="AJ263 AJ267:AJ271">
    <cfRule type="cellIs" dxfId="158" priority="180" stopIfTrue="1" operator="equal">
      <formula>"NO ADMISIBLE"</formula>
    </cfRule>
    <cfRule type="cellIs" dxfId="157" priority="181" stopIfTrue="1" operator="equal">
      <formula>"ADMISIBLE"</formula>
    </cfRule>
  </conditionalFormatting>
  <conditionalFormatting sqref="AK263 AK267:AK271">
    <cfRule type="cellIs" dxfId="156" priority="178" stopIfTrue="1" operator="equal">
      <formula>"NO ADMISIBLE"</formula>
    </cfRule>
    <cfRule type="cellIs" dxfId="155" priority="179" stopIfTrue="1" operator="equal">
      <formula>"ADMISIBLE"</formula>
    </cfRule>
  </conditionalFormatting>
  <conditionalFormatting sqref="S263 S267:S271">
    <cfRule type="cellIs" dxfId="154" priority="177" stopIfTrue="1" operator="equal">
      <formula>"NO ADMISIBLE"</formula>
    </cfRule>
  </conditionalFormatting>
  <conditionalFormatting sqref="T267:T271">
    <cfRule type="cellIs" dxfId="153" priority="175" stopIfTrue="1" operator="equal">
      <formula>"NO ADMISIBLE"</formula>
    </cfRule>
    <cfRule type="cellIs" dxfId="152" priority="176" stopIfTrue="1" operator="equal">
      <formula>"ADMISIBLE"</formula>
    </cfRule>
  </conditionalFormatting>
  <conditionalFormatting sqref="U263 U267:U271">
    <cfRule type="cellIs" dxfId="151" priority="174" stopIfTrue="1" operator="equal">
      <formula>"NO ADMISIBLE"</formula>
    </cfRule>
  </conditionalFormatting>
  <conditionalFormatting sqref="V263 V267:V271">
    <cfRule type="cellIs" dxfId="150" priority="172" stopIfTrue="1" operator="equal">
      <formula>"NO ADMISIBLE"</formula>
    </cfRule>
    <cfRule type="cellIs" dxfId="149" priority="173" stopIfTrue="1" operator="equal">
      <formula>"ADMISIBLE"</formula>
    </cfRule>
  </conditionalFormatting>
  <conditionalFormatting sqref="T263">
    <cfRule type="cellIs" dxfId="148" priority="170" stopIfTrue="1" operator="equal">
      <formula>"NO ADMISIBLE"</formula>
    </cfRule>
    <cfRule type="cellIs" dxfId="147" priority="171" stopIfTrue="1" operator="equal">
      <formula>"ADMISIBLE"</formula>
    </cfRule>
  </conditionalFormatting>
  <conditionalFormatting sqref="R263">
    <cfRule type="cellIs" dxfId="146" priority="169" stopIfTrue="1" operator="equal">
      <formula>"NO ADMISIBLE"</formula>
    </cfRule>
  </conditionalFormatting>
  <conditionalFormatting sqref="C263">
    <cfRule type="cellIs" dxfId="145" priority="168" stopIfTrue="1" operator="equal">
      <formula>"NO ADMISIBLE"</formula>
    </cfRule>
  </conditionalFormatting>
  <conditionalFormatting sqref="D263">
    <cfRule type="cellIs" dxfId="144" priority="167" stopIfTrue="1" operator="equal">
      <formula>"NO ADMISIBLE"</formula>
    </cfRule>
  </conditionalFormatting>
  <conditionalFormatting sqref="C13">
    <cfRule type="cellIs" dxfId="143" priority="162" stopIfTrue="1" operator="equal">
      <formula>"NO ADMISIBLE"</formula>
    </cfRule>
  </conditionalFormatting>
  <conditionalFormatting sqref="C15">
    <cfRule type="cellIs" dxfId="142" priority="160" stopIfTrue="1" operator="equal">
      <formula>"NO ADMISIBLE"</formula>
    </cfRule>
  </conditionalFormatting>
  <conditionalFormatting sqref="C12">
    <cfRule type="cellIs" dxfId="141" priority="163" stopIfTrue="1" operator="equal">
      <formula>"NO ADMISIBLE"</formula>
    </cfRule>
  </conditionalFormatting>
  <conditionalFormatting sqref="C14">
    <cfRule type="cellIs" dxfId="140" priority="157" stopIfTrue="1" operator="equal">
      <formula>"NO ADMISIBLE"</formula>
    </cfRule>
  </conditionalFormatting>
  <conditionalFormatting sqref="C16">
    <cfRule type="cellIs" dxfId="139" priority="156" stopIfTrue="1" operator="equal">
      <formula>"NO ADMISIBLE"</formula>
    </cfRule>
  </conditionalFormatting>
  <conditionalFormatting sqref="C21">
    <cfRule type="cellIs" dxfId="138" priority="155" stopIfTrue="1" operator="equal">
      <formula>"NO ADMISIBLE"</formula>
    </cfRule>
  </conditionalFormatting>
  <conditionalFormatting sqref="C22">
    <cfRule type="cellIs" dxfId="137" priority="154" stopIfTrue="1" operator="equal">
      <formula>"NO ADMISIBLE"</formula>
    </cfRule>
  </conditionalFormatting>
  <conditionalFormatting sqref="C23">
    <cfRule type="cellIs" dxfId="136" priority="153" stopIfTrue="1" operator="equal">
      <formula>"NO ADMISIBLE"</formula>
    </cfRule>
  </conditionalFormatting>
  <conditionalFormatting sqref="C24">
    <cfRule type="cellIs" dxfId="135" priority="152" stopIfTrue="1" operator="equal">
      <formula>"NO ADMISIBLE"</formula>
    </cfRule>
  </conditionalFormatting>
  <conditionalFormatting sqref="C30">
    <cfRule type="cellIs" dxfId="134" priority="151" stopIfTrue="1" operator="equal">
      <formula>"NO ADMISIBLE"</formula>
    </cfRule>
  </conditionalFormatting>
  <conditionalFormatting sqref="C31">
    <cfRule type="cellIs" dxfId="133" priority="150" stopIfTrue="1" operator="equal">
      <formula>"NO ADMISIBLE"</formula>
    </cfRule>
  </conditionalFormatting>
  <conditionalFormatting sqref="C32">
    <cfRule type="cellIs" dxfId="132" priority="149" stopIfTrue="1" operator="equal">
      <formula>"NO ADMISIBLE"</formula>
    </cfRule>
  </conditionalFormatting>
  <conditionalFormatting sqref="Z30:Z34">
    <cfRule type="cellIs" dxfId="131" priority="147" stopIfTrue="1" operator="equal">
      <formula>"NO ADMISIBLE"</formula>
    </cfRule>
    <cfRule type="cellIs" dxfId="130" priority="148" stopIfTrue="1" operator="equal">
      <formula>"ADMISIBLE"</formula>
    </cfRule>
  </conditionalFormatting>
  <conditionalFormatting sqref="C41">
    <cfRule type="cellIs" dxfId="129" priority="146" stopIfTrue="1" operator="equal">
      <formula>"NO ADMISIBLE"</formula>
    </cfRule>
  </conditionalFormatting>
  <conditionalFormatting sqref="C42">
    <cfRule type="cellIs" dxfId="128" priority="145" stopIfTrue="1" operator="equal">
      <formula>"NO ADMISIBLE"</formula>
    </cfRule>
  </conditionalFormatting>
  <conditionalFormatting sqref="C39">
    <cfRule type="cellIs" dxfId="127" priority="144" stopIfTrue="1" operator="equal">
      <formula>"NO ADMISIBLE"</formula>
    </cfRule>
  </conditionalFormatting>
  <conditionalFormatting sqref="C40">
    <cfRule type="cellIs" dxfId="126" priority="143" stopIfTrue="1" operator="equal">
      <formula>"NO ADMISIBLE"</formula>
    </cfRule>
  </conditionalFormatting>
  <conditionalFormatting sqref="C48">
    <cfRule type="cellIs" dxfId="125" priority="142" stopIfTrue="1" operator="equal">
      <formula>"NO ADMISIBLE"</formula>
    </cfRule>
  </conditionalFormatting>
  <conditionalFormatting sqref="C50">
    <cfRule type="cellIs" dxfId="124" priority="141" stopIfTrue="1" operator="equal">
      <formula>"NO ADMISIBLE"</formula>
    </cfRule>
  </conditionalFormatting>
  <conditionalFormatting sqref="C49">
    <cfRule type="cellIs" dxfId="123" priority="140" stopIfTrue="1" operator="equal">
      <formula>"NO ADMISIBLE"</formula>
    </cfRule>
  </conditionalFormatting>
  <conditionalFormatting sqref="C51">
    <cfRule type="cellIs" dxfId="122" priority="139" stopIfTrue="1" operator="equal">
      <formula>"NO ADMISIBLE"</formula>
    </cfRule>
  </conditionalFormatting>
  <conditionalFormatting sqref="C57">
    <cfRule type="cellIs" dxfId="121" priority="138" stopIfTrue="1" operator="equal">
      <formula>"NO ADMISIBLE"</formula>
    </cfRule>
  </conditionalFormatting>
  <conditionalFormatting sqref="C58">
    <cfRule type="cellIs" dxfId="120" priority="137" stopIfTrue="1" operator="equal">
      <formula>"NO ADMISIBLE"</formula>
    </cfRule>
  </conditionalFormatting>
  <conditionalFormatting sqref="C59">
    <cfRule type="cellIs" dxfId="119" priority="136" stopIfTrue="1" operator="equal">
      <formula>"NO ADMISIBLE"</formula>
    </cfRule>
  </conditionalFormatting>
  <conditionalFormatting sqref="C60">
    <cfRule type="cellIs" dxfId="118" priority="135" stopIfTrue="1" operator="equal">
      <formula>"NO ADMISIBLE"</formula>
    </cfRule>
  </conditionalFormatting>
  <conditionalFormatting sqref="C61">
    <cfRule type="cellIs" dxfId="117" priority="134" stopIfTrue="1" operator="equal">
      <formula>"NO ADMISIBLE"</formula>
    </cfRule>
  </conditionalFormatting>
  <conditionalFormatting sqref="C66">
    <cfRule type="cellIs" dxfId="116" priority="133" stopIfTrue="1" operator="equal">
      <formula>"NO ADMISIBLE"</formula>
    </cfRule>
  </conditionalFormatting>
  <conditionalFormatting sqref="C67">
    <cfRule type="cellIs" dxfId="115" priority="132" stopIfTrue="1" operator="equal">
      <formula>"NO ADMISIBLE"</formula>
    </cfRule>
  </conditionalFormatting>
  <conditionalFormatting sqref="C68">
    <cfRule type="cellIs" dxfId="114" priority="131" stopIfTrue="1" operator="equal">
      <formula>"NO ADMISIBLE"</formula>
    </cfRule>
  </conditionalFormatting>
  <conditionalFormatting sqref="C70">
    <cfRule type="cellIs" dxfId="113" priority="130" stopIfTrue="1" operator="equal">
      <formula>"NO ADMISIBLE"</formula>
    </cfRule>
  </conditionalFormatting>
  <conditionalFormatting sqref="C75">
    <cfRule type="cellIs" dxfId="112" priority="129" stopIfTrue="1" operator="equal">
      <formula>"NO ADMISIBLE"</formula>
    </cfRule>
  </conditionalFormatting>
  <conditionalFormatting sqref="C76">
    <cfRule type="cellIs" dxfId="111" priority="128" stopIfTrue="1" operator="equal">
      <formula>"NO ADMISIBLE"</formula>
    </cfRule>
  </conditionalFormatting>
  <conditionalFormatting sqref="C86">
    <cfRule type="cellIs" dxfId="110" priority="123" stopIfTrue="1" operator="equal">
      <formula>"NO ADMISIBLE"</formula>
    </cfRule>
  </conditionalFormatting>
  <conditionalFormatting sqref="C77">
    <cfRule type="cellIs" dxfId="109" priority="126" stopIfTrue="1" operator="equal">
      <formula>"NO ADMISIBLE"</formula>
    </cfRule>
  </conditionalFormatting>
  <conditionalFormatting sqref="C85">
    <cfRule type="cellIs" dxfId="108" priority="125" stopIfTrue="1" operator="equal">
      <formula>"NO ADMISIBLE"</formula>
    </cfRule>
  </conditionalFormatting>
  <conditionalFormatting sqref="C84">
    <cfRule type="cellIs" dxfId="107" priority="124" stopIfTrue="1" operator="equal">
      <formula>"NO ADMISIBLE"</formula>
    </cfRule>
  </conditionalFormatting>
  <conditionalFormatting sqref="C87">
    <cfRule type="cellIs" dxfId="106" priority="122" stopIfTrue="1" operator="equal">
      <formula>"NO ADMISIBLE"</formula>
    </cfRule>
  </conditionalFormatting>
  <conditionalFormatting sqref="C88">
    <cfRule type="cellIs" dxfId="105" priority="121" stopIfTrue="1" operator="equal">
      <formula>"NO ADMISIBLE"</formula>
    </cfRule>
  </conditionalFormatting>
  <conditionalFormatting sqref="C93">
    <cfRule type="cellIs" dxfId="104" priority="120" stopIfTrue="1" operator="equal">
      <formula>"NO ADMISIBLE"</formula>
    </cfRule>
  </conditionalFormatting>
  <conditionalFormatting sqref="C95">
    <cfRule type="cellIs" dxfId="103" priority="118" stopIfTrue="1" operator="equal">
      <formula>"NO ADMISIBLE"</formula>
    </cfRule>
  </conditionalFormatting>
  <conditionalFormatting sqref="C96">
    <cfRule type="cellIs" dxfId="102" priority="117" stopIfTrue="1" operator="equal">
      <formula>"NO ADMISIBLE"</formula>
    </cfRule>
  </conditionalFormatting>
  <conditionalFormatting sqref="C94">
    <cfRule type="cellIs" dxfId="101" priority="115" stopIfTrue="1" operator="equal">
      <formula>"NO ADMISIBLE"</formula>
    </cfRule>
  </conditionalFormatting>
  <conditionalFormatting sqref="AG93:AG95">
    <cfRule type="cellIs" dxfId="100" priority="114" stopIfTrue="1" operator="equal">
      <formula>"NO ADMISIBLE"</formula>
    </cfRule>
  </conditionalFormatting>
  <conditionalFormatting sqref="AG93:AG95">
    <cfRule type="cellIs" dxfId="99" priority="112" stopIfTrue="1" operator="equal">
      <formula>"NO ADMISIBLE"</formula>
    </cfRule>
    <cfRule type="cellIs" dxfId="98" priority="113" stopIfTrue="1" operator="equal">
      <formula>"ADMISIBLE"</formula>
    </cfRule>
  </conditionalFormatting>
  <conditionalFormatting sqref="C102">
    <cfRule type="cellIs" dxfId="97" priority="111" stopIfTrue="1" operator="equal">
      <formula>"NO ADMISIBLE"</formula>
    </cfRule>
  </conditionalFormatting>
  <conditionalFormatting sqref="C104">
    <cfRule type="cellIs" dxfId="96" priority="110" stopIfTrue="1" operator="equal">
      <formula>"NO ADMISIBLE"</formula>
    </cfRule>
  </conditionalFormatting>
  <conditionalFormatting sqref="C103">
    <cfRule type="cellIs" dxfId="95" priority="108" stopIfTrue="1" operator="equal">
      <formula>"NO ADMISIBLE"</formula>
    </cfRule>
  </conditionalFormatting>
  <conditionalFormatting sqref="C105">
    <cfRule type="cellIs" dxfId="94" priority="107" stopIfTrue="1" operator="equal">
      <formula>"NO ADMISIBLE"</formula>
    </cfRule>
  </conditionalFormatting>
  <conditionalFormatting sqref="S102:S105">
    <cfRule type="cellIs" dxfId="93" priority="106" stopIfTrue="1" operator="equal">
      <formula>"NO ADMISIBLE"</formula>
    </cfRule>
  </conditionalFormatting>
  <conditionalFormatting sqref="V102:V105">
    <cfRule type="cellIs" dxfId="92" priority="104" stopIfTrue="1" operator="equal">
      <formula>"NO ADMISIBLE"</formula>
    </cfRule>
    <cfRule type="cellIs" dxfId="91" priority="105" stopIfTrue="1" operator="equal">
      <formula>"ADMISIBLE"</formula>
    </cfRule>
  </conditionalFormatting>
  <conditionalFormatting sqref="W102:W105">
    <cfRule type="cellIs" dxfId="90" priority="103" stopIfTrue="1" operator="equal">
      <formula>"NO ADMISIBLE"</formula>
    </cfRule>
  </conditionalFormatting>
  <conditionalFormatting sqref="AG102:AG105">
    <cfRule type="cellIs" dxfId="89" priority="102" stopIfTrue="1" operator="equal">
      <formula>"NO ADMISIBLE"</formula>
    </cfRule>
  </conditionalFormatting>
  <conditionalFormatting sqref="AG102:AG105">
    <cfRule type="cellIs" dxfId="88" priority="100" stopIfTrue="1" operator="equal">
      <formula>"NO ADMISIBLE"</formula>
    </cfRule>
    <cfRule type="cellIs" dxfId="87" priority="101" stopIfTrue="1" operator="equal">
      <formula>"ADMISIBLE"</formula>
    </cfRule>
  </conditionalFormatting>
  <conditionalFormatting sqref="C111">
    <cfRule type="cellIs" dxfId="86" priority="99" stopIfTrue="1" operator="equal">
      <formula>"NO ADMISIBLE"</formula>
    </cfRule>
  </conditionalFormatting>
  <conditionalFormatting sqref="C112">
    <cfRule type="cellIs" dxfId="85" priority="98" stopIfTrue="1" operator="equal">
      <formula>"NO ADMISIBLE"</formula>
    </cfRule>
  </conditionalFormatting>
  <conditionalFormatting sqref="C113">
    <cfRule type="cellIs" dxfId="84" priority="97" stopIfTrue="1" operator="equal">
      <formula>"NO ADMISIBLE"</formula>
    </cfRule>
  </conditionalFormatting>
  <conditionalFormatting sqref="C120">
    <cfRule type="cellIs" dxfId="83" priority="96" stopIfTrue="1" operator="equal">
      <formula>"NO ADMISIBLE"</formula>
    </cfRule>
  </conditionalFormatting>
  <conditionalFormatting sqref="C121">
    <cfRule type="cellIs" dxfId="82" priority="94" stopIfTrue="1" operator="equal">
      <formula>"NO ADMISIBLE"</formula>
    </cfRule>
  </conditionalFormatting>
  <conditionalFormatting sqref="C122">
    <cfRule type="cellIs" dxfId="81" priority="93" stopIfTrue="1" operator="equal">
      <formula>"NO ADMISIBLE"</formula>
    </cfRule>
  </conditionalFormatting>
  <conditionalFormatting sqref="S120:S122">
    <cfRule type="cellIs" dxfId="80" priority="91" stopIfTrue="1" operator="equal">
      <formula>"NO ADMISIBLE"</formula>
    </cfRule>
  </conditionalFormatting>
  <conditionalFormatting sqref="C129">
    <cfRule type="cellIs" dxfId="79" priority="87" stopIfTrue="1" operator="equal">
      <formula>"NO ADMISIBLE"</formula>
    </cfRule>
  </conditionalFormatting>
  <conditionalFormatting sqref="C130">
    <cfRule type="cellIs" dxfId="78" priority="86" stopIfTrue="1" operator="equal">
      <formula>"NO ADMISIBLE"</formula>
    </cfRule>
  </conditionalFormatting>
  <conditionalFormatting sqref="C131">
    <cfRule type="cellIs" dxfId="77" priority="85" stopIfTrue="1" operator="equal">
      <formula>"NO ADMISIBLE"</formula>
    </cfRule>
  </conditionalFormatting>
  <conditionalFormatting sqref="C138">
    <cfRule type="cellIs" dxfId="76" priority="84" stopIfTrue="1" operator="equal">
      <formula>"NO ADMISIBLE"</formula>
    </cfRule>
  </conditionalFormatting>
  <conditionalFormatting sqref="C139">
    <cfRule type="cellIs" dxfId="75" priority="83" stopIfTrue="1" operator="equal">
      <formula>"NO ADMISIBLE"</formula>
    </cfRule>
  </conditionalFormatting>
  <conditionalFormatting sqref="C140">
    <cfRule type="cellIs" dxfId="74" priority="82" stopIfTrue="1" operator="equal">
      <formula>"NO ADMISIBLE"</formula>
    </cfRule>
  </conditionalFormatting>
  <conditionalFormatting sqref="C143">
    <cfRule type="cellIs" dxfId="73" priority="81" stopIfTrue="1" operator="equal">
      <formula>"NO ADMISIBLE"</formula>
    </cfRule>
  </conditionalFormatting>
  <conditionalFormatting sqref="C141:C142">
    <cfRule type="cellIs" dxfId="72" priority="80" stopIfTrue="1" operator="equal">
      <formula>"NO ADMISIBLE"</formula>
    </cfRule>
  </conditionalFormatting>
  <conditionalFormatting sqref="C147">
    <cfRule type="cellIs" dxfId="71" priority="79" stopIfTrue="1" operator="equal">
      <formula>"NO ADMISIBLE"</formula>
    </cfRule>
  </conditionalFormatting>
  <conditionalFormatting sqref="C148">
    <cfRule type="cellIs" dxfId="70" priority="78" stopIfTrue="1" operator="equal">
      <formula>"NO ADMISIBLE"</formula>
    </cfRule>
  </conditionalFormatting>
  <conditionalFormatting sqref="C149">
    <cfRule type="cellIs" dxfId="69" priority="77" stopIfTrue="1" operator="equal">
      <formula>"NO ADMISIBLE"</formula>
    </cfRule>
  </conditionalFormatting>
  <conditionalFormatting sqref="C156">
    <cfRule type="cellIs" dxfId="68" priority="76" stopIfTrue="1" operator="equal">
      <formula>"NO ADMISIBLE"</formula>
    </cfRule>
  </conditionalFormatting>
  <conditionalFormatting sqref="C165">
    <cfRule type="cellIs" dxfId="67" priority="72" stopIfTrue="1" operator="equal">
      <formula>"NO ADMISIBLE"</formula>
    </cfRule>
  </conditionalFormatting>
  <conditionalFormatting sqref="C157">
    <cfRule type="cellIs" dxfId="66" priority="74" stopIfTrue="1" operator="equal">
      <formula>"NO ADMISIBLE"</formula>
    </cfRule>
  </conditionalFormatting>
  <conditionalFormatting sqref="C158">
    <cfRule type="cellIs" dxfId="65" priority="73" stopIfTrue="1" operator="equal">
      <formula>"NO ADMISIBLE"</formula>
    </cfRule>
  </conditionalFormatting>
  <conditionalFormatting sqref="C167">
    <cfRule type="cellIs" dxfId="64" priority="70" stopIfTrue="1" operator="equal">
      <formula>"NO ADMISIBLE"</formula>
    </cfRule>
  </conditionalFormatting>
  <conditionalFormatting sqref="C166">
    <cfRule type="cellIs" dxfId="63" priority="71" stopIfTrue="1" operator="equal">
      <formula>"NO ADMISIBLE"</formula>
    </cfRule>
  </conditionalFormatting>
  <conditionalFormatting sqref="C168">
    <cfRule type="cellIs" dxfId="62" priority="69" stopIfTrue="1" operator="equal">
      <formula>"NO ADMISIBLE"</formula>
    </cfRule>
  </conditionalFormatting>
  <conditionalFormatting sqref="C174">
    <cfRule type="cellIs" dxfId="61" priority="68" stopIfTrue="1" operator="equal">
      <formula>"NO ADMISIBLE"</formula>
    </cfRule>
  </conditionalFormatting>
  <conditionalFormatting sqref="C175">
    <cfRule type="cellIs" dxfId="60" priority="67" stopIfTrue="1" operator="equal">
      <formula>"NO ADMISIBLE"</formula>
    </cfRule>
  </conditionalFormatting>
  <conditionalFormatting sqref="C176">
    <cfRule type="cellIs" dxfId="59" priority="66" stopIfTrue="1" operator="equal">
      <formula>"NO ADMISIBLE"</formula>
    </cfRule>
  </conditionalFormatting>
  <conditionalFormatting sqref="C177">
    <cfRule type="cellIs" dxfId="58" priority="65" stopIfTrue="1" operator="equal">
      <formula>"NO ADMISIBLE"</formula>
    </cfRule>
  </conditionalFormatting>
  <conditionalFormatting sqref="U174:U178">
    <cfRule type="cellIs" dxfId="57" priority="64" stopIfTrue="1" operator="equal">
      <formula>"NO ADMISIBLE"</formula>
    </cfRule>
  </conditionalFormatting>
  <conditionalFormatting sqref="C183">
    <cfRule type="cellIs" dxfId="56" priority="63" stopIfTrue="1" operator="equal">
      <formula>"NO ADMISIBLE"</formula>
    </cfRule>
  </conditionalFormatting>
  <conditionalFormatting sqref="C184">
    <cfRule type="cellIs" dxfId="55" priority="62" stopIfTrue="1" operator="equal">
      <formula>"NO ADMISIBLE"</formula>
    </cfRule>
  </conditionalFormatting>
  <conditionalFormatting sqref="C185">
    <cfRule type="cellIs" dxfId="54" priority="61" stopIfTrue="1" operator="equal">
      <formula>"NO ADMISIBLE"</formula>
    </cfRule>
  </conditionalFormatting>
  <conditionalFormatting sqref="C186">
    <cfRule type="cellIs" dxfId="53" priority="60" stopIfTrue="1" operator="equal">
      <formula>"NO ADMISIBLE"</formula>
    </cfRule>
  </conditionalFormatting>
  <conditionalFormatting sqref="C192">
    <cfRule type="cellIs" dxfId="52" priority="59" stopIfTrue="1" operator="equal">
      <formula>"NO ADMISIBLE"</formula>
    </cfRule>
  </conditionalFormatting>
  <conditionalFormatting sqref="C193">
    <cfRule type="cellIs" dxfId="51" priority="58" stopIfTrue="1" operator="equal">
      <formula>"NO ADMISIBLE"</formula>
    </cfRule>
  </conditionalFormatting>
  <conditionalFormatting sqref="C194">
    <cfRule type="cellIs" dxfId="50" priority="57" stopIfTrue="1" operator="equal">
      <formula>"NO ADMISIBLE"</formula>
    </cfRule>
  </conditionalFormatting>
  <conditionalFormatting sqref="C197">
    <cfRule type="cellIs" dxfId="49" priority="54" stopIfTrue="1" operator="equal">
      <formula>"NO ADMISIBLE"</formula>
    </cfRule>
  </conditionalFormatting>
  <conditionalFormatting sqref="C198">
    <cfRule type="cellIs" dxfId="48" priority="53" stopIfTrue="1" operator="equal">
      <formula>"NO ADMISIBLE"</formula>
    </cfRule>
  </conditionalFormatting>
  <conditionalFormatting sqref="C196">
    <cfRule type="cellIs" dxfId="47" priority="52" stopIfTrue="1" operator="equal">
      <formula>"NO ADMISIBLE"</formula>
    </cfRule>
  </conditionalFormatting>
  <conditionalFormatting sqref="C195">
    <cfRule type="cellIs" dxfId="46" priority="51" stopIfTrue="1" operator="equal">
      <formula>"NO ADMISIBLE"</formula>
    </cfRule>
  </conditionalFormatting>
  <conditionalFormatting sqref="C202">
    <cfRule type="cellIs" dxfId="45" priority="50" stopIfTrue="1" operator="equal">
      <formula>"NO ADMISIBLE"</formula>
    </cfRule>
  </conditionalFormatting>
  <conditionalFormatting sqref="C201">
    <cfRule type="cellIs" dxfId="44" priority="49" stopIfTrue="1" operator="equal">
      <formula>"NO ADMISIBLE"</formula>
    </cfRule>
  </conditionalFormatting>
  <conditionalFormatting sqref="W202:W204">
    <cfRule type="cellIs" dxfId="43" priority="48" stopIfTrue="1" operator="equal">
      <formula>"NO ADMISIBLE"</formula>
    </cfRule>
  </conditionalFormatting>
  <conditionalFormatting sqref="AB202:AB204">
    <cfRule type="cellIs" dxfId="42" priority="47" stopIfTrue="1" operator="equal">
      <formula>"NO ADMISIBLE"</formula>
    </cfRule>
  </conditionalFormatting>
  <conditionalFormatting sqref="AB202:AB204">
    <cfRule type="cellIs" dxfId="41" priority="45" stopIfTrue="1" operator="equal">
      <formula>"NO ADMISIBLE"</formula>
    </cfRule>
    <cfRule type="cellIs" dxfId="40" priority="46" stopIfTrue="1" operator="equal">
      <formula>"ADMISIBLE"</formula>
    </cfRule>
  </conditionalFormatting>
  <conditionalFormatting sqref="AG202:AG204">
    <cfRule type="cellIs" dxfId="39" priority="44" stopIfTrue="1" operator="equal">
      <formula>"NO ADMISIBLE"</formula>
    </cfRule>
  </conditionalFormatting>
  <conditionalFormatting sqref="AG202:AG204">
    <cfRule type="cellIs" dxfId="38" priority="42" stopIfTrue="1" operator="equal">
      <formula>"NO ADMISIBLE"</formula>
    </cfRule>
    <cfRule type="cellIs" dxfId="37" priority="43" stopIfTrue="1" operator="equal">
      <formula>"ADMISIBLE"</formula>
    </cfRule>
  </conditionalFormatting>
  <conditionalFormatting sqref="AI202:AI204">
    <cfRule type="cellIs" dxfId="36" priority="41" stopIfTrue="1" operator="equal">
      <formula>"NO ADMISIBLE"</formula>
    </cfRule>
  </conditionalFormatting>
  <conditionalFormatting sqref="AI202:AI204">
    <cfRule type="cellIs" dxfId="35" priority="39" stopIfTrue="1" operator="equal">
      <formula>"NO ADMISIBLE"</formula>
    </cfRule>
    <cfRule type="cellIs" dxfId="34" priority="40" stopIfTrue="1" operator="equal">
      <formula>"ADMISIBLE"</formula>
    </cfRule>
  </conditionalFormatting>
  <conditionalFormatting sqref="C210">
    <cfRule type="cellIs" dxfId="33" priority="38" stopIfTrue="1" operator="equal">
      <formula>"NO ADMISIBLE"</formula>
    </cfRule>
  </conditionalFormatting>
  <conditionalFormatting sqref="C211">
    <cfRule type="cellIs" dxfId="32" priority="37" stopIfTrue="1" operator="equal">
      <formula>"NO ADMISIBLE"</formula>
    </cfRule>
  </conditionalFormatting>
  <conditionalFormatting sqref="C213">
    <cfRule type="cellIs" dxfId="31" priority="36" stopIfTrue="1" operator="equal">
      <formula>"NO ADMISIBLE"</formula>
    </cfRule>
  </conditionalFormatting>
  <conditionalFormatting sqref="C212">
    <cfRule type="cellIs" dxfId="30" priority="35" stopIfTrue="1" operator="equal">
      <formula>"NO ADMISIBLE"</formula>
    </cfRule>
  </conditionalFormatting>
  <conditionalFormatting sqref="C219">
    <cfRule type="cellIs" dxfId="29" priority="34" stopIfTrue="1" operator="equal">
      <formula>"NO ADMISIBLE"</formula>
    </cfRule>
  </conditionalFormatting>
  <conditionalFormatting sqref="C220">
    <cfRule type="cellIs" dxfId="28" priority="33" stopIfTrue="1" operator="equal">
      <formula>"NO ADMISIBLE"</formula>
    </cfRule>
  </conditionalFormatting>
  <conditionalFormatting sqref="C221">
    <cfRule type="cellIs" dxfId="27" priority="32" stopIfTrue="1" operator="equal">
      <formula>"NO ADMISIBLE"</formula>
    </cfRule>
  </conditionalFormatting>
  <conditionalFormatting sqref="C228">
    <cfRule type="cellIs" dxfId="26" priority="31" stopIfTrue="1" operator="equal">
      <formula>"NO ADMISIBLE"</formula>
    </cfRule>
  </conditionalFormatting>
  <conditionalFormatting sqref="C229">
    <cfRule type="cellIs" dxfId="25" priority="30" stopIfTrue="1" operator="equal">
      <formula>"NO ADMISIBLE"</formula>
    </cfRule>
  </conditionalFormatting>
  <conditionalFormatting sqref="C230">
    <cfRule type="cellIs" dxfId="24" priority="29" stopIfTrue="1" operator="equal">
      <formula>"NO ADMISIBLE"</formula>
    </cfRule>
  </conditionalFormatting>
  <conditionalFormatting sqref="C231">
    <cfRule type="cellIs" dxfId="23" priority="28" stopIfTrue="1" operator="equal">
      <formula>"NO ADMISIBLE"</formula>
    </cfRule>
  </conditionalFormatting>
  <conditionalFormatting sqref="C237:C238">
    <cfRule type="cellIs" dxfId="22" priority="27" stopIfTrue="1" operator="equal">
      <formula>"NO ADMISIBLE"</formula>
    </cfRule>
  </conditionalFormatting>
  <conditionalFormatting sqref="AG237:AG240">
    <cfRule type="cellIs" dxfId="21" priority="26" stopIfTrue="1" operator="equal">
      <formula>"NO ADMISIBLE"</formula>
    </cfRule>
  </conditionalFormatting>
  <conditionalFormatting sqref="AG237:AG240">
    <cfRule type="cellIs" dxfId="20" priority="24" stopIfTrue="1" operator="equal">
      <formula>"NO ADMISIBLE"</formula>
    </cfRule>
    <cfRule type="cellIs" dxfId="19" priority="25" stopIfTrue="1" operator="equal">
      <formula>"ADMISIBLE"</formula>
    </cfRule>
  </conditionalFormatting>
  <conditionalFormatting sqref="AI237:AI240">
    <cfRule type="cellIs" dxfId="18" priority="23" stopIfTrue="1" operator="equal">
      <formula>"NO ADMISIBLE"</formula>
    </cfRule>
  </conditionalFormatting>
  <conditionalFormatting sqref="AI237:AI240">
    <cfRule type="cellIs" dxfId="17" priority="21" stopIfTrue="1" operator="equal">
      <formula>"NO ADMISIBLE"</formula>
    </cfRule>
    <cfRule type="cellIs" dxfId="16" priority="22" stopIfTrue="1" operator="equal">
      <formula>"ADMISIBLE"</formula>
    </cfRule>
  </conditionalFormatting>
  <conditionalFormatting sqref="C246">
    <cfRule type="cellIs" dxfId="15" priority="20" stopIfTrue="1" operator="equal">
      <formula>"NO ADMISIBLE"</formula>
    </cfRule>
  </conditionalFormatting>
  <conditionalFormatting sqref="C247">
    <cfRule type="cellIs" dxfId="14" priority="19" stopIfTrue="1" operator="equal">
      <formula>"NO ADMISIBLE"</formula>
    </cfRule>
  </conditionalFormatting>
  <conditionalFormatting sqref="AG246:AG248">
    <cfRule type="cellIs" dxfId="13" priority="18" stopIfTrue="1" operator="equal">
      <formula>"NO ADMISIBLE"</formula>
    </cfRule>
  </conditionalFormatting>
  <conditionalFormatting sqref="AG246:AG248">
    <cfRule type="cellIs" dxfId="12" priority="16" stopIfTrue="1" operator="equal">
      <formula>"NO ADMISIBLE"</formula>
    </cfRule>
    <cfRule type="cellIs" dxfId="11" priority="17" stopIfTrue="1" operator="equal">
      <formula>"ADMISIBLE"</formula>
    </cfRule>
  </conditionalFormatting>
  <conditionalFormatting sqref="AH246:AH248">
    <cfRule type="cellIs" dxfId="10" priority="15" stopIfTrue="1" operator="equal">
      <formula>"NO ADMISIBLE"</formula>
    </cfRule>
  </conditionalFormatting>
  <conditionalFormatting sqref="AH246:AH248">
    <cfRule type="cellIs" dxfId="9" priority="13" stopIfTrue="1" operator="equal">
      <formula>"NO ADMISIBLE"</formula>
    </cfRule>
    <cfRule type="cellIs" dxfId="8" priority="14" stopIfTrue="1" operator="equal">
      <formula>"ADMISIBLE"</formula>
    </cfRule>
  </conditionalFormatting>
  <conditionalFormatting sqref="C256">
    <cfRule type="cellIs" dxfId="7" priority="8" stopIfTrue="1" operator="equal">
      <formula>"NO ADMISIBLE"</formula>
    </cfRule>
  </conditionalFormatting>
  <conditionalFormatting sqref="C255">
    <cfRule type="cellIs" dxfId="6" priority="7" stopIfTrue="1" operator="equal">
      <formula>"NO ADMISIBLE"</formula>
    </cfRule>
  </conditionalFormatting>
  <conditionalFormatting sqref="C257">
    <cfRule type="cellIs" dxfId="5" priority="6" stopIfTrue="1" operator="equal">
      <formula>"NO ADMISIBLE"</formula>
    </cfRule>
  </conditionalFormatting>
  <conditionalFormatting sqref="C258">
    <cfRule type="cellIs" dxfId="4" priority="5" stopIfTrue="1" operator="equal">
      <formula>"NO ADMISIBLE"</formula>
    </cfRule>
  </conditionalFormatting>
  <conditionalFormatting sqref="C264">
    <cfRule type="cellIs" dxfId="3" priority="4" stopIfTrue="1" operator="equal">
      <formula>"NO ADMISIBLE"</formula>
    </cfRule>
  </conditionalFormatting>
  <conditionalFormatting sqref="C265">
    <cfRule type="cellIs" dxfId="2" priority="3" stopIfTrue="1" operator="equal">
      <formula>"NO ADMISIBLE"</formula>
    </cfRule>
  </conditionalFormatting>
  <conditionalFormatting sqref="C266">
    <cfRule type="cellIs" dxfId="1" priority="2" stopIfTrue="1" operator="equal">
      <formula>"NO ADMISIBLE"</formula>
    </cfRule>
  </conditionalFormatting>
  <conditionalFormatting sqref="C267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1:C12 C259:C262 D11:D28 D29:D37 D38:D46 C38 D47:D55 C47:C49 D56:D64 C56:C58 C51:C55 D65:D73 C65:C66 C62:C64 D74:D82 C74:C75 C70:C73 D83:D91 C83 D92:D100 C89:C91 D101:D109 C101 D110:D118 C110 C114:C118 D119:D127 C119:C120 C123:C127 D128:D136 C112 C132:C136 C130 C137 D146:D154 C146 C150:C154 D155:D163 C155 C158:C163 D164:D172 C164:C165 C139:C140 D173:D181 C173 C169:C172 D182:D190 C182:C183 C178:C181 D191:D199 C191:C192 C187:C190 D200:D208 C200 C204:C208 D209:D217 C209 C196:C197 D218:D226 C218 C222:C226 D227:D235 C227 C214:C217 D236:D244 C236 C240:C244 D245:D253 C245:C246 C249:C253 D254:D262 C254 C232:C235 D263:D271 C263:C264 C60 C78:C82 C85:C86 C104 C106:C109 C128 D137:D145 C144:C145 C199 C268:C271 C16:C21 C23:C28 C29:C30 C32:C37 C42:C46 C40 C92:C93 C95:C100" xr:uid="{00000000-0002-0000-01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tabColor rgb="FFFFC000"/>
  </sheetPr>
  <dimension ref="A1:K26"/>
  <sheetViews>
    <sheetView workbookViewId="0">
      <selection activeCell="F36" sqref="F36"/>
    </sheetView>
  </sheetViews>
  <sheetFormatPr baseColWidth="10" defaultColWidth="11.5" defaultRowHeight="13" x14ac:dyDescent="0.15"/>
  <cols>
    <col min="1" max="1" width="11.5" style="126"/>
    <col min="2" max="2" width="18.5" style="126" bestFit="1" customWidth="1"/>
    <col min="3" max="3" width="11.5" style="126"/>
    <col min="4" max="4" width="18.1640625" style="126" customWidth="1"/>
    <col min="5" max="5" width="4.6640625" style="126" customWidth="1"/>
    <col min="6" max="6" width="13.83203125" style="126" bestFit="1" customWidth="1"/>
    <col min="7" max="7" width="4.6640625" style="127" customWidth="1"/>
    <col min="8" max="9" width="18.33203125" style="127" customWidth="1"/>
    <col min="10" max="10" width="4.6640625" style="127" customWidth="1"/>
    <col min="11" max="11" width="17.5" style="127" customWidth="1"/>
    <col min="12" max="16384" width="11.5" style="127"/>
  </cols>
  <sheetData>
    <row r="1" spans="1:11" ht="44.25" customHeight="1" x14ac:dyDescent="0.15">
      <c r="A1" s="142" t="s">
        <v>162</v>
      </c>
      <c r="B1" s="142" t="s">
        <v>163</v>
      </c>
      <c r="C1" s="142" t="s">
        <v>0</v>
      </c>
      <c r="D1" s="142" t="s">
        <v>187</v>
      </c>
      <c r="E1" s="128"/>
      <c r="F1" s="132" t="s">
        <v>229</v>
      </c>
      <c r="H1" s="143" t="s">
        <v>207</v>
      </c>
      <c r="I1" s="143" t="s">
        <v>101</v>
      </c>
      <c r="J1" s="144"/>
      <c r="K1" s="143" t="s">
        <v>208</v>
      </c>
    </row>
    <row r="2" spans="1:11" s="163" customFormat="1" x14ac:dyDescent="0.15">
      <c r="A2" s="158">
        <v>1</v>
      </c>
      <c r="B2" s="177">
        <v>33500000000</v>
      </c>
      <c r="C2" s="159">
        <v>114</v>
      </c>
      <c r="D2" s="160">
        <v>0.5</v>
      </c>
      <c r="E2" s="161"/>
      <c r="F2" s="162">
        <v>877803</v>
      </c>
      <c r="H2" s="148">
        <f>+IF(OR(B2="",C2=""),"",B2/C2)*1</f>
        <v>293859649.12280703</v>
      </c>
      <c r="I2" s="164">
        <f>IF(OR(B2="",$K$2=""),"",B2*$K$2)</f>
        <v>16750000000</v>
      </c>
      <c r="J2" s="165"/>
      <c r="K2" s="166">
        <v>0.5</v>
      </c>
    </row>
    <row r="3" spans="1:11" x14ac:dyDescent="0.15">
      <c r="A3" s="145">
        <v>2</v>
      </c>
      <c r="B3" s="146">
        <v>30000000000</v>
      </c>
      <c r="C3" s="147">
        <v>102</v>
      </c>
      <c r="D3" s="160">
        <v>0.5</v>
      </c>
      <c r="E3" s="129"/>
      <c r="F3" s="129"/>
      <c r="H3" s="148">
        <f t="shared" ref="H3:H11" si="0">+IF(OR(B3="",C3=""),"",0.4*B3)</f>
        <v>12000000000</v>
      </c>
      <c r="I3" s="148">
        <f t="shared" ref="I3:I11" si="1">IF(OR(B3="",$K$2=""),"",B3*$K$2)</f>
        <v>15000000000</v>
      </c>
    </row>
    <row r="4" spans="1:11" x14ac:dyDescent="0.15">
      <c r="A4" s="145">
        <v>3</v>
      </c>
      <c r="B4" s="146">
        <v>28800000000</v>
      </c>
      <c r="C4" s="147">
        <v>114</v>
      </c>
      <c r="D4" s="160">
        <v>0.5</v>
      </c>
      <c r="E4" s="129"/>
      <c r="F4" s="129"/>
      <c r="H4" s="148">
        <f t="shared" si="0"/>
        <v>11520000000</v>
      </c>
      <c r="I4" s="148">
        <f t="shared" si="1"/>
        <v>14400000000</v>
      </c>
    </row>
    <row r="5" spans="1:11" x14ac:dyDescent="0.15">
      <c r="A5" s="145">
        <v>4</v>
      </c>
      <c r="B5" s="146">
        <v>27600000000</v>
      </c>
      <c r="C5" s="147">
        <v>114</v>
      </c>
      <c r="D5" s="160">
        <v>0.5</v>
      </c>
      <c r="E5" s="129"/>
      <c r="F5" s="129"/>
      <c r="H5" s="148">
        <f t="shared" si="0"/>
        <v>11040000000</v>
      </c>
      <c r="I5" s="148">
        <f t="shared" si="1"/>
        <v>13800000000</v>
      </c>
    </row>
    <row r="6" spans="1:11" x14ac:dyDescent="0.15">
      <c r="A6" s="145">
        <v>5</v>
      </c>
      <c r="B6" s="146">
        <v>27400000000</v>
      </c>
      <c r="C6" s="147">
        <v>102</v>
      </c>
      <c r="D6" s="160">
        <v>0.5</v>
      </c>
      <c r="E6" s="129"/>
      <c r="F6" s="129"/>
      <c r="H6" s="148">
        <f t="shared" si="0"/>
        <v>10960000000</v>
      </c>
      <c r="I6" s="148">
        <f t="shared" si="1"/>
        <v>13700000000</v>
      </c>
    </row>
    <row r="7" spans="1:11" x14ac:dyDescent="0.15">
      <c r="A7" s="145">
        <v>6</v>
      </c>
      <c r="B7" s="146">
        <v>14705000000</v>
      </c>
      <c r="C7" s="147">
        <v>114</v>
      </c>
      <c r="D7" s="160">
        <v>0.5</v>
      </c>
      <c r="E7" s="129"/>
      <c r="F7" s="129"/>
      <c r="H7" s="148">
        <f t="shared" si="0"/>
        <v>5882000000</v>
      </c>
      <c r="I7" s="148">
        <f>IF(OR(B7="",$K$2=""),"",B7*$K$2)</f>
        <v>7352500000</v>
      </c>
    </row>
    <row r="8" spans="1:11" ht="14" x14ac:dyDescent="0.15">
      <c r="A8" s="145"/>
      <c r="B8" s="146"/>
      <c r="C8" s="147"/>
      <c r="D8" s="160"/>
      <c r="H8" s="148" t="str">
        <f>+IF(OR(B8="",C8=""),"",B8/C8)</f>
        <v/>
      </c>
      <c r="I8" s="148" t="str">
        <f t="shared" si="1"/>
        <v/>
      </c>
    </row>
    <row r="9" spans="1:11" x14ac:dyDescent="0.15">
      <c r="A9" s="145"/>
      <c r="B9" s="146"/>
      <c r="C9" s="147"/>
      <c r="D9" s="160"/>
      <c r="H9" s="148"/>
      <c r="I9" s="148"/>
    </row>
    <row r="10" spans="1:11" ht="14" x14ac:dyDescent="0.15">
      <c r="A10" s="145"/>
      <c r="B10" s="146"/>
      <c r="C10" s="147"/>
      <c r="D10" s="160"/>
      <c r="H10" s="148" t="str">
        <f>+IF(OR(B10="",C10=""),"",B10/C10)</f>
        <v/>
      </c>
      <c r="I10" s="148" t="str">
        <f t="shared" si="1"/>
        <v/>
      </c>
    </row>
    <row r="11" spans="1:11" ht="14" x14ac:dyDescent="0.15">
      <c r="A11" s="145"/>
      <c r="B11" s="146"/>
      <c r="C11" s="147"/>
      <c r="D11" s="160"/>
      <c r="H11" s="148" t="str">
        <f t="shared" si="0"/>
        <v/>
      </c>
      <c r="I11" s="148" t="str">
        <f t="shared" si="1"/>
        <v/>
      </c>
    </row>
    <row r="12" spans="1:11" x14ac:dyDescent="0.15">
      <c r="E12" s="136"/>
    </row>
    <row r="13" spans="1:11" x14ac:dyDescent="0.15">
      <c r="B13" s="180"/>
    </row>
    <row r="14" spans="1:11" x14ac:dyDescent="0.15">
      <c r="I14" s="167"/>
      <c r="K14" s="167"/>
    </row>
    <row r="15" spans="1:11" ht="16" x14ac:dyDescent="0.2">
      <c r="F15" s="179"/>
      <c r="H15" s="167"/>
    </row>
    <row r="16" spans="1:11" x14ac:dyDescent="0.15">
      <c r="H16" s="178"/>
      <c r="I16" s="167"/>
    </row>
    <row r="17" spans="6:8" x14ac:dyDescent="0.15">
      <c r="H17" s="178"/>
    </row>
    <row r="19" spans="6:8" x14ac:dyDescent="0.15">
      <c r="H19" s="178"/>
    </row>
    <row r="21" spans="6:8" ht="9.75" customHeight="1" x14ac:dyDescent="0.15"/>
    <row r="26" spans="6:8" x14ac:dyDescent="0.15">
      <c r="F26" s="149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6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3" outlineLevelRow="2" x14ac:dyDescent="0.15"/>
  <cols>
    <col min="1" max="1" width="19" customWidth="1"/>
    <col min="2" max="2" width="21.83203125" customWidth="1"/>
  </cols>
  <sheetData>
    <row r="1" spans="1:2" s="13" customFormat="1" ht="16" x14ac:dyDescent="0.2">
      <c r="A1" s="13" t="s">
        <v>4</v>
      </c>
    </row>
    <row r="3" spans="1:2" ht="32" x14ac:dyDescent="0.15">
      <c r="A3" s="14" t="s">
        <v>5</v>
      </c>
      <c r="B3" s="15" t="s">
        <v>6</v>
      </c>
    </row>
    <row r="4" spans="1:2" s="17" customFormat="1" outlineLevel="2" x14ac:dyDescent="0.15">
      <c r="A4" s="16"/>
    </row>
    <row r="5" spans="1:2" s="21" customFormat="1" outlineLevel="1" x14ac:dyDescent="0.15">
      <c r="A5" s="18" t="s">
        <v>111</v>
      </c>
      <c r="B5" s="20">
        <v>16097532669.306931</v>
      </c>
    </row>
    <row r="6" spans="1:2" s="21" customFormat="1" outlineLevel="1" x14ac:dyDescent="0.15">
      <c r="A6" s="19" t="s">
        <v>112</v>
      </c>
      <c r="B6" s="20">
        <v>18724260670</v>
      </c>
    </row>
    <row r="7" spans="1:2" s="21" customFormat="1" outlineLevel="1" x14ac:dyDescent="0.15">
      <c r="A7" s="19" t="s">
        <v>113</v>
      </c>
      <c r="B7" s="20">
        <v>15886461489</v>
      </c>
    </row>
    <row r="8" spans="1:2" s="21" customFormat="1" outlineLevel="1" x14ac:dyDescent="0.15">
      <c r="A8" s="19" t="s">
        <v>114</v>
      </c>
      <c r="B8" s="20">
        <v>18533406621</v>
      </c>
    </row>
    <row r="9" spans="1:2" s="23" customFormat="1" outlineLevel="1" x14ac:dyDescent="0.15">
      <c r="A9" s="19" t="s">
        <v>115</v>
      </c>
      <c r="B9" s="20">
        <v>14971945628</v>
      </c>
    </row>
    <row r="10" spans="1:2" s="23" customFormat="1" outlineLevel="1" x14ac:dyDescent="0.15">
      <c r="A10" s="19" t="s">
        <v>116</v>
      </c>
      <c r="B10" s="20">
        <v>16484340849</v>
      </c>
    </row>
    <row r="11" spans="1:2" s="21" customFormat="1" outlineLevel="1" x14ac:dyDescent="0.15">
      <c r="A11" s="19" t="s">
        <v>117</v>
      </c>
      <c r="B11" s="20">
        <v>16686919713.999998</v>
      </c>
    </row>
    <row r="12" spans="1:2" s="21" customFormat="1" outlineLevel="1" x14ac:dyDescent="0.15">
      <c r="A12" s="19" t="s">
        <v>118</v>
      </c>
      <c r="B12" s="20">
        <v>11566305868</v>
      </c>
    </row>
    <row r="13" spans="1:2" s="21" customFormat="1" outlineLevel="1" x14ac:dyDescent="0.15">
      <c r="A13" s="19" t="s">
        <v>119</v>
      </c>
      <c r="B13" s="20">
        <v>6300474910</v>
      </c>
    </row>
    <row r="14" spans="1:2" s="21" customFormat="1" outlineLevel="1" x14ac:dyDescent="0.15">
      <c r="A14" s="19" t="s">
        <v>7</v>
      </c>
      <c r="B14" s="20">
        <v>1428162158.4158416</v>
      </c>
    </row>
    <row r="15" spans="1:2" s="21" customFormat="1" outlineLevel="1" x14ac:dyDescent="0.15">
      <c r="A15" s="19" t="s">
        <v>8</v>
      </c>
      <c r="B15" s="20">
        <v>1292851961.3861387</v>
      </c>
    </row>
    <row r="16" spans="1:2" s="23" customFormat="1" outlineLevel="1" x14ac:dyDescent="0.15">
      <c r="A16" s="19" t="s">
        <v>9</v>
      </c>
      <c r="B16" s="40">
        <v>14200237260</v>
      </c>
    </row>
    <row r="17" spans="1:2" s="23" customFormat="1" outlineLevel="1" x14ac:dyDescent="0.15">
      <c r="A17" s="19" t="s">
        <v>10</v>
      </c>
      <c r="B17" s="20">
        <v>14388115033</v>
      </c>
    </row>
    <row r="18" spans="1:2" s="21" customFormat="1" outlineLevel="1" x14ac:dyDescent="0.15">
      <c r="A18" s="19" t="s">
        <v>11</v>
      </c>
      <c r="B18" s="20">
        <v>7076050599</v>
      </c>
    </row>
    <row r="19" spans="1:2" s="21" customFormat="1" outlineLevel="1" x14ac:dyDescent="0.15">
      <c r="A19" s="19" t="s">
        <v>12</v>
      </c>
      <c r="B19" s="20">
        <v>20893814942</v>
      </c>
    </row>
    <row r="20" spans="1:2" s="23" customFormat="1" outlineLevel="1" x14ac:dyDescent="0.15">
      <c r="A20" s="19" t="s">
        <v>13</v>
      </c>
      <c r="B20" s="40">
        <v>8810989120</v>
      </c>
    </row>
    <row r="21" spans="1:2" s="21" customFormat="1" outlineLevel="1" x14ac:dyDescent="0.15">
      <c r="A21" s="19" t="s">
        <v>14</v>
      </c>
      <c r="B21" s="20">
        <v>5818381842</v>
      </c>
    </row>
    <row r="22" spans="1:2" s="21" customFormat="1" outlineLevel="1" x14ac:dyDescent="0.15">
      <c r="A22" s="19" t="s">
        <v>15</v>
      </c>
      <c r="B22" s="20">
        <v>9650261634</v>
      </c>
    </row>
    <row r="23" spans="1:2" s="21" customFormat="1" outlineLevel="1" x14ac:dyDescent="0.15">
      <c r="A23" s="19" t="s">
        <v>16</v>
      </c>
      <c r="B23" s="20">
        <v>5385776414</v>
      </c>
    </row>
    <row r="24" spans="1:2" s="23" customFormat="1" outlineLevel="1" x14ac:dyDescent="0.15">
      <c r="A24" s="19" t="s">
        <v>17</v>
      </c>
      <c r="B24" s="20">
        <v>5759505844</v>
      </c>
    </row>
    <row r="25" spans="1:2" s="23" customFormat="1" outlineLevel="1" x14ac:dyDescent="0.15">
      <c r="A25" s="19" t="s">
        <v>18</v>
      </c>
      <c r="B25" s="20">
        <v>11365045650</v>
      </c>
    </row>
    <row r="26" spans="1:2" s="23" customFormat="1" outlineLevel="1" x14ac:dyDescent="0.15">
      <c r="A26" s="19" t="s">
        <v>19</v>
      </c>
      <c r="B26" s="20">
        <v>15652530637</v>
      </c>
    </row>
    <row r="27" spans="1:2" s="23" customFormat="1" outlineLevel="1" x14ac:dyDescent="0.15">
      <c r="A27" s="19" t="s">
        <v>20</v>
      </c>
      <c r="B27" s="20">
        <v>5772808797</v>
      </c>
    </row>
    <row r="28" spans="1:2" s="23" customFormat="1" outlineLevel="1" x14ac:dyDescent="0.15">
      <c r="A28" s="19" t="s">
        <v>21</v>
      </c>
      <c r="B28" s="20">
        <v>7512106130</v>
      </c>
    </row>
    <row r="29" spans="1:2" s="23" customFormat="1" outlineLevel="1" x14ac:dyDescent="0.15">
      <c r="A29" s="19" t="s">
        <v>22</v>
      </c>
      <c r="B29" s="20">
        <v>9347559589</v>
      </c>
    </row>
    <row r="30" spans="1:2" s="23" customFormat="1" outlineLevel="1" x14ac:dyDescent="0.15">
      <c r="A30" s="19" t="s">
        <v>23</v>
      </c>
      <c r="B30" s="20">
        <v>19825977010</v>
      </c>
    </row>
    <row r="31" spans="1:2" s="23" customFormat="1" outlineLevel="1" x14ac:dyDescent="0.15">
      <c r="A31" s="19" t="s">
        <v>24</v>
      </c>
      <c r="B31" s="20">
        <v>9200191515</v>
      </c>
    </row>
    <row r="32" spans="1:2" s="23" customFormat="1" outlineLevel="1" x14ac:dyDescent="0.15">
      <c r="A32" s="19" t="s">
        <v>25</v>
      </c>
      <c r="B32" s="20">
        <v>18743806542</v>
      </c>
    </row>
    <row r="33" spans="1:2" s="23" customFormat="1" outlineLevel="1" x14ac:dyDescent="0.15">
      <c r="A33" s="19" t="s">
        <v>26</v>
      </c>
      <c r="B33" s="20">
        <v>12488203547</v>
      </c>
    </row>
    <row r="34" spans="1:2" s="23" customFormat="1" outlineLevel="1" x14ac:dyDescent="0.15">
      <c r="A34" s="19" t="s">
        <v>27</v>
      </c>
      <c r="B34" s="20">
        <v>12337277639</v>
      </c>
    </row>
    <row r="35" spans="1:2" s="23" customFormat="1" outlineLevel="1" x14ac:dyDescent="0.15">
      <c r="A35" s="19" t="s">
        <v>28</v>
      </c>
      <c r="B35" s="20">
        <v>16198497482.999998</v>
      </c>
    </row>
    <row r="36" spans="1:2" s="23" customFormat="1" outlineLevel="1" x14ac:dyDescent="0.15">
      <c r="A36" s="19" t="s">
        <v>29</v>
      </c>
      <c r="B36" s="20">
        <v>17764576319</v>
      </c>
    </row>
    <row r="37" spans="1:2" s="23" customFormat="1" outlineLevel="1" x14ac:dyDescent="0.15">
      <c r="A37" s="19" t="s">
        <v>30</v>
      </c>
      <c r="B37" s="20">
        <v>22882731815</v>
      </c>
    </row>
    <row r="38" spans="1:2" s="23" customFormat="1" outlineLevel="1" x14ac:dyDescent="0.15">
      <c r="A38" s="19" t="s">
        <v>31</v>
      </c>
      <c r="B38" s="20">
        <v>7383905477</v>
      </c>
    </row>
    <row r="39" spans="1:2" s="23" customFormat="1" outlineLevel="1" x14ac:dyDescent="0.15">
      <c r="A39" s="19" t="s">
        <v>32</v>
      </c>
      <c r="B39" s="20">
        <v>12423743774</v>
      </c>
    </row>
    <row r="40" spans="1:2" s="23" customFormat="1" outlineLevel="1" x14ac:dyDescent="0.15">
      <c r="A40" s="19" t="s">
        <v>33</v>
      </c>
      <c r="B40" s="20">
        <v>14187262851</v>
      </c>
    </row>
    <row r="41" spans="1:2" s="23" customFormat="1" outlineLevel="1" x14ac:dyDescent="0.15">
      <c r="A41" s="19" t="s">
        <v>34</v>
      </c>
      <c r="B41" s="20">
        <v>9099377756</v>
      </c>
    </row>
    <row r="42" spans="1:2" s="23" customFormat="1" outlineLevel="1" x14ac:dyDescent="0.15">
      <c r="A42" s="19" t="s">
        <v>35</v>
      </c>
      <c r="B42" s="20">
        <v>7416098511</v>
      </c>
    </row>
    <row r="43" spans="1:2" s="23" customFormat="1" outlineLevel="1" x14ac:dyDescent="0.15">
      <c r="A43" s="19" t="s">
        <v>36</v>
      </c>
      <c r="B43" s="20">
        <v>16654736652</v>
      </c>
    </row>
    <row r="44" spans="1:2" s="23" customFormat="1" outlineLevel="1" x14ac:dyDescent="0.15">
      <c r="A44" s="19" t="s">
        <v>37</v>
      </c>
      <c r="B44" s="20">
        <v>12006016561</v>
      </c>
    </row>
    <row r="45" spans="1:2" s="23" customFormat="1" outlineLevel="1" x14ac:dyDescent="0.15">
      <c r="A45" s="19" t="s">
        <v>38</v>
      </c>
      <c r="B45" s="20">
        <v>14602426835</v>
      </c>
    </row>
    <row r="46" spans="1:2" s="23" customFormat="1" outlineLevel="1" x14ac:dyDescent="0.15">
      <c r="A46" s="19" t="s">
        <v>39</v>
      </c>
      <c r="B46" s="20">
        <v>16600395825</v>
      </c>
    </row>
    <row r="47" spans="1:2" s="23" customFormat="1" outlineLevel="1" x14ac:dyDescent="0.15">
      <c r="A47" s="19" t="s">
        <v>40</v>
      </c>
      <c r="B47" s="20">
        <v>9490692823</v>
      </c>
    </row>
    <row r="48" spans="1:2" s="23" customFormat="1" outlineLevel="1" x14ac:dyDescent="0.15">
      <c r="A48" s="19" t="s">
        <v>41</v>
      </c>
      <c r="B48" s="20">
        <v>14966356774</v>
      </c>
    </row>
    <row r="49" spans="1:2" s="23" customFormat="1" outlineLevel="1" x14ac:dyDescent="0.15">
      <c r="A49" s="19" t="s">
        <v>42</v>
      </c>
      <c r="B49" s="20">
        <v>16628059484</v>
      </c>
    </row>
    <row r="50" spans="1:2" s="23" customFormat="1" outlineLevel="1" x14ac:dyDescent="0.15">
      <c r="A50" s="19" t="s">
        <v>43</v>
      </c>
      <c r="B50" s="20">
        <v>11545020876</v>
      </c>
    </row>
    <row r="51" spans="1:2" s="23" customFormat="1" outlineLevel="1" x14ac:dyDescent="0.15">
      <c r="A51" s="19" t="s">
        <v>44</v>
      </c>
      <c r="B51" s="20">
        <v>11069859631</v>
      </c>
    </row>
    <row r="52" spans="1:2" s="23" customFormat="1" outlineLevel="1" x14ac:dyDescent="0.15">
      <c r="A52" s="19" t="s">
        <v>45</v>
      </c>
      <c r="B52" s="20">
        <v>16462254401</v>
      </c>
    </row>
    <row r="53" spans="1:2" s="23" customFormat="1" outlineLevel="1" x14ac:dyDescent="0.15">
      <c r="A53" s="19" t="s">
        <v>46</v>
      </c>
      <c r="B53" s="20">
        <v>29122451003</v>
      </c>
    </row>
    <row r="54" spans="1:2" s="23" customFormat="1" outlineLevel="1" x14ac:dyDescent="0.15">
      <c r="A54" s="19" t="s">
        <v>47</v>
      </c>
      <c r="B54" s="20">
        <v>19110837484</v>
      </c>
    </row>
    <row r="55" spans="1:2" s="23" customFormat="1" outlineLevel="1" x14ac:dyDescent="0.15">
      <c r="A55" s="19" t="s">
        <v>48</v>
      </c>
      <c r="B55" s="20">
        <v>14355039068</v>
      </c>
    </row>
    <row r="56" spans="1:2" s="23" customFormat="1" outlineLevel="1" x14ac:dyDescent="0.15">
      <c r="A56" s="19" t="s">
        <v>49</v>
      </c>
      <c r="B56" s="20">
        <v>10742553232</v>
      </c>
    </row>
    <row r="57" spans="1:2" s="23" customFormat="1" outlineLevel="1" x14ac:dyDescent="0.15">
      <c r="A57" s="19" t="s">
        <v>50</v>
      </c>
      <c r="B57" s="20">
        <v>12944688820</v>
      </c>
    </row>
    <row r="58" spans="1:2" s="23" customFormat="1" outlineLevel="1" x14ac:dyDescent="0.15">
      <c r="A58" s="19" t="s">
        <v>51</v>
      </c>
      <c r="B58" s="20">
        <v>11689433662</v>
      </c>
    </row>
    <row r="59" spans="1:2" s="23" customFormat="1" outlineLevel="1" x14ac:dyDescent="0.15">
      <c r="A59" s="19" t="s">
        <v>52</v>
      </c>
      <c r="B59" s="20">
        <v>11397659254</v>
      </c>
    </row>
    <row r="60" spans="1:2" s="23" customFormat="1" outlineLevel="1" x14ac:dyDescent="0.15">
      <c r="A60" s="19" t="s">
        <v>53</v>
      </c>
      <c r="B60" s="20">
        <v>16236395384</v>
      </c>
    </row>
    <row r="61" spans="1:2" s="23" customFormat="1" outlineLevel="1" x14ac:dyDescent="0.15">
      <c r="A61" s="19" t="s">
        <v>54</v>
      </c>
      <c r="B61" s="20">
        <v>6151462908.9075203</v>
      </c>
    </row>
    <row r="62" spans="1:2" s="23" customFormat="1" outlineLevel="1" x14ac:dyDescent="0.15">
      <c r="A62" s="19" t="s">
        <v>55</v>
      </c>
      <c r="B62" s="20">
        <v>24188206629</v>
      </c>
    </row>
    <row r="63" spans="1:2" s="23" customFormat="1" outlineLevel="1" x14ac:dyDescent="0.15">
      <c r="A63" s="19" t="s">
        <v>56</v>
      </c>
      <c r="B63" s="20">
        <v>22229863427</v>
      </c>
    </row>
    <row r="64" spans="1:2" s="23" customFormat="1" outlineLevel="1" x14ac:dyDescent="0.15">
      <c r="A64" s="19" t="s">
        <v>57</v>
      </c>
      <c r="B64" s="20">
        <v>23200278421</v>
      </c>
    </row>
    <row r="65" spans="1:2" s="23" customFormat="1" outlineLevel="1" x14ac:dyDescent="0.15">
      <c r="A65" s="19" t="s">
        <v>58</v>
      </c>
      <c r="B65" s="20">
        <v>33729146012</v>
      </c>
    </row>
    <row r="66" spans="1:2" s="23" customFormat="1" outlineLevel="1" x14ac:dyDescent="0.15">
      <c r="A66" s="19" t="s">
        <v>59</v>
      </c>
      <c r="B66" s="20">
        <v>25741331764</v>
      </c>
    </row>
    <row r="67" spans="1:2" s="23" customFormat="1" outlineLevel="1" x14ac:dyDescent="0.15">
      <c r="A67" s="19" t="s">
        <v>60</v>
      </c>
      <c r="B67" s="20">
        <v>10895316694.06304</v>
      </c>
    </row>
    <row r="68" spans="1:2" s="23" customFormat="1" outlineLevel="1" x14ac:dyDescent="0.15">
      <c r="A68" s="19" t="s">
        <v>61</v>
      </c>
      <c r="B68" s="20">
        <v>15574902572</v>
      </c>
    </row>
    <row r="69" spans="1:2" s="22" customFormat="1" outlineLevel="1" x14ac:dyDescent="0.15">
      <c r="A69" s="19" t="s">
        <v>62</v>
      </c>
      <c r="B69" s="20">
        <v>11085498362</v>
      </c>
    </row>
    <row r="70" spans="1:2" s="23" customFormat="1" outlineLevel="1" x14ac:dyDescent="0.15">
      <c r="A70" s="19" t="s">
        <v>63</v>
      </c>
      <c r="B70" s="20">
        <v>15569378930</v>
      </c>
    </row>
    <row r="71" spans="1:2" s="23" customFormat="1" outlineLevel="1" x14ac:dyDescent="0.15">
      <c r="A71" s="19" t="s">
        <v>64</v>
      </c>
      <c r="B71" s="20">
        <v>19872456988.21376</v>
      </c>
    </row>
    <row r="72" spans="1:2" s="23" customFormat="1" outlineLevel="1" x14ac:dyDescent="0.15">
      <c r="A72" s="19" t="s">
        <v>65</v>
      </c>
      <c r="B72" s="20">
        <v>9279916346</v>
      </c>
    </row>
    <row r="73" spans="1:2" s="23" customFormat="1" outlineLevel="1" x14ac:dyDescent="0.15">
      <c r="A73" s="19" t="s">
        <v>66</v>
      </c>
      <c r="B73" s="20">
        <v>11879598172</v>
      </c>
    </row>
    <row r="74" spans="1:2" s="23" customFormat="1" outlineLevel="1" x14ac:dyDescent="0.15">
      <c r="A74" s="19" t="s">
        <v>67</v>
      </c>
      <c r="B74" s="20">
        <v>14944234555</v>
      </c>
    </row>
    <row r="75" spans="1:2" s="23" customFormat="1" outlineLevel="1" x14ac:dyDescent="0.15">
      <c r="A75" s="19" t="s">
        <v>68</v>
      </c>
      <c r="B75" s="20">
        <v>8486287813</v>
      </c>
    </row>
    <row r="76" spans="1:2" s="23" customFormat="1" outlineLevel="1" x14ac:dyDescent="0.15">
      <c r="A76" s="19" t="s">
        <v>69</v>
      </c>
      <c r="B76" s="20">
        <v>7048832262</v>
      </c>
    </row>
    <row r="77" spans="1:2" s="23" customFormat="1" outlineLevel="1" x14ac:dyDescent="0.15">
      <c r="A77" s="19" t="s">
        <v>70</v>
      </c>
      <c r="B77" s="20">
        <v>5348779190</v>
      </c>
    </row>
    <row r="78" spans="1:2" s="21" customFormat="1" outlineLevel="1" x14ac:dyDescent="0.15">
      <c r="A78" s="19" t="s">
        <v>71</v>
      </c>
      <c r="B78" s="20">
        <v>5466387046</v>
      </c>
    </row>
    <row r="79" spans="1:2" s="21" customFormat="1" outlineLevel="1" x14ac:dyDescent="0.15">
      <c r="A79" s="19" t="s">
        <v>72</v>
      </c>
      <c r="B79" s="20">
        <v>16518448889</v>
      </c>
    </row>
    <row r="80" spans="1:2" s="21" customFormat="1" outlineLevel="1" x14ac:dyDescent="0.15">
      <c r="A80" s="19" t="s">
        <v>73</v>
      </c>
      <c r="B80" s="20">
        <v>8675202615</v>
      </c>
    </row>
    <row r="81" spans="1:2" s="21" customFormat="1" outlineLevel="1" x14ac:dyDescent="0.15">
      <c r="A81" s="19" t="s">
        <v>74</v>
      </c>
      <c r="B81" s="20">
        <v>16760013498</v>
      </c>
    </row>
    <row r="82" spans="1:2" s="23" customFormat="1" outlineLevel="1" x14ac:dyDescent="0.15">
      <c r="A82" s="19" t="s">
        <v>75</v>
      </c>
      <c r="B82" s="20">
        <v>12438755743</v>
      </c>
    </row>
    <row r="83" spans="1:2" s="21" customFormat="1" outlineLevel="1" x14ac:dyDescent="0.15">
      <c r="A83" s="19" t="s">
        <v>76</v>
      </c>
      <c r="B83" s="20">
        <v>14593425402</v>
      </c>
    </row>
    <row r="84" spans="1:2" s="21" customFormat="1" outlineLevel="1" x14ac:dyDescent="0.15">
      <c r="A84" s="19" t="s">
        <v>77</v>
      </c>
      <c r="B84" s="20">
        <v>6689468251</v>
      </c>
    </row>
    <row r="85" spans="1:2" s="21" customFormat="1" outlineLevel="1" x14ac:dyDescent="0.15">
      <c r="A85" s="19" t="s">
        <v>78</v>
      </c>
      <c r="B85" s="20">
        <v>8186369892</v>
      </c>
    </row>
    <row r="86" spans="1:2" s="21" customFormat="1" outlineLevel="1" x14ac:dyDescent="0.15">
      <c r="A86" s="19" t="s">
        <v>79</v>
      </c>
      <c r="B86" s="20">
        <v>28561249598</v>
      </c>
    </row>
    <row r="87" spans="1:2" s="21" customFormat="1" outlineLevel="1" x14ac:dyDescent="0.15">
      <c r="A87" s="19" t="s">
        <v>80</v>
      </c>
      <c r="B87" s="20">
        <v>34980509996</v>
      </c>
    </row>
    <row r="88" spans="1:2" s="21" customFormat="1" outlineLevel="1" x14ac:dyDescent="0.15">
      <c r="A88" s="19" t="s">
        <v>81</v>
      </c>
      <c r="B88" s="20">
        <v>6950846586</v>
      </c>
    </row>
    <row r="89" spans="1:2" s="21" customFormat="1" outlineLevel="1" x14ac:dyDescent="0.15">
      <c r="A89" s="19" t="s">
        <v>82</v>
      </c>
      <c r="B89" s="20">
        <v>11116163961</v>
      </c>
    </row>
    <row r="90" spans="1:2" s="21" customFormat="1" outlineLevel="1" x14ac:dyDescent="0.15">
      <c r="A90" s="19" t="s">
        <v>83</v>
      </c>
      <c r="B90" s="20">
        <v>21274070645</v>
      </c>
    </row>
    <row r="91" spans="1:2" s="21" customFormat="1" outlineLevel="1" x14ac:dyDescent="0.15">
      <c r="A91" s="19" t="s">
        <v>84</v>
      </c>
      <c r="B91" s="20">
        <v>2826770201</v>
      </c>
    </row>
    <row r="92" spans="1:2" s="21" customFormat="1" outlineLevel="1" x14ac:dyDescent="0.15">
      <c r="A92" s="19" t="s">
        <v>85</v>
      </c>
      <c r="B92" s="20">
        <v>4775546619</v>
      </c>
    </row>
    <row r="93" spans="1:2" s="21" customFormat="1" outlineLevel="1" x14ac:dyDescent="0.15">
      <c r="A93" s="19" t="s">
        <v>86</v>
      </c>
      <c r="B93" s="20">
        <v>23755514236</v>
      </c>
    </row>
    <row r="94" spans="1:2" s="21" customFormat="1" outlineLevel="1" x14ac:dyDescent="0.15">
      <c r="A94" s="19" t="s">
        <v>87</v>
      </c>
      <c r="B94" s="20">
        <v>22463613073</v>
      </c>
    </row>
    <row r="95" spans="1:2" s="21" customFormat="1" outlineLevel="1" x14ac:dyDescent="0.15">
      <c r="A95" s="19" t="s">
        <v>88</v>
      </c>
      <c r="B95" s="20">
        <v>20949816946</v>
      </c>
    </row>
    <row r="96" spans="1:2" s="21" customFormat="1" outlineLevel="1" x14ac:dyDescent="0.15">
      <c r="A96" s="19" t="s">
        <v>89</v>
      </c>
      <c r="B96" s="20">
        <v>14104036918</v>
      </c>
    </row>
    <row r="97" spans="1:2" s="21" customFormat="1" outlineLevel="1" x14ac:dyDescent="0.15">
      <c r="A97" s="19" t="s">
        <v>90</v>
      </c>
      <c r="B97" s="20">
        <v>1396272140.5940592</v>
      </c>
    </row>
    <row r="98" spans="1:2" s="21" customFormat="1" outlineLevel="1" x14ac:dyDescent="0.15">
      <c r="A98" s="19" t="s">
        <v>91</v>
      </c>
      <c r="B98" s="20">
        <v>1211346171.2871287</v>
      </c>
    </row>
    <row r="99" spans="1:2" s="21" customFormat="1" outlineLevel="1" x14ac:dyDescent="0.15">
      <c r="A99" s="19" t="s">
        <v>92</v>
      </c>
      <c r="B99" s="20">
        <v>1239693623.7623763</v>
      </c>
    </row>
    <row r="100" spans="1:2" s="21" customFormat="1" outlineLevel="1" x14ac:dyDescent="0.15">
      <c r="A100" s="19" t="s">
        <v>93</v>
      </c>
      <c r="B100" s="20">
        <v>1625508018.1759996</v>
      </c>
    </row>
    <row r="101" spans="1:2" s="17" customFormat="1" outlineLevel="1" x14ac:dyDescent="0.15">
      <c r="A101" s="19"/>
      <c r="B101" s="24">
        <f>SUM(B4:B100)</f>
        <v>1276966895152.1125</v>
      </c>
    </row>
    <row r="103" spans="1:2" x14ac:dyDescent="0.1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Verificaciones</vt:lpstr>
      <vt:lpstr>Capacidad Financiera</vt:lpstr>
      <vt:lpstr>POA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Microsoft Office User</cp:lastModifiedBy>
  <cp:lastPrinted>2018-03-18T21:14:24Z</cp:lastPrinted>
  <dcterms:created xsi:type="dcterms:W3CDTF">2005-03-19T14:11:58Z</dcterms:created>
  <dcterms:modified xsi:type="dcterms:W3CDTF">2021-03-04T16:00:07Z</dcterms:modified>
</cp:coreProperties>
</file>