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autoCompressPictures="0"/>
  <bookViews>
    <workbookView xWindow="440" yWindow="0" windowWidth="19420" windowHeight="11020"/>
  </bookViews>
  <sheets>
    <sheet name="MÉTODO MEDIA ARITMETICA" sheetId="1" r:id="rId1"/>
  </sheets>
  <calcPr calcId="124519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/>
  <c r="H17"/>
  <c r="H24"/>
  <c r="H22"/>
  <c r="H21"/>
  <c r="D15"/>
  <c r="D19"/>
  <c r="D18"/>
</calcChain>
</file>

<file path=xl/comments1.xml><?xml version="1.0" encoding="utf-8"?>
<comments xmlns="http://schemas.openxmlformats.org/spreadsheetml/2006/main">
  <authors>
    <author>Dora Vilma Diaz Zarate</author>
  </authors>
  <commentList>
    <comment ref="H17" authorId="0">
      <text>
        <r>
          <rPr>
            <b/>
            <sz val="9"/>
            <color indexed="81"/>
            <rFont val="Tahoma"/>
            <family val="2"/>
          </rPr>
          <t>Dora Vilma Diaz Zarate:</t>
        </r>
        <r>
          <rPr>
            <sz val="9"/>
            <color indexed="81"/>
            <rFont val="Tahoma"/>
            <family val="2"/>
          </rPr>
          <t xml:space="preserve">
SE UTILZA FUNCION DE F PROMEDIO</t>
        </r>
      </text>
    </comment>
  </commentList>
</comments>
</file>

<file path=xl/sharedStrings.xml><?xml version="1.0" encoding="utf-8"?>
<sst xmlns="http://schemas.openxmlformats.org/spreadsheetml/2006/main" count="27" uniqueCount="27">
  <si>
    <t>PRESUPUESTO OFICIAL</t>
  </si>
  <si>
    <t>FECHA DE LA PUBLICACION</t>
  </si>
  <si>
    <t>FECHA DE TRM</t>
  </si>
  <si>
    <t>METODO DE EVALUACION DE LA OFERTA ECONOMICA</t>
  </si>
  <si>
    <t>PROPONENTE</t>
  </si>
  <si>
    <t>VALOR PROPUESTA</t>
  </si>
  <si>
    <t>PUNTAJE OBTENIDO</t>
  </si>
  <si>
    <t>PUNTAJE</t>
  </si>
  <si>
    <t>EVALUACION ECONÓMICA</t>
  </si>
  <si>
    <t>VALOR TRM (2 primeros digitos decimales)</t>
  </si>
  <si>
    <t>Dos primeros dígitos decimales</t>
  </si>
  <si>
    <t>Desde</t>
  </si>
  <si>
    <t>Hasta</t>
  </si>
  <si>
    <t>Método</t>
  </si>
  <si>
    <t>Máximo Puntaje</t>
  </si>
  <si>
    <t>Media Aritmética</t>
  </si>
  <si>
    <t>Media Aritmética Alta</t>
  </si>
  <si>
    <t>Media geométrica con presupuesto oficial</t>
  </si>
  <si>
    <t>No. PROPUESTA</t>
  </si>
  <si>
    <t>TRM en texto</t>
  </si>
  <si>
    <t>METODO MEDIA ARITMETICA ALTA</t>
  </si>
  <si>
    <t>Mayor valor de las ofertas</t>
  </si>
  <si>
    <t>MEDIA ARITMETICA</t>
  </si>
  <si>
    <t>MEDIA ARITMETICA ALTA</t>
  </si>
  <si>
    <t>CARLOS PINZÓN MOLINA</t>
  </si>
  <si>
    <t>INVERSIONES VIRTUAL COLOMBIA</t>
  </si>
  <si>
    <t>"PRESTAR LOS SERVICIOS PARA DESARROLLAR E IMPLEMENTAR LA SEMANA DEL ARTE, CULTURA Y PATRIMONIO DE LA LOCALIDAD DE SAN CRISTOBAL DE ACUERDO CON LOS ESTUDIOS PREVIOS, ANEXO TECNICO Y PLIEGO DE CONDICIONES"</t>
  </si>
</sst>
</file>

<file path=xl/styles.xml><?xml version="1.0" encoding="utf-8"?>
<styleSheet xmlns="http://schemas.openxmlformats.org/spreadsheetml/2006/main">
  <numFmts count="6">
    <numFmt numFmtId="43" formatCode="_-* #,##0.00_-;\-* #,##0.00_-;_-* &quot;-&quot;??_-;_-@_-"/>
    <numFmt numFmtId="164" formatCode="&quot;$&quot;#,##0.00;[Red]\-&quot;$&quot;#,##0.00"/>
    <numFmt numFmtId="165" formatCode="_-* #,##0.00\ _€_-;\-* #,##0.00\ _€_-;_-* &quot;-&quot;??\ _€_-;_-@_-"/>
    <numFmt numFmtId="166" formatCode="_-* #,##0\ _€_-;\-* #,##0\ _€_-;_-* &quot;-&quot;??\ _€_-;_-@_-"/>
    <numFmt numFmtId="167" formatCode="[$$-240A]#,##0.00;\-[$$-240A]#,##0.00"/>
    <numFmt numFmtId="168" formatCode="_-* #,##0.0000000_-;\-* #,##0.0000000_-;_-* &quot;-&quot;??_-;_-@_-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30">
    <xf numFmtId="0" fontId="0" fillId="0" borderId="0" xfId="0"/>
    <xf numFmtId="0" fontId="4" fillId="2" borderId="0" xfId="0" applyFont="1" applyFill="1"/>
    <xf numFmtId="0" fontId="5" fillId="3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/>
    <xf numFmtId="0" fontId="5" fillId="2" borderId="0" xfId="0" applyFont="1" applyFill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5" fillId="2" borderId="0" xfId="0" applyFont="1" applyFill="1" applyAlignment="1">
      <alignment horizontal="left" vertical="center" wrapText="1"/>
    </xf>
    <xf numFmtId="14" fontId="4" fillId="2" borderId="0" xfId="0" applyNumberFormat="1" applyFont="1" applyFill="1"/>
    <xf numFmtId="0" fontId="4" fillId="2" borderId="0" xfId="0" applyFont="1" applyFill="1" applyAlignment="1">
      <alignment horizontal="right"/>
    </xf>
    <xf numFmtId="166" fontId="4" fillId="2" borderId="0" xfId="1" applyNumberFormat="1" applyFont="1" applyFill="1" applyAlignment="1">
      <alignment wrapText="1"/>
    </xf>
    <xf numFmtId="0" fontId="4" fillId="2" borderId="0" xfId="0" applyFont="1" applyFill="1" applyAlignment="1"/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165" fontId="4" fillId="2" borderId="1" xfId="1" applyFont="1" applyFill="1" applyBorder="1"/>
    <xf numFmtId="165" fontId="4" fillId="2" borderId="0" xfId="0" applyNumberFormat="1" applyFont="1" applyFill="1"/>
    <xf numFmtId="1" fontId="4" fillId="2" borderId="0" xfId="0" applyNumberFormat="1" applyFont="1" applyFill="1" applyAlignment="1">
      <alignment horizontal="left"/>
    </xf>
    <xf numFmtId="165" fontId="4" fillId="2" borderId="1" xfId="0" applyNumberFormat="1" applyFont="1" applyFill="1" applyBorder="1"/>
    <xf numFmtId="164" fontId="4" fillId="2" borderId="0" xfId="0" applyNumberFormat="1" applyFont="1" applyFill="1" applyAlignment="1">
      <alignment horizontal="right"/>
    </xf>
    <xf numFmtId="43" fontId="4" fillId="2" borderId="0" xfId="0" applyNumberFormat="1" applyFont="1" applyFill="1"/>
    <xf numFmtId="165" fontId="5" fillId="2" borderId="0" xfId="0" applyNumberFormat="1" applyFont="1" applyFill="1" applyAlignment="1">
      <alignment horizontal="left"/>
    </xf>
    <xf numFmtId="0" fontId="4" fillId="2" borderId="1" xfId="0" applyFont="1" applyFill="1" applyBorder="1" applyAlignment="1">
      <alignment wrapText="1"/>
    </xf>
    <xf numFmtId="168" fontId="4" fillId="2" borderId="0" xfId="0" applyNumberFormat="1" applyFont="1" applyFill="1" applyBorder="1" applyAlignment="1">
      <alignment horizontal="center"/>
    </xf>
    <xf numFmtId="0" fontId="4" fillId="2" borderId="0" xfId="0" applyFont="1" applyFill="1" applyAlignment="1">
      <alignment horizontal="right"/>
    </xf>
    <xf numFmtId="0" fontId="5" fillId="2" borderId="0" xfId="0" applyFont="1" applyFill="1" applyAlignment="1">
      <alignment horizontal="right"/>
    </xf>
    <xf numFmtId="0" fontId="4" fillId="2" borderId="0" xfId="0" applyFont="1" applyFill="1" applyAlignment="1">
      <alignment horizontal="left"/>
    </xf>
    <xf numFmtId="0" fontId="5" fillId="2" borderId="0" xfId="0" applyFont="1" applyFill="1" applyAlignment="1">
      <alignment horizontal="center"/>
    </xf>
    <xf numFmtId="167" fontId="4" fillId="2" borderId="0" xfId="1" applyNumberFormat="1" applyFont="1" applyFill="1" applyAlignment="1">
      <alignment horizontal="right"/>
    </xf>
    <xf numFmtId="0" fontId="5" fillId="2" borderId="0" xfId="0" applyFont="1" applyFill="1" applyAlignment="1">
      <alignment horizontal="left" vertical="center" wrapText="1" inden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4</xdr:row>
      <xdr:rowOff>152401</xdr:rowOff>
    </xdr:from>
    <xdr:to>
      <xdr:col>3</xdr:col>
      <xdr:colOff>885825</xdr:colOff>
      <xdr:row>8</xdr:row>
      <xdr:rowOff>152401</xdr:rowOff>
    </xdr:to>
    <xdr:sp macro="" textlink="">
      <xdr:nvSpPr>
        <xdr:cNvPr id="6" name="Rectángulo redondeado 5"/>
        <xdr:cNvSpPr/>
      </xdr:nvSpPr>
      <xdr:spPr>
        <a:xfrm>
          <a:off x="19050" y="962026"/>
          <a:ext cx="5791200" cy="647700"/>
        </a:xfrm>
        <a:prstGeom prst="round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es-ES_tradnl"/>
        </a:p>
      </xdr:txBody>
    </xdr:sp>
    <xdr:clientData/>
  </xdr:twoCellAnchor>
  <xdr:twoCellAnchor>
    <xdr:from>
      <xdr:col>0</xdr:col>
      <xdr:colOff>552451</xdr:colOff>
      <xdr:row>4</xdr:row>
      <xdr:rowOff>85725</xdr:rowOff>
    </xdr:from>
    <xdr:to>
      <xdr:col>1</xdr:col>
      <xdr:colOff>278957</xdr:colOff>
      <xdr:row>5</xdr:row>
      <xdr:rowOff>57150</xdr:rowOff>
    </xdr:to>
    <xdr:sp macro="" textlink="">
      <xdr:nvSpPr>
        <xdr:cNvPr id="7" name="CuadroTexto 6"/>
        <xdr:cNvSpPr txBox="1"/>
      </xdr:nvSpPr>
      <xdr:spPr>
        <a:xfrm>
          <a:off x="552451" y="895350"/>
          <a:ext cx="498031" cy="1333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t"/>
        <a:lstStyle/>
        <a:p>
          <a:pPr algn="ctr"/>
          <a:r>
            <a:rPr lang="es-ES_tradnl" sz="800" b="1">
              <a:latin typeface="Times New Roman" panose="02020603050405020304" pitchFamily="18" charset="0"/>
              <a:cs typeface="Times New Roman" panose="02020603050405020304" pitchFamily="18" charset="0"/>
            </a:rPr>
            <a:t>OBJETO:</a:t>
          </a:r>
        </a:p>
      </xdr:txBody>
    </xdr:sp>
    <xdr:clientData/>
  </xdr:twoCellAnchor>
  <xdr:twoCellAnchor editAs="oneCell">
    <xdr:from>
      <xdr:col>0</xdr:col>
      <xdr:colOff>0</xdr:colOff>
      <xdr:row>20</xdr:row>
      <xdr:rowOff>0</xdr:rowOff>
    </xdr:from>
    <xdr:to>
      <xdr:col>4</xdr:col>
      <xdr:colOff>139700</xdr:colOff>
      <xdr:row>33</xdr:row>
      <xdr:rowOff>121934</xdr:rowOff>
    </xdr:to>
    <xdr:pic>
      <xdr:nvPicPr>
        <xdr:cNvPr id="5" name="4 Imagen"/>
        <xdr:cNvPicPr/>
      </xdr:nvPicPr>
      <xdr:blipFill>
        <a:blip xmlns:r="http://schemas.openxmlformats.org/officeDocument/2006/relationships" r:embed="rId1"/>
        <a:srcRect l="19149" t="24121" r="16604" b="9821"/>
        <a:stretch>
          <a:fillRect/>
        </a:stretch>
      </xdr:blipFill>
      <xdr:spPr bwMode="auto">
        <a:xfrm>
          <a:off x="0" y="3467100"/>
          <a:ext cx="6235700" cy="25476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34</xdr:row>
      <xdr:rowOff>12700</xdr:rowOff>
    </xdr:from>
    <xdr:to>
      <xdr:col>3</xdr:col>
      <xdr:colOff>914400</xdr:colOff>
      <xdr:row>52</xdr:row>
      <xdr:rowOff>76200</xdr:rowOff>
    </xdr:to>
    <xdr:pic>
      <xdr:nvPicPr>
        <xdr:cNvPr id="8" name="7 Imagen"/>
        <xdr:cNvPicPr/>
      </xdr:nvPicPr>
      <xdr:blipFill>
        <a:blip xmlns:r="http://schemas.openxmlformats.org/officeDocument/2006/relationships" r:embed="rId2"/>
        <a:srcRect l="26310" t="19726" r="27285" b="21781"/>
        <a:stretch>
          <a:fillRect/>
        </a:stretch>
      </xdr:blipFill>
      <xdr:spPr bwMode="auto">
        <a:xfrm>
          <a:off x="0" y="6070600"/>
          <a:ext cx="6089650" cy="303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1778000</xdr:colOff>
      <xdr:row>0</xdr:row>
      <xdr:rowOff>38100</xdr:rowOff>
    </xdr:from>
    <xdr:to>
      <xdr:col>1</xdr:col>
      <xdr:colOff>2772938</xdr:colOff>
      <xdr:row>2</xdr:row>
      <xdr:rowOff>95250</xdr:rowOff>
    </xdr:to>
    <xdr:pic>
      <xdr:nvPicPr>
        <xdr:cNvPr id="10" name="9 Imagen"/>
        <xdr:cNvPicPr/>
      </xdr:nvPicPr>
      <xdr:blipFill>
        <a:blip xmlns:r="http://schemas.openxmlformats.org/officeDocument/2006/relationships" r:embed="rId3"/>
        <a:srcRect l="33050" t="27552" r="45915" b="49831"/>
        <a:stretch>
          <a:fillRect/>
        </a:stretch>
      </xdr:blipFill>
      <xdr:spPr bwMode="auto">
        <a:xfrm>
          <a:off x="2603500" y="38100"/>
          <a:ext cx="994938" cy="387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4"/>
  <sheetViews>
    <sheetView tabSelected="1" workbookViewId="0">
      <selection activeCell="E1" sqref="E1:G1"/>
    </sheetView>
  </sheetViews>
  <sheetFormatPr baseColWidth="10" defaultColWidth="10.81640625" defaultRowHeight="13"/>
  <cols>
    <col min="1" max="1" width="11.81640625" style="1" customWidth="1"/>
    <col min="2" max="2" width="45.6328125" style="1" customWidth="1"/>
    <col min="3" max="3" width="16.6328125" style="1" bestFit="1" customWidth="1"/>
    <col min="4" max="5" width="13.1796875" style="1" customWidth="1"/>
    <col min="6" max="6" width="5" style="1" customWidth="1"/>
    <col min="7" max="7" width="5.81640625" style="1" customWidth="1"/>
    <col min="8" max="8" width="17.1796875" style="1" bestFit="1" customWidth="1"/>
    <col min="9" max="10" width="5.81640625" style="1" customWidth="1"/>
    <col min="11" max="11" width="33.453125" style="1" customWidth="1"/>
    <col min="12" max="16384" width="10.81640625" style="1"/>
  </cols>
  <sheetData>
    <row r="1" spans="1:11">
      <c r="E1" s="24" t="s">
        <v>19</v>
      </c>
      <c r="F1" s="24"/>
      <c r="G1" s="24"/>
      <c r="H1" s="17">
        <v>2892</v>
      </c>
      <c r="I1" s="2" t="s">
        <v>11</v>
      </c>
      <c r="J1" s="2" t="s">
        <v>12</v>
      </c>
      <c r="K1" s="2" t="s">
        <v>13</v>
      </c>
    </row>
    <row r="2" spans="1:11">
      <c r="E2" s="24" t="s">
        <v>10</v>
      </c>
      <c r="F2" s="24"/>
      <c r="G2" s="24"/>
      <c r="H2" s="17">
        <v>62</v>
      </c>
      <c r="I2" s="4">
        <v>0</v>
      </c>
      <c r="J2" s="4">
        <v>33</v>
      </c>
      <c r="K2" s="5" t="s">
        <v>15</v>
      </c>
    </row>
    <row r="3" spans="1:11">
      <c r="E3" s="24" t="s">
        <v>14</v>
      </c>
      <c r="F3" s="24"/>
      <c r="G3" s="24"/>
      <c r="H3" s="3">
        <v>55</v>
      </c>
      <c r="I3" s="4">
        <v>34</v>
      </c>
      <c r="J3" s="4">
        <v>66</v>
      </c>
      <c r="K3" s="5" t="s">
        <v>16</v>
      </c>
    </row>
    <row r="4" spans="1:11">
      <c r="A4" s="27" t="s">
        <v>8</v>
      </c>
      <c r="B4" s="27"/>
      <c r="C4" s="27"/>
      <c r="D4" s="27"/>
      <c r="E4" s="25" t="s">
        <v>21</v>
      </c>
      <c r="F4" s="25"/>
      <c r="G4" s="25"/>
      <c r="H4" s="21">
        <f>MAX(C18:C19)</f>
        <v>446376464</v>
      </c>
      <c r="I4" s="4">
        <v>67</v>
      </c>
      <c r="J4" s="4">
        <v>99</v>
      </c>
      <c r="K4" s="5" t="s">
        <v>17</v>
      </c>
    </row>
    <row r="5" spans="1:11">
      <c r="A5" s="6"/>
      <c r="B5" s="6"/>
      <c r="C5" s="6"/>
      <c r="D5" s="6"/>
    </row>
    <row r="6" spans="1:11">
      <c r="A6" s="29" t="s">
        <v>26</v>
      </c>
      <c r="B6" s="29"/>
      <c r="C6" s="29"/>
      <c r="D6" s="29"/>
      <c r="F6" s="7"/>
      <c r="G6" s="23"/>
      <c r="H6" s="23"/>
    </row>
    <row r="7" spans="1:11">
      <c r="A7" s="29"/>
      <c r="B7" s="29"/>
      <c r="C7" s="29"/>
      <c r="D7" s="29"/>
      <c r="F7" s="7"/>
      <c r="G7" s="23"/>
      <c r="H7" s="23"/>
    </row>
    <row r="8" spans="1:11">
      <c r="A8" s="29"/>
      <c r="B8" s="29"/>
      <c r="C8" s="29"/>
      <c r="D8" s="29"/>
      <c r="F8" s="7"/>
      <c r="G8" s="23"/>
      <c r="H8" s="23"/>
    </row>
    <row r="9" spans="1:11">
      <c r="A9" s="29"/>
      <c r="B9" s="29"/>
      <c r="C9" s="29"/>
      <c r="D9" s="29"/>
      <c r="F9" s="7"/>
      <c r="G9" s="23"/>
      <c r="H9" s="23"/>
    </row>
    <row r="10" spans="1:11">
      <c r="A10" s="8"/>
      <c r="B10" s="8"/>
      <c r="C10" s="8"/>
      <c r="D10" s="8"/>
    </row>
    <row r="11" spans="1:11">
      <c r="A11" s="26" t="s">
        <v>0</v>
      </c>
      <c r="B11" s="26"/>
      <c r="C11" s="28">
        <v>452343633</v>
      </c>
      <c r="D11" s="28"/>
      <c r="I11" s="1" t="s">
        <v>20</v>
      </c>
    </row>
    <row r="12" spans="1:11">
      <c r="A12" s="26" t="s">
        <v>1</v>
      </c>
      <c r="B12" s="26"/>
      <c r="D12" s="9">
        <v>43259</v>
      </c>
    </row>
    <row r="13" spans="1:11">
      <c r="A13" s="26" t="s">
        <v>2</v>
      </c>
      <c r="B13" s="26"/>
      <c r="D13" s="9">
        <v>43314</v>
      </c>
    </row>
    <row r="14" spans="1:11">
      <c r="A14" s="26" t="s">
        <v>9</v>
      </c>
      <c r="B14" s="26"/>
      <c r="D14" s="19">
        <v>2892.62</v>
      </c>
    </row>
    <row r="15" spans="1:11">
      <c r="A15" s="26" t="s">
        <v>3</v>
      </c>
      <c r="B15" s="26"/>
      <c r="D15" s="10" t="str">
        <f ca="1">IF(H2=0,"",INDIRECT("K"&amp;SUMPRODUCT(--(I2:I4&lt;=H2),--(J2:J4&gt;=H2),ROW(I2:I4))))</f>
        <v>Media Aritmética Alta</v>
      </c>
      <c r="H15" s="5" t="s">
        <v>22</v>
      </c>
      <c r="I15" s="11"/>
    </row>
    <row r="16" spans="1:11">
      <c r="A16" s="3"/>
      <c r="B16" s="3"/>
      <c r="C16" s="12"/>
      <c r="D16" s="12"/>
      <c r="H16" s="5"/>
      <c r="I16" s="11"/>
    </row>
    <row r="17" spans="1:8" ht="26">
      <c r="A17" s="13" t="s">
        <v>18</v>
      </c>
      <c r="B17" s="13" t="s">
        <v>4</v>
      </c>
      <c r="C17" s="14" t="s">
        <v>5</v>
      </c>
      <c r="D17" s="13" t="s">
        <v>6</v>
      </c>
      <c r="H17" s="18">
        <f>AVERAGE(C18:C19)</f>
        <v>436309812</v>
      </c>
    </row>
    <row r="18" spans="1:8">
      <c r="A18" s="4">
        <v>1</v>
      </c>
      <c r="B18" s="5" t="s">
        <v>24</v>
      </c>
      <c r="C18" s="15">
        <v>446376464</v>
      </c>
      <c r="D18" s="5">
        <f>+H21</f>
        <v>53.745497975772309</v>
      </c>
    </row>
    <row r="19" spans="1:8">
      <c r="A19" s="4">
        <v>2</v>
      </c>
      <c r="B19" s="5" t="s">
        <v>25</v>
      </c>
      <c r="C19" s="15">
        <v>426243160</v>
      </c>
      <c r="D19" s="5">
        <f>+H22</f>
        <v>53.118246963658471</v>
      </c>
    </row>
    <row r="20" spans="1:8">
      <c r="C20" s="16"/>
      <c r="H20" s="1" t="s">
        <v>7</v>
      </c>
    </row>
    <row r="21" spans="1:8">
      <c r="G21" s="1">
        <v>1</v>
      </c>
      <c r="H21" s="20">
        <f>55*(1-2*(ABS((H24-C18)/H24)))</f>
        <v>53.745497975772309</v>
      </c>
    </row>
    <row r="22" spans="1:8">
      <c r="G22" s="1">
        <v>2</v>
      </c>
      <c r="H22" s="20">
        <f>55*(1-((H24-C19)/H24))</f>
        <v>53.118246963658471</v>
      </c>
    </row>
    <row r="23" spans="1:8" ht="26">
      <c r="H23" s="22" t="s">
        <v>23</v>
      </c>
    </row>
    <row r="24" spans="1:8" ht="22" customHeight="1">
      <c r="H24" s="18">
        <f>(H4+H17)/2</f>
        <v>441343138</v>
      </c>
    </row>
  </sheetData>
  <mergeCells count="16">
    <mergeCell ref="A15:B15"/>
    <mergeCell ref="A4:D4"/>
    <mergeCell ref="A14:B14"/>
    <mergeCell ref="C11:D11"/>
    <mergeCell ref="A11:B11"/>
    <mergeCell ref="A12:B12"/>
    <mergeCell ref="A13:B13"/>
    <mergeCell ref="A6:D9"/>
    <mergeCell ref="G6:H6"/>
    <mergeCell ref="G7:H7"/>
    <mergeCell ref="G8:H8"/>
    <mergeCell ref="G9:H9"/>
    <mergeCell ref="E1:G1"/>
    <mergeCell ref="E2:G2"/>
    <mergeCell ref="E3:G3"/>
    <mergeCell ref="E4:G4"/>
  </mergeCells>
  <pageMargins left="0.7" right="0.7" top="0.75" bottom="0.75" header="0.3" footer="0.3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MÉTODO MEDIA ARITMETICA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Dora Vilma Diaz Zarate</dc:creator>
  <cp:lastModifiedBy>FELIX CASTILLO</cp:lastModifiedBy>
  <cp:lastPrinted>2016-07-07T22:08:23Z</cp:lastPrinted>
  <dcterms:created xsi:type="dcterms:W3CDTF">2016-07-07T20:52:44Z</dcterms:created>
  <dcterms:modified xsi:type="dcterms:W3CDTF">2018-08-02T02:00:12Z</dcterms:modified>
</cp:coreProperties>
</file>